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aki DA\Excel-Data-Analysis\"/>
    </mc:Choice>
  </mc:AlternateContent>
  <xr:revisionPtr revIDLastSave="0" documentId="13_ncr:1_{7CEAF570-06AC-440A-97E1-140A3C250CAC}" xr6:coauthVersionLast="36" xr6:coauthVersionMax="36" xr10:uidLastSave="{00000000-0000-0000-0000-000000000000}"/>
  <bookViews>
    <workbookView xWindow="0" yWindow="0" windowWidth="20490" windowHeight="7005" tabRatio="729" activeTab="6" xr2:uid="{00000000-000D-0000-FFFF-FFFF00000000}"/>
  </bookViews>
  <sheets>
    <sheet name="student_performance_interaction" sheetId="1" r:id="rId1"/>
    <sheet name="EDA" sheetId="6" r:id="rId2"/>
    <sheet name="Sheet4" sheetId="5" r:id="rId3"/>
    <sheet name="Inferential Statistics" sheetId="4" r:id="rId4"/>
    <sheet name="Regression 01" sheetId="7" r:id="rId5"/>
    <sheet name="Regression 02" sheetId="8" r:id="rId6"/>
    <sheet name="Regression 03" sheetId="9" r:id="rId7"/>
  </sheets>
  <definedNames>
    <definedName name="_xlnm._FilterDatabase" localSheetId="6" hidden="1">'Regression 03'!$A$1:$G$1001</definedName>
  </definedNames>
  <calcPr calcId="191029"/>
</workbook>
</file>

<file path=xl/calcChain.xml><?xml version="1.0" encoding="utf-8"?>
<calcChain xmlns="http://schemas.openxmlformats.org/spreadsheetml/2006/main">
  <c r="E3" i="9" l="1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4" i="9"/>
  <c r="E415" i="9"/>
  <c r="E416" i="9"/>
  <c r="E417" i="9"/>
  <c r="E418" i="9"/>
  <c r="E419" i="9"/>
  <c r="E420" i="9"/>
  <c r="E421" i="9"/>
  <c r="E422" i="9"/>
  <c r="E423" i="9"/>
  <c r="E424" i="9"/>
  <c r="E425" i="9"/>
  <c r="E426" i="9"/>
  <c r="E427" i="9"/>
  <c r="E428" i="9"/>
  <c r="E429" i="9"/>
  <c r="E430" i="9"/>
  <c r="E431" i="9"/>
  <c r="E432" i="9"/>
  <c r="E433" i="9"/>
  <c r="E434" i="9"/>
  <c r="E435" i="9"/>
  <c r="E436" i="9"/>
  <c r="E437" i="9"/>
  <c r="E438" i="9"/>
  <c r="E439" i="9"/>
  <c r="E440" i="9"/>
  <c r="E441" i="9"/>
  <c r="E442" i="9"/>
  <c r="E443" i="9"/>
  <c r="E444" i="9"/>
  <c r="E445" i="9"/>
  <c r="E446" i="9"/>
  <c r="E447" i="9"/>
  <c r="E448" i="9"/>
  <c r="E449" i="9"/>
  <c r="E450" i="9"/>
  <c r="E451" i="9"/>
  <c r="E452" i="9"/>
  <c r="E453" i="9"/>
  <c r="E454" i="9"/>
  <c r="E455" i="9"/>
  <c r="E456" i="9"/>
  <c r="E457" i="9"/>
  <c r="E458" i="9"/>
  <c r="E459" i="9"/>
  <c r="E460" i="9"/>
  <c r="E461" i="9"/>
  <c r="E462" i="9"/>
  <c r="E463" i="9"/>
  <c r="E464" i="9"/>
  <c r="E465" i="9"/>
  <c r="E466" i="9"/>
  <c r="E467" i="9"/>
  <c r="E468" i="9"/>
  <c r="E469" i="9"/>
  <c r="E470" i="9"/>
  <c r="E471" i="9"/>
  <c r="E472" i="9"/>
  <c r="E473" i="9"/>
  <c r="E474" i="9"/>
  <c r="E475" i="9"/>
  <c r="E476" i="9"/>
  <c r="E477" i="9"/>
  <c r="E478" i="9"/>
  <c r="E479" i="9"/>
  <c r="E480" i="9"/>
  <c r="E481" i="9"/>
  <c r="E482" i="9"/>
  <c r="E483" i="9"/>
  <c r="E484" i="9"/>
  <c r="E485" i="9"/>
  <c r="E486" i="9"/>
  <c r="E487" i="9"/>
  <c r="E488" i="9"/>
  <c r="E489" i="9"/>
  <c r="E490" i="9"/>
  <c r="E491" i="9"/>
  <c r="E492" i="9"/>
  <c r="E493" i="9"/>
  <c r="E494" i="9"/>
  <c r="E495" i="9"/>
  <c r="E496" i="9"/>
  <c r="E497" i="9"/>
  <c r="E498" i="9"/>
  <c r="E499" i="9"/>
  <c r="E500" i="9"/>
  <c r="E501" i="9"/>
  <c r="E502" i="9"/>
  <c r="E503" i="9"/>
  <c r="E504" i="9"/>
  <c r="E505" i="9"/>
  <c r="E506" i="9"/>
  <c r="E507" i="9"/>
  <c r="E508" i="9"/>
  <c r="E509" i="9"/>
  <c r="E510" i="9"/>
  <c r="E511" i="9"/>
  <c r="E512" i="9"/>
  <c r="E513" i="9"/>
  <c r="E514" i="9"/>
  <c r="E515" i="9"/>
  <c r="E516" i="9"/>
  <c r="E517" i="9"/>
  <c r="E518" i="9"/>
  <c r="E519" i="9"/>
  <c r="E520" i="9"/>
  <c r="E521" i="9"/>
  <c r="E522" i="9"/>
  <c r="E523" i="9"/>
  <c r="E524" i="9"/>
  <c r="E525" i="9"/>
  <c r="E526" i="9"/>
  <c r="E527" i="9"/>
  <c r="E528" i="9"/>
  <c r="E529" i="9"/>
  <c r="E530" i="9"/>
  <c r="E531" i="9"/>
  <c r="E532" i="9"/>
  <c r="E533" i="9"/>
  <c r="E534" i="9"/>
  <c r="E535" i="9"/>
  <c r="E536" i="9"/>
  <c r="E537" i="9"/>
  <c r="E538" i="9"/>
  <c r="E539" i="9"/>
  <c r="E540" i="9"/>
  <c r="E541" i="9"/>
  <c r="E542" i="9"/>
  <c r="E543" i="9"/>
  <c r="E544" i="9"/>
  <c r="E545" i="9"/>
  <c r="E546" i="9"/>
  <c r="E547" i="9"/>
  <c r="E548" i="9"/>
  <c r="E549" i="9"/>
  <c r="E550" i="9"/>
  <c r="E551" i="9"/>
  <c r="E552" i="9"/>
  <c r="E553" i="9"/>
  <c r="E554" i="9"/>
  <c r="E555" i="9"/>
  <c r="E556" i="9"/>
  <c r="E557" i="9"/>
  <c r="E558" i="9"/>
  <c r="E559" i="9"/>
  <c r="E560" i="9"/>
  <c r="E561" i="9"/>
  <c r="E562" i="9"/>
  <c r="E563" i="9"/>
  <c r="E564" i="9"/>
  <c r="E565" i="9"/>
  <c r="E566" i="9"/>
  <c r="E567" i="9"/>
  <c r="E568" i="9"/>
  <c r="E569" i="9"/>
  <c r="E570" i="9"/>
  <c r="E571" i="9"/>
  <c r="E572" i="9"/>
  <c r="E573" i="9"/>
  <c r="E574" i="9"/>
  <c r="E575" i="9"/>
  <c r="E576" i="9"/>
  <c r="E577" i="9"/>
  <c r="E578" i="9"/>
  <c r="E579" i="9"/>
  <c r="E580" i="9"/>
  <c r="E581" i="9"/>
  <c r="E582" i="9"/>
  <c r="E583" i="9"/>
  <c r="E584" i="9"/>
  <c r="E585" i="9"/>
  <c r="E586" i="9"/>
  <c r="E587" i="9"/>
  <c r="E588" i="9"/>
  <c r="E589" i="9"/>
  <c r="E590" i="9"/>
  <c r="E591" i="9"/>
  <c r="E592" i="9"/>
  <c r="E593" i="9"/>
  <c r="E594" i="9"/>
  <c r="E595" i="9"/>
  <c r="E596" i="9"/>
  <c r="E597" i="9"/>
  <c r="E598" i="9"/>
  <c r="E599" i="9"/>
  <c r="E600" i="9"/>
  <c r="E601" i="9"/>
  <c r="E602" i="9"/>
  <c r="E603" i="9"/>
  <c r="E604" i="9"/>
  <c r="E605" i="9"/>
  <c r="E606" i="9"/>
  <c r="E607" i="9"/>
  <c r="E608" i="9"/>
  <c r="E609" i="9"/>
  <c r="E610" i="9"/>
  <c r="E611" i="9"/>
  <c r="E612" i="9"/>
  <c r="E613" i="9"/>
  <c r="E614" i="9"/>
  <c r="E615" i="9"/>
  <c r="E616" i="9"/>
  <c r="E617" i="9"/>
  <c r="E618" i="9"/>
  <c r="E619" i="9"/>
  <c r="E620" i="9"/>
  <c r="E621" i="9"/>
  <c r="E622" i="9"/>
  <c r="E623" i="9"/>
  <c r="E624" i="9"/>
  <c r="E625" i="9"/>
  <c r="E626" i="9"/>
  <c r="E627" i="9"/>
  <c r="E628" i="9"/>
  <c r="E629" i="9"/>
  <c r="E630" i="9"/>
  <c r="E631" i="9"/>
  <c r="E632" i="9"/>
  <c r="E633" i="9"/>
  <c r="E634" i="9"/>
  <c r="E635" i="9"/>
  <c r="E636" i="9"/>
  <c r="E637" i="9"/>
  <c r="E638" i="9"/>
  <c r="E639" i="9"/>
  <c r="E640" i="9"/>
  <c r="E641" i="9"/>
  <c r="E642" i="9"/>
  <c r="E643" i="9"/>
  <c r="E644" i="9"/>
  <c r="E645" i="9"/>
  <c r="E646" i="9"/>
  <c r="E647" i="9"/>
  <c r="E648" i="9"/>
  <c r="E649" i="9"/>
  <c r="E650" i="9"/>
  <c r="E651" i="9"/>
  <c r="E652" i="9"/>
  <c r="E653" i="9"/>
  <c r="E654" i="9"/>
  <c r="E655" i="9"/>
  <c r="E656" i="9"/>
  <c r="E657" i="9"/>
  <c r="E658" i="9"/>
  <c r="E659" i="9"/>
  <c r="E660" i="9"/>
  <c r="E661" i="9"/>
  <c r="E662" i="9"/>
  <c r="E663" i="9"/>
  <c r="E664" i="9"/>
  <c r="E665" i="9"/>
  <c r="E666" i="9"/>
  <c r="E667" i="9"/>
  <c r="E668" i="9"/>
  <c r="E669" i="9"/>
  <c r="E670" i="9"/>
  <c r="E671" i="9"/>
  <c r="E672" i="9"/>
  <c r="E673" i="9"/>
  <c r="E674" i="9"/>
  <c r="E675" i="9"/>
  <c r="E676" i="9"/>
  <c r="E677" i="9"/>
  <c r="E678" i="9"/>
  <c r="E679" i="9"/>
  <c r="E680" i="9"/>
  <c r="E681" i="9"/>
  <c r="E682" i="9"/>
  <c r="E683" i="9"/>
  <c r="E684" i="9"/>
  <c r="E685" i="9"/>
  <c r="E686" i="9"/>
  <c r="E687" i="9"/>
  <c r="E688" i="9"/>
  <c r="E689" i="9"/>
  <c r="E690" i="9"/>
  <c r="E691" i="9"/>
  <c r="E692" i="9"/>
  <c r="E693" i="9"/>
  <c r="E694" i="9"/>
  <c r="E695" i="9"/>
  <c r="E696" i="9"/>
  <c r="E697" i="9"/>
  <c r="E698" i="9"/>
  <c r="E699" i="9"/>
  <c r="E700" i="9"/>
  <c r="E701" i="9"/>
  <c r="E702" i="9"/>
  <c r="E703" i="9"/>
  <c r="E704" i="9"/>
  <c r="E705" i="9"/>
  <c r="E706" i="9"/>
  <c r="E707" i="9"/>
  <c r="E708" i="9"/>
  <c r="E709" i="9"/>
  <c r="E710" i="9"/>
  <c r="E711" i="9"/>
  <c r="E712" i="9"/>
  <c r="E713" i="9"/>
  <c r="E714" i="9"/>
  <c r="E715" i="9"/>
  <c r="E716" i="9"/>
  <c r="E717" i="9"/>
  <c r="E718" i="9"/>
  <c r="E719" i="9"/>
  <c r="E720" i="9"/>
  <c r="E721" i="9"/>
  <c r="E722" i="9"/>
  <c r="E723" i="9"/>
  <c r="E724" i="9"/>
  <c r="E725" i="9"/>
  <c r="E726" i="9"/>
  <c r="E727" i="9"/>
  <c r="E728" i="9"/>
  <c r="E729" i="9"/>
  <c r="E730" i="9"/>
  <c r="E731" i="9"/>
  <c r="E732" i="9"/>
  <c r="E733" i="9"/>
  <c r="E734" i="9"/>
  <c r="E735" i="9"/>
  <c r="E736" i="9"/>
  <c r="E737" i="9"/>
  <c r="E738" i="9"/>
  <c r="E739" i="9"/>
  <c r="E740" i="9"/>
  <c r="E741" i="9"/>
  <c r="E742" i="9"/>
  <c r="E743" i="9"/>
  <c r="E744" i="9"/>
  <c r="E745" i="9"/>
  <c r="E746" i="9"/>
  <c r="E747" i="9"/>
  <c r="E748" i="9"/>
  <c r="E749" i="9"/>
  <c r="E750" i="9"/>
  <c r="E751" i="9"/>
  <c r="E752" i="9"/>
  <c r="E753" i="9"/>
  <c r="E754" i="9"/>
  <c r="E755" i="9"/>
  <c r="E756" i="9"/>
  <c r="E757" i="9"/>
  <c r="E758" i="9"/>
  <c r="E759" i="9"/>
  <c r="E760" i="9"/>
  <c r="E761" i="9"/>
  <c r="E762" i="9"/>
  <c r="E763" i="9"/>
  <c r="E764" i="9"/>
  <c r="E765" i="9"/>
  <c r="E766" i="9"/>
  <c r="E767" i="9"/>
  <c r="E768" i="9"/>
  <c r="E769" i="9"/>
  <c r="E770" i="9"/>
  <c r="E771" i="9"/>
  <c r="E772" i="9"/>
  <c r="E773" i="9"/>
  <c r="E774" i="9"/>
  <c r="E775" i="9"/>
  <c r="E776" i="9"/>
  <c r="E777" i="9"/>
  <c r="E778" i="9"/>
  <c r="E779" i="9"/>
  <c r="E780" i="9"/>
  <c r="E781" i="9"/>
  <c r="E782" i="9"/>
  <c r="E783" i="9"/>
  <c r="E784" i="9"/>
  <c r="E785" i="9"/>
  <c r="E786" i="9"/>
  <c r="E787" i="9"/>
  <c r="E788" i="9"/>
  <c r="E789" i="9"/>
  <c r="E790" i="9"/>
  <c r="E791" i="9"/>
  <c r="E792" i="9"/>
  <c r="E793" i="9"/>
  <c r="E794" i="9"/>
  <c r="E795" i="9"/>
  <c r="E796" i="9"/>
  <c r="E797" i="9"/>
  <c r="E798" i="9"/>
  <c r="E799" i="9"/>
  <c r="E800" i="9"/>
  <c r="E801" i="9"/>
  <c r="E802" i="9"/>
  <c r="E803" i="9"/>
  <c r="E804" i="9"/>
  <c r="E805" i="9"/>
  <c r="E806" i="9"/>
  <c r="E807" i="9"/>
  <c r="E808" i="9"/>
  <c r="E809" i="9"/>
  <c r="E810" i="9"/>
  <c r="E811" i="9"/>
  <c r="E812" i="9"/>
  <c r="E813" i="9"/>
  <c r="E814" i="9"/>
  <c r="E815" i="9"/>
  <c r="E816" i="9"/>
  <c r="E817" i="9"/>
  <c r="E818" i="9"/>
  <c r="E819" i="9"/>
  <c r="E820" i="9"/>
  <c r="E821" i="9"/>
  <c r="E822" i="9"/>
  <c r="E823" i="9"/>
  <c r="E824" i="9"/>
  <c r="E825" i="9"/>
  <c r="E826" i="9"/>
  <c r="E827" i="9"/>
  <c r="E828" i="9"/>
  <c r="E829" i="9"/>
  <c r="E830" i="9"/>
  <c r="E831" i="9"/>
  <c r="E832" i="9"/>
  <c r="E833" i="9"/>
  <c r="E834" i="9"/>
  <c r="E835" i="9"/>
  <c r="E836" i="9"/>
  <c r="E837" i="9"/>
  <c r="E838" i="9"/>
  <c r="E839" i="9"/>
  <c r="E840" i="9"/>
  <c r="E841" i="9"/>
  <c r="E842" i="9"/>
  <c r="E843" i="9"/>
  <c r="E844" i="9"/>
  <c r="E845" i="9"/>
  <c r="E846" i="9"/>
  <c r="E847" i="9"/>
  <c r="E848" i="9"/>
  <c r="E849" i="9"/>
  <c r="E850" i="9"/>
  <c r="E851" i="9"/>
  <c r="E852" i="9"/>
  <c r="E853" i="9"/>
  <c r="E854" i="9"/>
  <c r="E855" i="9"/>
  <c r="E856" i="9"/>
  <c r="E857" i="9"/>
  <c r="E858" i="9"/>
  <c r="E859" i="9"/>
  <c r="E860" i="9"/>
  <c r="E861" i="9"/>
  <c r="E862" i="9"/>
  <c r="E863" i="9"/>
  <c r="E864" i="9"/>
  <c r="E865" i="9"/>
  <c r="E866" i="9"/>
  <c r="E867" i="9"/>
  <c r="E868" i="9"/>
  <c r="E869" i="9"/>
  <c r="E870" i="9"/>
  <c r="E871" i="9"/>
  <c r="E872" i="9"/>
  <c r="E873" i="9"/>
  <c r="E874" i="9"/>
  <c r="E875" i="9"/>
  <c r="E876" i="9"/>
  <c r="E877" i="9"/>
  <c r="E878" i="9"/>
  <c r="E879" i="9"/>
  <c r="E880" i="9"/>
  <c r="E881" i="9"/>
  <c r="E882" i="9"/>
  <c r="E883" i="9"/>
  <c r="E884" i="9"/>
  <c r="E885" i="9"/>
  <c r="E886" i="9"/>
  <c r="E887" i="9"/>
  <c r="E888" i="9"/>
  <c r="E889" i="9"/>
  <c r="E890" i="9"/>
  <c r="E891" i="9"/>
  <c r="E892" i="9"/>
  <c r="E893" i="9"/>
  <c r="E894" i="9"/>
  <c r="E895" i="9"/>
  <c r="E896" i="9"/>
  <c r="E897" i="9"/>
  <c r="E898" i="9"/>
  <c r="E899" i="9"/>
  <c r="E900" i="9"/>
  <c r="E901" i="9"/>
  <c r="E902" i="9"/>
  <c r="E903" i="9"/>
  <c r="E904" i="9"/>
  <c r="E905" i="9"/>
  <c r="E906" i="9"/>
  <c r="E907" i="9"/>
  <c r="E908" i="9"/>
  <c r="E909" i="9"/>
  <c r="E910" i="9"/>
  <c r="E911" i="9"/>
  <c r="E912" i="9"/>
  <c r="E913" i="9"/>
  <c r="E914" i="9"/>
  <c r="E915" i="9"/>
  <c r="E916" i="9"/>
  <c r="E917" i="9"/>
  <c r="E918" i="9"/>
  <c r="E919" i="9"/>
  <c r="E920" i="9"/>
  <c r="E921" i="9"/>
  <c r="E922" i="9"/>
  <c r="E923" i="9"/>
  <c r="E924" i="9"/>
  <c r="E925" i="9"/>
  <c r="E926" i="9"/>
  <c r="E927" i="9"/>
  <c r="E928" i="9"/>
  <c r="E929" i="9"/>
  <c r="E930" i="9"/>
  <c r="E931" i="9"/>
  <c r="E932" i="9"/>
  <c r="E933" i="9"/>
  <c r="E934" i="9"/>
  <c r="E935" i="9"/>
  <c r="E936" i="9"/>
  <c r="E937" i="9"/>
  <c r="E938" i="9"/>
  <c r="E939" i="9"/>
  <c r="E940" i="9"/>
  <c r="E941" i="9"/>
  <c r="E942" i="9"/>
  <c r="E943" i="9"/>
  <c r="E944" i="9"/>
  <c r="E945" i="9"/>
  <c r="E946" i="9"/>
  <c r="E947" i="9"/>
  <c r="E948" i="9"/>
  <c r="E949" i="9"/>
  <c r="E950" i="9"/>
  <c r="E951" i="9"/>
  <c r="E952" i="9"/>
  <c r="E953" i="9"/>
  <c r="E954" i="9"/>
  <c r="E955" i="9"/>
  <c r="E956" i="9"/>
  <c r="E957" i="9"/>
  <c r="E958" i="9"/>
  <c r="E959" i="9"/>
  <c r="E960" i="9"/>
  <c r="E961" i="9"/>
  <c r="E962" i="9"/>
  <c r="E963" i="9"/>
  <c r="E964" i="9"/>
  <c r="E965" i="9"/>
  <c r="E966" i="9"/>
  <c r="E967" i="9"/>
  <c r="E968" i="9"/>
  <c r="E969" i="9"/>
  <c r="E970" i="9"/>
  <c r="E971" i="9"/>
  <c r="E972" i="9"/>
  <c r="E973" i="9"/>
  <c r="E974" i="9"/>
  <c r="E975" i="9"/>
  <c r="E976" i="9"/>
  <c r="E977" i="9"/>
  <c r="E978" i="9"/>
  <c r="E979" i="9"/>
  <c r="E980" i="9"/>
  <c r="E981" i="9"/>
  <c r="E982" i="9"/>
  <c r="E983" i="9"/>
  <c r="E984" i="9"/>
  <c r="E985" i="9"/>
  <c r="E986" i="9"/>
  <c r="E987" i="9"/>
  <c r="E988" i="9"/>
  <c r="E989" i="9"/>
  <c r="E990" i="9"/>
  <c r="E991" i="9"/>
  <c r="E992" i="9"/>
  <c r="E993" i="9"/>
  <c r="E994" i="9"/>
  <c r="E995" i="9"/>
  <c r="E996" i="9"/>
  <c r="E997" i="9"/>
  <c r="E998" i="9"/>
  <c r="E999" i="9"/>
  <c r="E1000" i="9"/>
  <c r="E100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D667" i="9"/>
  <c r="D668" i="9"/>
  <c r="D669" i="9"/>
  <c r="D670" i="9"/>
  <c r="D671" i="9"/>
  <c r="D672" i="9"/>
  <c r="D673" i="9"/>
  <c r="D674" i="9"/>
  <c r="D675" i="9"/>
  <c r="D676" i="9"/>
  <c r="D677" i="9"/>
  <c r="D678" i="9"/>
  <c r="D679" i="9"/>
  <c r="D680" i="9"/>
  <c r="D681" i="9"/>
  <c r="D682" i="9"/>
  <c r="D683" i="9"/>
  <c r="D684" i="9"/>
  <c r="D685" i="9"/>
  <c r="D686" i="9"/>
  <c r="D687" i="9"/>
  <c r="D688" i="9"/>
  <c r="D689" i="9"/>
  <c r="D690" i="9"/>
  <c r="D691" i="9"/>
  <c r="D692" i="9"/>
  <c r="D693" i="9"/>
  <c r="D694" i="9"/>
  <c r="D695" i="9"/>
  <c r="D696" i="9"/>
  <c r="D697" i="9"/>
  <c r="D698" i="9"/>
  <c r="D699" i="9"/>
  <c r="D700" i="9"/>
  <c r="D701" i="9"/>
  <c r="D702" i="9"/>
  <c r="D703" i="9"/>
  <c r="D704" i="9"/>
  <c r="D705" i="9"/>
  <c r="D706" i="9"/>
  <c r="D707" i="9"/>
  <c r="D708" i="9"/>
  <c r="D709" i="9"/>
  <c r="D710" i="9"/>
  <c r="D711" i="9"/>
  <c r="D712" i="9"/>
  <c r="D713" i="9"/>
  <c r="D714" i="9"/>
  <c r="D715" i="9"/>
  <c r="D716" i="9"/>
  <c r="D717" i="9"/>
  <c r="D718" i="9"/>
  <c r="D719" i="9"/>
  <c r="D720" i="9"/>
  <c r="D721" i="9"/>
  <c r="D722" i="9"/>
  <c r="D723" i="9"/>
  <c r="D724" i="9"/>
  <c r="D725" i="9"/>
  <c r="D726" i="9"/>
  <c r="D727" i="9"/>
  <c r="D728" i="9"/>
  <c r="D729" i="9"/>
  <c r="D730" i="9"/>
  <c r="D731" i="9"/>
  <c r="D732" i="9"/>
  <c r="D733" i="9"/>
  <c r="D734" i="9"/>
  <c r="D735" i="9"/>
  <c r="D736" i="9"/>
  <c r="D737" i="9"/>
  <c r="D738" i="9"/>
  <c r="D739" i="9"/>
  <c r="D740" i="9"/>
  <c r="D741" i="9"/>
  <c r="D742" i="9"/>
  <c r="D743" i="9"/>
  <c r="D744" i="9"/>
  <c r="D745" i="9"/>
  <c r="D746" i="9"/>
  <c r="D747" i="9"/>
  <c r="D748" i="9"/>
  <c r="D749" i="9"/>
  <c r="D750" i="9"/>
  <c r="D751" i="9"/>
  <c r="D752" i="9"/>
  <c r="D753" i="9"/>
  <c r="D754" i="9"/>
  <c r="D755" i="9"/>
  <c r="D756" i="9"/>
  <c r="D757" i="9"/>
  <c r="D758" i="9"/>
  <c r="D759" i="9"/>
  <c r="D760" i="9"/>
  <c r="D761" i="9"/>
  <c r="D762" i="9"/>
  <c r="D763" i="9"/>
  <c r="D764" i="9"/>
  <c r="D765" i="9"/>
  <c r="D766" i="9"/>
  <c r="D767" i="9"/>
  <c r="D768" i="9"/>
  <c r="D769" i="9"/>
  <c r="D770" i="9"/>
  <c r="D771" i="9"/>
  <c r="D772" i="9"/>
  <c r="D773" i="9"/>
  <c r="D774" i="9"/>
  <c r="D775" i="9"/>
  <c r="D776" i="9"/>
  <c r="D777" i="9"/>
  <c r="D778" i="9"/>
  <c r="D779" i="9"/>
  <c r="D780" i="9"/>
  <c r="D781" i="9"/>
  <c r="D782" i="9"/>
  <c r="D783" i="9"/>
  <c r="D784" i="9"/>
  <c r="D785" i="9"/>
  <c r="D786" i="9"/>
  <c r="D787" i="9"/>
  <c r="D788" i="9"/>
  <c r="D789" i="9"/>
  <c r="D790" i="9"/>
  <c r="D791" i="9"/>
  <c r="D792" i="9"/>
  <c r="D793" i="9"/>
  <c r="D794" i="9"/>
  <c r="D795" i="9"/>
  <c r="D796" i="9"/>
  <c r="D797" i="9"/>
  <c r="D798" i="9"/>
  <c r="D799" i="9"/>
  <c r="D800" i="9"/>
  <c r="D801" i="9"/>
  <c r="D802" i="9"/>
  <c r="D803" i="9"/>
  <c r="D804" i="9"/>
  <c r="D805" i="9"/>
  <c r="D806" i="9"/>
  <c r="D807" i="9"/>
  <c r="D808" i="9"/>
  <c r="D809" i="9"/>
  <c r="D810" i="9"/>
  <c r="D811" i="9"/>
  <c r="D812" i="9"/>
  <c r="D813" i="9"/>
  <c r="D814" i="9"/>
  <c r="D815" i="9"/>
  <c r="D816" i="9"/>
  <c r="D817" i="9"/>
  <c r="D818" i="9"/>
  <c r="D819" i="9"/>
  <c r="D820" i="9"/>
  <c r="D821" i="9"/>
  <c r="D822" i="9"/>
  <c r="D823" i="9"/>
  <c r="D824" i="9"/>
  <c r="D825" i="9"/>
  <c r="D826" i="9"/>
  <c r="D827" i="9"/>
  <c r="D828" i="9"/>
  <c r="D829" i="9"/>
  <c r="D830" i="9"/>
  <c r="D831" i="9"/>
  <c r="D832" i="9"/>
  <c r="D833" i="9"/>
  <c r="D834" i="9"/>
  <c r="D835" i="9"/>
  <c r="D836" i="9"/>
  <c r="D837" i="9"/>
  <c r="D838" i="9"/>
  <c r="D839" i="9"/>
  <c r="D840" i="9"/>
  <c r="D841" i="9"/>
  <c r="D842" i="9"/>
  <c r="D843" i="9"/>
  <c r="D844" i="9"/>
  <c r="D845" i="9"/>
  <c r="D846" i="9"/>
  <c r="D847" i="9"/>
  <c r="D848" i="9"/>
  <c r="D849" i="9"/>
  <c r="D850" i="9"/>
  <c r="D851" i="9"/>
  <c r="D852" i="9"/>
  <c r="D853" i="9"/>
  <c r="D854" i="9"/>
  <c r="D855" i="9"/>
  <c r="D856" i="9"/>
  <c r="D857" i="9"/>
  <c r="D858" i="9"/>
  <c r="D859" i="9"/>
  <c r="D860" i="9"/>
  <c r="D861" i="9"/>
  <c r="D862" i="9"/>
  <c r="D863" i="9"/>
  <c r="D864" i="9"/>
  <c r="D865" i="9"/>
  <c r="D866" i="9"/>
  <c r="D867" i="9"/>
  <c r="D868" i="9"/>
  <c r="D869" i="9"/>
  <c r="D870" i="9"/>
  <c r="D871" i="9"/>
  <c r="D872" i="9"/>
  <c r="D873" i="9"/>
  <c r="D874" i="9"/>
  <c r="D875" i="9"/>
  <c r="D876" i="9"/>
  <c r="D877" i="9"/>
  <c r="D878" i="9"/>
  <c r="D879" i="9"/>
  <c r="D880" i="9"/>
  <c r="D881" i="9"/>
  <c r="D882" i="9"/>
  <c r="D883" i="9"/>
  <c r="D884" i="9"/>
  <c r="D885" i="9"/>
  <c r="D886" i="9"/>
  <c r="D887" i="9"/>
  <c r="D888" i="9"/>
  <c r="D889" i="9"/>
  <c r="D890" i="9"/>
  <c r="D891" i="9"/>
  <c r="D892" i="9"/>
  <c r="D893" i="9"/>
  <c r="D894" i="9"/>
  <c r="D895" i="9"/>
  <c r="D896" i="9"/>
  <c r="D897" i="9"/>
  <c r="D898" i="9"/>
  <c r="D899" i="9"/>
  <c r="D900" i="9"/>
  <c r="D901" i="9"/>
  <c r="D902" i="9"/>
  <c r="D903" i="9"/>
  <c r="D904" i="9"/>
  <c r="D905" i="9"/>
  <c r="D906" i="9"/>
  <c r="D907" i="9"/>
  <c r="D908" i="9"/>
  <c r="D909" i="9"/>
  <c r="D910" i="9"/>
  <c r="D911" i="9"/>
  <c r="D912" i="9"/>
  <c r="D913" i="9"/>
  <c r="D914" i="9"/>
  <c r="D915" i="9"/>
  <c r="D916" i="9"/>
  <c r="D917" i="9"/>
  <c r="D918" i="9"/>
  <c r="D919" i="9"/>
  <c r="D920" i="9"/>
  <c r="D921" i="9"/>
  <c r="D922" i="9"/>
  <c r="D923" i="9"/>
  <c r="D924" i="9"/>
  <c r="D925" i="9"/>
  <c r="D926" i="9"/>
  <c r="D927" i="9"/>
  <c r="D928" i="9"/>
  <c r="D929" i="9"/>
  <c r="D930" i="9"/>
  <c r="D931" i="9"/>
  <c r="D932" i="9"/>
  <c r="D933" i="9"/>
  <c r="D934" i="9"/>
  <c r="D935" i="9"/>
  <c r="D936" i="9"/>
  <c r="D937" i="9"/>
  <c r="D938" i="9"/>
  <c r="D939" i="9"/>
  <c r="D940" i="9"/>
  <c r="D941" i="9"/>
  <c r="D942" i="9"/>
  <c r="D943" i="9"/>
  <c r="D944" i="9"/>
  <c r="D945" i="9"/>
  <c r="D946" i="9"/>
  <c r="D947" i="9"/>
  <c r="D948" i="9"/>
  <c r="D949" i="9"/>
  <c r="D950" i="9"/>
  <c r="D951" i="9"/>
  <c r="D952" i="9"/>
  <c r="D953" i="9"/>
  <c r="D954" i="9"/>
  <c r="D955" i="9"/>
  <c r="D956" i="9"/>
  <c r="D957" i="9"/>
  <c r="D958" i="9"/>
  <c r="D959" i="9"/>
  <c r="D960" i="9"/>
  <c r="D961" i="9"/>
  <c r="D962" i="9"/>
  <c r="D963" i="9"/>
  <c r="D964" i="9"/>
  <c r="D965" i="9"/>
  <c r="D966" i="9"/>
  <c r="D967" i="9"/>
  <c r="D968" i="9"/>
  <c r="D969" i="9"/>
  <c r="D970" i="9"/>
  <c r="D971" i="9"/>
  <c r="D972" i="9"/>
  <c r="D973" i="9"/>
  <c r="D974" i="9"/>
  <c r="D975" i="9"/>
  <c r="D976" i="9"/>
  <c r="D977" i="9"/>
  <c r="D978" i="9"/>
  <c r="D979" i="9"/>
  <c r="D980" i="9"/>
  <c r="D981" i="9"/>
  <c r="D982" i="9"/>
  <c r="D983" i="9"/>
  <c r="D984" i="9"/>
  <c r="D985" i="9"/>
  <c r="D986" i="9"/>
  <c r="D987" i="9"/>
  <c r="D988" i="9"/>
  <c r="D989" i="9"/>
  <c r="D990" i="9"/>
  <c r="D991" i="9"/>
  <c r="D992" i="9"/>
  <c r="D993" i="9"/>
  <c r="D994" i="9"/>
  <c r="D995" i="9"/>
  <c r="D996" i="9"/>
  <c r="D997" i="9"/>
  <c r="D998" i="9"/>
  <c r="D999" i="9"/>
  <c r="D1000" i="9"/>
  <c r="D1001" i="9"/>
  <c r="D2" i="9"/>
  <c r="C3" i="9"/>
  <c r="F3" i="9" s="1"/>
  <c r="G3" i="9" s="1"/>
  <c r="C4" i="9"/>
  <c r="C5" i="9"/>
  <c r="F5" i="9" s="1"/>
  <c r="G5" i="9" s="1"/>
  <c r="C6" i="9"/>
  <c r="F6" i="9" s="1"/>
  <c r="G6" i="9" s="1"/>
  <c r="C7" i="9"/>
  <c r="F7" i="9" s="1"/>
  <c r="G7" i="9" s="1"/>
  <c r="C8" i="9"/>
  <c r="C9" i="9"/>
  <c r="F9" i="9" s="1"/>
  <c r="G9" i="9" s="1"/>
  <c r="C10" i="9"/>
  <c r="C11" i="9"/>
  <c r="F11" i="9" s="1"/>
  <c r="G11" i="9" s="1"/>
  <c r="C12" i="9"/>
  <c r="F12" i="9" s="1"/>
  <c r="G12" i="9" s="1"/>
  <c r="C13" i="9"/>
  <c r="F13" i="9" s="1"/>
  <c r="G13" i="9" s="1"/>
  <c r="C14" i="9"/>
  <c r="C15" i="9"/>
  <c r="F15" i="9" s="1"/>
  <c r="G15" i="9" s="1"/>
  <c r="C16" i="9"/>
  <c r="C17" i="9"/>
  <c r="F17" i="9" s="1"/>
  <c r="G17" i="9" s="1"/>
  <c r="C18" i="9"/>
  <c r="F18" i="9" s="1"/>
  <c r="G18" i="9" s="1"/>
  <c r="C19" i="9"/>
  <c r="F19" i="9" s="1"/>
  <c r="G19" i="9" s="1"/>
  <c r="C20" i="9"/>
  <c r="C21" i="9"/>
  <c r="F21" i="9" s="1"/>
  <c r="G21" i="9" s="1"/>
  <c r="C22" i="9"/>
  <c r="C23" i="9"/>
  <c r="F23" i="9" s="1"/>
  <c r="G23" i="9" s="1"/>
  <c r="C24" i="9"/>
  <c r="F24" i="9" s="1"/>
  <c r="G24" i="9" s="1"/>
  <c r="C25" i="9"/>
  <c r="F25" i="9" s="1"/>
  <c r="G25" i="9" s="1"/>
  <c r="C26" i="9"/>
  <c r="C27" i="9"/>
  <c r="F27" i="9" s="1"/>
  <c r="G27" i="9" s="1"/>
  <c r="C28" i="9"/>
  <c r="C29" i="9"/>
  <c r="F29" i="9" s="1"/>
  <c r="G29" i="9" s="1"/>
  <c r="C30" i="9"/>
  <c r="F30" i="9" s="1"/>
  <c r="G30" i="9" s="1"/>
  <c r="C31" i="9"/>
  <c r="F31" i="9" s="1"/>
  <c r="G31" i="9" s="1"/>
  <c r="C32" i="9"/>
  <c r="C33" i="9"/>
  <c r="F33" i="9" s="1"/>
  <c r="G33" i="9" s="1"/>
  <c r="C34" i="9"/>
  <c r="C35" i="9"/>
  <c r="F35" i="9" s="1"/>
  <c r="G35" i="9" s="1"/>
  <c r="C36" i="9"/>
  <c r="F36" i="9" s="1"/>
  <c r="G36" i="9" s="1"/>
  <c r="C37" i="9"/>
  <c r="F37" i="9" s="1"/>
  <c r="G37" i="9" s="1"/>
  <c r="C38" i="9"/>
  <c r="C39" i="9"/>
  <c r="F39" i="9" s="1"/>
  <c r="G39" i="9" s="1"/>
  <c r="C40" i="9"/>
  <c r="C41" i="9"/>
  <c r="F41" i="9" s="1"/>
  <c r="G41" i="9" s="1"/>
  <c r="C42" i="9"/>
  <c r="F42" i="9" s="1"/>
  <c r="G42" i="9" s="1"/>
  <c r="C43" i="9"/>
  <c r="F43" i="9" s="1"/>
  <c r="G43" i="9" s="1"/>
  <c r="C44" i="9"/>
  <c r="C45" i="9"/>
  <c r="F45" i="9" s="1"/>
  <c r="G45" i="9" s="1"/>
  <c r="C46" i="9"/>
  <c r="C47" i="9"/>
  <c r="F47" i="9" s="1"/>
  <c r="G47" i="9" s="1"/>
  <c r="C48" i="9"/>
  <c r="F48" i="9" s="1"/>
  <c r="G48" i="9" s="1"/>
  <c r="C49" i="9"/>
  <c r="F49" i="9" s="1"/>
  <c r="G49" i="9" s="1"/>
  <c r="C50" i="9"/>
  <c r="C51" i="9"/>
  <c r="F51" i="9" s="1"/>
  <c r="G51" i="9" s="1"/>
  <c r="C52" i="9"/>
  <c r="C53" i="9"/>
  <c r="F53" i="9" s="1"/>
  <c r="G53" i="9" s="1"/>
  <c r="C54" i="9"/>
  <c r="F54" i="9" s="1"/>
  <c r="G54" i="9" s="1"/>
  <c r="C55" i="9"/>
  <c r="F55" i="9" s="1"/>
  <c r="G55" i="9" s="1"/>
  <c r="C56" i="9"/>
  <c r="C57" i="9"/>
  <c r="F57" i="9" s="1"/>
  <c r="G57" i="9" s="1"/>
  <c r="C58" i="9"/>
  <c r="C59" i="9"/>
  <c r="F59" i="9" s="1"/>
  <c r="G59" i="9" s="1"/>
  <c r="C60" i="9"/>
  <c r="F60" i="9" s="1"/>
  <c r="G60" i="9" s="1"/>
  <c r="C61" i="9"/>
  <c r="F61" i="9" s="1"/>
  <c r="G61" i="9" s="1"/>
  <c r="C62" i="9"/>
  <c r="C63" i="9"/>
  <c r="F63" i="9" s="1"/>
  <c r="G63" i="9" s="1"/>
  <c r="C64" i="9"/>
  <c r="C65" i="9"/>
  <c r="F65" i="9" s="1"/>
  <c r="G65" i="9" s="1"/>
  <c r="C66" i="9"/>
  <c r="F66" i="9" s="1"/>
  <c r="G66" i="9" s="1"/>
  <c r="C67" i="9"/>
  <c r="F67" i="9" s="1"/>
  <c r="G67" i="9" s="1"/>
  <c r="C68" i="9"/>
  <c r="C69" i="9"/>
  <c r="F69" i="9" s="1"/>
  <c r="G69" i="9" s="1"/>
  <c r="C70" i="9"/>
  <c r="C71" i="9"/>
  <c r="F71" i="9" s="1"/>
  <c r="G71" i="9" s="1"/>
  <c r="C72" i="9"/>
  <c r="F72" i="9" s="1"/>
  <c r="G72" i="9" s="1"/>
  <c r="C73" i="9"/>
  <c r="F73" i="9" s="1"/>
  <c r="G73" i="9" s="1"/>
  <c r="C74" i="9"/>
  <c r="C75" i="9"/>
  <c r="F75" i="9" s="1"/>
  <c r="G75" i="9" s="1"/>
  <c r="C76" i="9"/>
  <c r="C77" i="9"/>
  <c r="F77" i="9" s="1"/>
  <c r="G77" i="9" s="1"/>
  <c r="C78" i="9"/>
  <c r="F78" i="9" s="1"/>
  <c r="G78" i="9" s="1"/>
  <c r="C79" i="9"/>
  <c r="F79" i="9" s="1"/>
  <c r="G79" i="9" s="1"/>
  <c r="C80" i="9"/>
  <c r="C81" i="9"/>
  <c r="F81" i="9" s="1"/>
  <c r="G81" i="9" s="1"/>
  <c r="C82" i="9"/>
  <c r="C83" i="9"/>
  <c r="F83" i="9" s="1"/>
  <c r="G83" i="9" s="1"/>
  <c r="C84" i="9"/>
  <c r="F84" i="9" s="1"/>
  <c r="G84" i="9" s="1"/>
  <c r="C85" i="9"/>
  <c r="F85" i="9" s="1"/>
  <c r="G85" i="9" s="1"/>
  <c r="C86" i="9"/>
  <c r="C87" i="9"/>
  <c r="F87" i="9" s="1"/>
  <c r="G87" i="9" s="1"/>
  <c r="C88" i="9"/>
  <c r="C89" i="9"/>
  <c r="F89" i="9" s="1"/>
  <c r="G89" i="9" s="1"/>
  <c r="C90" i="9"/>
  <c r="F90" i="9" s="1"/>
  <c r="G90" i="9" s="1"/>
  <c r="C91" i="9"/>
  <c r="F91" i="9" s="1"/>
  <c r="G91" i="9" s="1"/>
  <c r="C92" i="9"/>
  <c r="C93" i="9"/>
  <c r="F93" i="9" s="1"/>
  <c r="G93" i="9" s="1"/>
  <c r="C94" i="9"/>
  <c r="C95" i="9"/>
  <c r="F95" i="9" s="1"/>
  <c r="G95" i="9" s="1"/>
  <c r="C96" i="9"/>
  <c r="F96" i="9" s="1"/>
  <c r="G96" i="9" s="1"/>
  <c r="C97" i="9"/>
  <c r="F97" i="9" s="1"/>
  <c r="G97" i="9" s="1"/>
  <c r="C98" i="9"/>
  <c r="C99" i="9"/>
  <c r="F99" i="9" s="1"/>
  <c r="G99" i="9" s="1"/>
  <c r="C100" i="9"/>
  <c r="C101" i="9"/>
  <c r="F101" i="9" s="1"/>
  <c r="G101" i="9" s="1"/>
  <c r="C102" i="9"/>
  <c r="F102" i="9" s="1"/>
  <c r="G102" i="9" s="1"/>
  <c r="C103" i="9"/>
  <c r="F103" i="9" s="1"/>
  <c r="G103" i="9" s="1"/>
  <c r="C104" i="9"/>
  <c r="C105" i="9"/>
  <c r="F105" i="9" s="1"/>
  <c r="G105" i="9" s="1"/>
  <c r="C106" i="9"/>
  <c r="C107" i="9"/>
  <c r="F107" i="9" s="1"/>
  <c r="G107" i="9" s="1"/>
  <c r="C108" i="9"/>
  <c r="F108" i="9" s="1"/>
  <c r="G108" i="9" s="1"/>
  <c r="C109" i="9"/>
  <c r="F109" i="9" s="1"/>
  <c r="G109" i="9" s="1"/>
  <c r="C110" i="9"/>
  <c r="C111" i="9"/>
  <c r="F111" i="9" s="1"/>
  <c r="G111" i="9" s="1"/>
  <c r="C112" i="9"/>
  <c r="C113" i="9"/>
  <c r="F113" i="9" s="1"/>
  <c r="G113" i="9" s="1"/>
  <c r="C114" i="9"/>
  <c r="F114" i="9" s="1"/>
  <c r="G114" i="9" s="1"/>
  <c r="C115" i="9"/>
  <c r="F115" i="9" s="1"/>
  <c r="G115" i="9" s="1"/>
  <c r="C116" i="9"/>
  <c r="C117" i="9"/>
  <c r="F117" i="9" s="1"/>
  <c r="G117" i="9" s="1"/>
  <c r="C118" i="9"/>
  <c r="C119" i="9"/>
  <c r="F119" i="9" s="1"/>
  <c r="G119" i="9" s="1"/>
  <c r="C120" i="9"/>
  <c r="F120" i="9" s="1"/>
  <c r="G120" i="9" s="1"/>
  <c r="C121" i="9"/>
  <c r="F121" i="9" s="1"/>
  <c r="G121" i="9" s="1"/>
  <c r="C122" i="9"/>
  <c r="C123" i="9"/>
  <c r="F123" i="9" s="1"/>
  <c r="G123" i="9" s="1"/>
  <c r="C124" i="9"/>
  <c r="C125" i="9"/>
  <c r="F125" i="9" s="1"/>
  <c r="G125" i="9" s="1"/>
  <c r="C126" i="9"/>
  <c r="F126" i="9" s="1"/>
  <c r="G126" i="9" s="1"/>
  <c r="C127" i="9"/>
  <c r="F127" i="9" s="1"/>
  <c r="G127" i="9" s="1"/>
  <c r="C128" i="9"/>
  <c r="C129" i="9"/>
  <c r="F129" i="9" s="1"/>
  <c r="G129" i="9" s="1"/>
  <c r="C130" i="9"/>
  <c r="C131" i="9"/>
  <c r="F131" i="9" s="1"/>
  <c r="G131" i="9" s="1"/>
  <c r="C132" i="9"/>
  <c r="F132" i="9" s="1"/>
  <c r="G132" i="9" s="1"/>
  <c r="C133" i="9"/>
  <c r="F133" i="9" s="1"/>
  <c r="G133" i="9" s="1"/>
  <c r="C134" i="9"/>
  <c r="C135" i="9"/>
  <c r="F135" i="9" s="1"/>
  <c r="G135" i="9" s="1"/>
  <c r="C136" i="9"/>
  <c r="C137" i="9"/>
  <c r="F137" i="9" s="1"/>
  <c r="G137" i="9" s="1"/>
  <c r="C138" i="9"/>
  <c r="F138" i="9" s="1"/>
  <c r="G138" i="9" s="1"/>
  <c r="C139" i="9"/>
  <c r="F139" i="9" s="1"/>
  <c r="G139" i="9" s="1"/>
  <c r="C140" i="9"/>
  <c r="C141" i="9"/>
  <c r="F141" i="9" s="1"/>
  <c r="G141" i="9" s="1"/>
  <c r="C142" i="9"/>
  <c r="C143" i="9"/>
  <c r="F143" i="9" s="1"/>
  <c r="G143" i="9" s="1"/>
  <c r="C144" i="9"/>
  <c r="F144" i="9" s="1"/>
  <c r="G144" i="9" s="1"/>
  <c r="C145" i="9"/>
  <c r="F145" i="9" s="1"/>
  <c r="G145" i="9" s="1"/>
  <c r="C146" i="9"/>
  <c r="C147" i="9"/>
  <c r="F147" i="9" s="1"/>
  <c r="G147" i="9" s="1"/>
  <c r="C148" i="9"/>
  <c r="C149" i="9"/>
  <c r="F149" i="9" s="1"/>
  <c r="G149" i="9" s="1"/>
  <c r="C150" i="9"/>
  <c r="F150" i="9" s="1"/>
  <c r="G150" i="9" s="1"/>
  <c r="C151" i="9"/>
  <c r="F151" i="9" s="1"/>
  <c r="G151" i="9" s="1"/>
  <c r="C152" i="9"/>
  <c r="C153" i="9"/>
  <c r="F153" i="9" s="1"/>
  <c r="G153" i="9" s="1"/>
  <c r="C154" i="9"/>
  <c r="C155" i="9"/>
  <c r="F155" i="9" s="1"/>
  <c r="G155" i="9" s="1"/>
  <c r="C156" i="9"/>
  <c r="F156" i="9" s="1"/>
  <c r="G156" i="9" s="1"/>
  <c r="C157" i="9"/>
  <c r="F157" i="9" s="1"/>
  <c r="G157" i="9" s="1"/>
  <c r="C158" i="9"/>
  <c r="C159" i="9"/>
  <c r="F159" i="9" s="1"/>
  <c r="G159" i="9" s="1"/>
  <c r="C160" i="9"/>
  <c r="C161" i="9"/>
  <c r="F161" i="9" s="1"/>
  <c r="G161" i="9" s="1"/>
  <c r="C162" i="9"/>
  <c r="F162" i="9" s="1"/>
  <c r="G162" i="9" s="1"/>
  <c r="C163" i="9"/>
  <c r="F163" i="9" s="1"/>
  <c r="G163" i="9" s="1"/>
  <c r="C164" i="9"/>
  <c r="C165" i="9"/>
  <c r="F165" i="9" s="1"/>
  <c r="G165" i="9" s="1"/>
  <c r="C166" i="9"/>
  <c r="C167" i="9"/>
  <c r="F167" i="9" s="1"/>
  <c r="G167" i="9" s="1"/>
  <c r="C168" i="9"/>
  <c r="F168" i="9" s="1"/>
  <c r="G168" i="9" s="1"/>
  <c r="C169" i="9"/>
  <c r="F169" i="9" s="1"/>
  <c r="G169" i="9" s="1"/>
  <c r="C170" i="9"/>
  <c r="C171" i="9"/>
  <c r="F171" i="9" s="1"/>
  <c r="G171" i="9" s="1"/>
  <c r="C172" i="9"/>
  <c r="C173" i="9"/>
  <c r="F173" i="9" s="1"/>
  <c r="G173" i="9" s="1"/>
  <c r="C174" i="9"/>
  <c r="F174" i="9" s="1"/>
  <c r="G174" i="9" s="1"/>
  <c r="C175" i="9"/>
  <c r="F175" i="9" s="1"/>
  <c r="G175" i="9" s="1"/>
  <c r="C176" i="9"/>
  <c r="C177" i="9"/>
  <c r="F177" i="9" s="1"/>
  <c r="G177" i="9" s="1"/>
  <c r="C178" i="9"/>
  <c r="C179" i="9"/>
  <c r="F179" i="9" s="1"/>
  <c r="G179" i="9" s="1"/>
  <c r="C180" i="9"/>
  <c r="F180" i="9" s="1"/>
  <c r="G180" i="9" s="1"/>
  <c r="C181" i="9"/>
  <c r="F181" i="9" s="1"/>
  <c r="G181" i="9" s="1"/>
  <c r="C182" i="9"/>
  <c r="C183" i="9"/>
  <c r="F183" i="9" s="1"/>
  <c r="G183" i="9" s="1"/>
  <c r="C184" i="9"/>
  <c r="C185" i="9"/>
  <c r="F185" i="9" s="1"/>
  <c r="G185" i="9" s="1"/>
  <c r="C186" i="9"/>
  <c r="F186" i="9" s="1"/>
  <c r="G186" i="9" s="1"/>
  <c r="C187" i="9"/>
  <c r="F187" i="9" s="1"/>
  <c r="G187" i="9" s="1"/>
  <c r="C188" i="9"/>
  <c r="C189" i="9"/>
  <c r="F189" i="9" s="1"/>
  <c r="G189" i="9" s="1"/>
  <c r="C190" i="9"/>
  <c r="C191" i="9"/>
  <c r="F191" i="9" s="1"/>
  <c r="G191" i="9" s="1"/>
  <c r="C192" i="9"/>
  <c r="F192" i="9" s="1"/>
  <c r="G192" i="9" s="1"/>
  <c r="C193" i="9"/>
  <c r="F193" i="9" s="1"/>
  <c r="G193" i="9" s="1"/>
  <c r="C194" i="9"/>
  <c r="C195" i="9"/>
  <c r="F195" i="9" s="1"/>
  <c r="G195" i="9" s="1"/>
  <c r="C196" i="9"/>
  <c r="C197" i="9"/>
  <c r="F197" i="9" s="1"/>
  <c r="G197" i="9" s="1"/>
  <c r="C198" i="9"/>
  <c r="F198" i="9" s="1"/>
  <c r="G198" i="9" s="1"/>
  <c r="C199" i="9"/>
  <c r="F199" i="9" s="1"/>
  <c r="G199" i="9" s="1"/>
  <c r="C200" i="9"/>
  <c r="C201" i="9"/>
  <c r="F201" i="9" s="1"/>
  <c r="G201" i="9" s="1"/>
  <c r="C202" i="9"/>
  <c r="C203" i="9"/>
  <c r="F203" i="9" s="1"/>
  <c r="G203" i="9" s="1"/>
  <c r="C204" i="9"/>
  <c r="F204" i="9" s="1"/>
  <c r="G204" i="9" s="1"/>
  <c r="C205" i="9"/>
  <c r="F205" i="9" s="1"/>
  <c r="G205" i="9" s="1"/>
  <c r="C206" i="9"/>
  <c r="C207" i="9"/>
  <c r="F207" i="9" s="1"/>
  <c r="G207" i="9" s="1"/>
  <c r="C208" i="9"/>
  <c r="C209" i="9"/>
  <c r="F209" i="9" s="1"/>
  <c r="G209" i="9" s="1"/>
  <c r="C210" i="9"/>
  <c r="F210" i="9" s="1"/>
  <c r="G210" i="9" s="1"/>
  <c r="C211" i="9"/>
  <c r="F211" i="9" s="1"/>
  <c r="G211" i="9" s="1"/>
  <c r="C212" i="9"/>
  <c r="C213" i="9"/>
  <c r="F213" i="9" s="1"/>
  <c r="G213" i="9" s="1"/>
  <c r="C214" i="9"/>
  <c r="C215" i="9"/>
  <c r="F215" i="9" s="1"/>
  <c r="G215" i="9" s="1"/>
  <c r="C216" i="9"/>
  <c r="F216" i="9" s="1"/>
  <c r="G216" i="9" s="1"/>
  <c r="C217" i="9"/>
  <c r="F217" i="9" s="1"/>
  <c r="G217" i="9" s="1"/>
  <c r="C218" i="9"/>
  <c r="C219" i="9"/>
  <c r="F219" i="9" s="1"/>
  <c r="G219" i="9" s="1"/>
  <c r="C220" i="9"/>
  <c r="C221" i="9"/>
  <c r="F221" i="9" s="1"/>
  <c r="G221" i="9" s="1"/>
  <c r="C222" i="9"/>
  <c r="F222" i="9" s="1"/>
  <c r="G222" i="9" s="1"/>
  <c r="C223" i="9"/>
  <c r="F223" i="9" s="1"/>
  <c r="G223" i="9" s="1"/>
  <c r="C224" i="9"/>
  <c r="C225" i="9"/>
  <c r="F225" i="9" s="1"/>
  <c r="G225" i="9" s="1"/>
  <c r="C226" i="9"/>
  <c r="C227" i="9"/>
  <c r="F227" i="9" s="1"/>
  <c r="G227" i="9" s="1"/>
  <c r="C228" i="9"/>
  <c r="F228" i="9" s="1"/>
  <c r="G228" i="9" s="1"/>
  <c r="C229" i="9"/>
  <c r="F229" i="9" s="1"/>
  <c r="G229" i="9" s="1"/>
  <c r="C230" i="9"/>
  <c r="C231" i="9"/>
  <c r="F231" i="9" s="1"/>
  <c r="G231" i="9" s="1"/>
  <c r="C232" i="9"/>
  <c r="C233" i="9"/>
  <c r="F233" i="9" s="1"/>
  <c r="G233" i="9" s="1"/>
  <c r="C234" i="9"/>
  <c r="F234" i="9" s="1"/>
  <c r="G234" i="9" s="1"/>
  <c r="C235" i="9"/>
  <c r="F235" i="9" s="1"/>
  <c r="G235" i="9" s="1"/>
  <c r="C236" i="9"/>
  <c r="C237" i="9"/>
  <c r="F237" i="9" s="1"/>
  <c r="G237" i="9" s="1"/>
  <c r="C238" i="9"/>
  <c r="C239" i="9"/>
  <c r="F239" i="9" s="1"/>
  <c r="G239" i="9" s="1"/>
  <c r="C240" i="9"/>
  <c r="F240" i="9" s="1"/>
  <c r="G240" i="9" s="1"/>
  <c r="C241" i="9"/>
  <c r="F241" i="9" s="1"/>
  <c r="G241" i="9" s="1"/>
  <c r="C242" i="9"/>
  <c r="C243" i="9"/>
  <c r="F243" i="9" s="1"/>
  <c r="G243" i="9" s="1"/>
  <c r="C244" i="9"/>
  <c r="C245" i="9"/>
  <c r="F245" i="9" s="1"/>
  <c r="G245" i="9" s="1"/>
  <c r="C246" i="9"/>
  <c r="F246" i="9" s="1"/>
  <c r="G246" i="9" s="1"/>
  <c r="C247" i="9"/>
  <c r="F247" i="9" s="1"/>
  <c r="G247" i="9" s="1"/>
  <c r="C248" i="9"/>
  <c r="C249" i="9"/>
  <c r="F249" i="9" s="1"/>
  <c r="G249" i="9" s="1"/>
  <c r="C250" i="9"/>
  <c r="C251" i="9"/>
  <c r="F251" i="9" s="1"/>
  <c r="G251" i="9" s="1"/>
  <c r="C252" i="9"/>
  <c r="F252" i="9" s="1"/>
  <c r="G252" i="9" s="1"/>
  <c r="C253" i="9"/>
  <c r="F253" i="9" s="1"/>
  <c r="G253" i="9" s="1"/>
  <c r="C254" i="9"/>
  <c r="C255" i="9"/>
  <c r="F255" i="9" s="1"/>
  <c r="G255" i="9" s="1"/>
  <c r="C256" i="9"/>
  <c r="C257" i="9"/>
  <c r="F257" i="9" s="1"/>
  <c r="G257" i="9" s="1"/>
  <c r="C258" i="9"/>
  <c r="F258" i="9" s="1"/>
  <c r="G258" i="9" s="1"/>
  <c r="C259" i="9"/>
  <c r="F259" i="9" s="1"/>
  <c r="G259" i="9" s="1"/>
  <c r="C260" i="9"/>
  <c r="C261" i="9"/>
  <c r="F261" i="9" s="1"/>
  <c r="G261" i="9" s="1"/>
  <c r="C262" i="9"/>
  <c r="C263" i="9"/>
  <c r="F263" i="9" s="1"/>
  <c r="G263" i="9" s="1"/>
  <c r="C264" i="9"/>
  <c r="F264" i="9" s="1"/>
  <c r="G264" i="9" s="1"/>
  <c r="C265" i="9"/>
  <c r="F265" i="9" s="1"/>
  <c r="G265" i="9" s="1"/>
  <c r="C266" i="9"/>
  <c r="C267" i="9"/>
  <c r="F267" i="9" s="1"/>
  <c r="G267" i="9" s="1"/>
  <c r="C268" i="9"/>
  <c r="C269" i="9"/>
  <c r="F269" i="9" s="1"/>
  <c r="G269" i="9" s="1"/>
  <c r="C270" i="9"/>
  <c r="F270" i="9" s="1"/>
  <c r="G270" i="9" s="1"/>
  <c r="C271" i="9"/>
  <c r="F271" i="9" s="1"/>
  <c r="G271" i="9" s="1"/>
  <c r="C272" i="9"/>
  <c r="C273" i="9"/>
  <c r="F273" i="9" s="1"/>
  <c r="G273" i="9" s="1"/>
  <c r="C274" i="9"/>
  <c r="C275" i="9"/>
  <c r="F275" i="9" s="1"/>
  <c r="G275" i="9" s="1"/>
  <c r="C276" i="9"/>
  <c r="F276" i="9" s="1"/>
  <c r="G276" i="9" s="1"/>
  <c r="C277" i="9"/>
  <c r="F277" i="9" s="1"/>
  <c r="G277" i="9" s="1"/>
  <c r="C278" i="9"/>
  <c r="C279" i="9"/>
  <c r="F279" i="9" s="1"/>
  <c r="G279" i="9" s="1"/>
  <c r="C280" i="9"/>
  <c r="C281" i="9"/>
  <c r="F281" i="9" s="1"/>
  <c r="G281" i="9" s="1"/>
  <c r="C282" i="9"/>
  <c r="F282" i="9" s="1"/>
  <c r="G282" i="9" s="1"/>
  <c r="C283" i="9"/>
  <c r="F283" i="9" s="1"/>
  <c r="G283" i="9" s="1"/>
  <c r="C284" i="9"/>
  <c r="C285" i="9"/>
  <c r="F285" i="9" s="1"/>
  <c r="G285" i="9" s="1"/>
  <c r="C286" i="9"/>
  <c r="C287" i="9"/>
  <c r="F287" i="9" s="1"/>
  <c r="G287" i="9" s="1"/>
  <c r="C288" i="9"/>
  <c r="F288" i="9" s="1"/>
  <c r="G288" i="9" s="1"/>
  <c r="C289" i="9"/>
  <c r="F289" i="9" s="1"/>
  <c r="G289" i="9" s="1"/>
  <c r="C290" i="9"/>
  <c r="C291" i="9"/>
  <c r="F291" i="9" s="1"/>
  <c r="G291" i="9" s="1"/>
  <c r="C292" i="9"/>
  <c r="C293" i="9"/>
  <c r="F293" i="9" s="1"/>
  <c r="G293" i="9" s="1"/>
  <c r="C294" i="9"/>
  <c r="F294" i="9" s="1"/>
  <c r="G294" i="9" s="1"/>
  <c r="C295" i="9"/>
  <c r="F295" i="9" s="1"/>
  <c r="G295" i="9" s="1"/>
  <c r="C296" i="9"/>
  <c r="C297" i="9"/>
  <c r="F297" i="9" s="1"/>
  <c r="G297" i="9" s="1"/>
  <c r="C298" i="9"/>
  <c r="C299" i="9"/>
  <c r="F299" i="9" s="1"/>
  <c r="G299" i="9" s="1"/>
  <c r="C300" i="9"/>
  <c r="F300" i="9" s="1"/>
  <c r="G300" i="9" s="1"/>
  <c r="C301" i="9"/>
  <c r="F301" i="9" s="1"/>
  <c r="G301" i="9" s="1"/>
  <c r="C302" i="9"/>
  <c r="C303" i="9"/>
  <c r="F303" i="9" s="1"/>
  <c r="G303" i="9" s="1"/>
  <c r="C304" i="9"/>
  <c r="C305" i="9"/>
  <c r="F305" i="9" s="1"/>
  <c r="G305" i="9" s="1"/>
  <c r="C306" i="9"/>
  <c r="F306" i="9" s="1"/>
  <c r="G306" i="9" s="1"/>
  <c r="C307" i="9"/>
  <c r="F307" i="9" s="1"/>
  <c r="G307" i="9" s="1"/>
  <c r="C308" i="9"/>
  <c r="C309" i="9"/>
  <c r="F309" i="9" s="1"/>
  <c r="G309" i="9" s="1"/>
  <c r="C310" i="9"/>
  <c r="C311" i="9"/>
  <c r="F311" i="9" s="1"/>
  <c r="G311" i="9" s="1"/>
  <c r="C312" i="9"/>
  <c r="F312" i="9" s="1"/>
  <c r="G312" i="9" s="1"/>
  <c r="C313" i="9"/>
  <c r="F313" i="9" s="1"/>
  <c r="G313" i="9" s="1"/>
  <c r="C314" i="9"/>
  <c r="C315" i="9"/>
  <c r="F315" i="9" s="1"/>
  <c r="G315" i="9" s="1"/>
  <c r="C316" i="9"/>
  <c r="C317" i="9"/>
  <c r="F317" i="9" s="1"/>
  <c r="G317" i="9" s="1"/>
  <c r="C318" i="9"/>
  <c r="F318" i="9" s="1"/>
  <c r="G318" i="9" s="1"/>
  <c r="C319" i="9"/>
  <c r="F319" i="9" s="1"/>
  <c r="G319" i="9" s="1"/>
  <c r="C320" i="9"/>
  <c r="C321" i="9"/>
  <c r="F321" i="9" s="1"/>
  <c r="G321" i="9" s="1"/>
  <c r="C322" i="9"/>
  <c r="C323" i="9"/>
  <c r="F323" i="9" s="1"/>
  <c r="G323" i="9" s="1"/>
  <c r="C324" i="9"/>
  <c r="F324" i="9" s="1"/>
  <c r="G324" i="9" s="1"/>
  <c r="C325" i="9"/>
  <c r="F325" i="9" s="1"/>
  <c r="G325" i="9" s="1"/>
  <c r="C326" i="9"/>
  <c r="C327" i="9"/>
  <c r="F327" i="9" s="1"/>
  <c r="G327" i="9" s="1"/>
  <c r="C328" i="9"/>
  <c r="C329" i="9"/>
  <c r="F329" i="9" s="1"/>
  <c r="G329" i="9" s="1"/>
  <c r="C330" i="9"/>
  <c r="F330" i="9" s="1"/>
  <c r="G330" i="9" s="1"/>
  <c r="C331" i="9"/>
  <c r="F331" i="9" s="1"/>
  <c r="G331" i="9" s="1"/>
  <c r="C332" i="9"/>
  <c r="C333" i="9"/>
  <c r="F333" i="9" s="1"/>
  <c r="G333" i="9" s="1"/>
  <c r="C334" i="9"/>
  <c r="C335" i="9"/>
  <c r="F335" i="9" s="1"/>
  <c r="G335" i="9" s="1"/>
  <c r="C336" i="9"/>
  <c r="F336" i="9" s="1"/>
  <c r="G336" i="9" s="1"/>
  <c r="C337" i="9"/>
  <c r="F337" i="9" s="1"/>
  <c r="G337" i="9" s="1"/>
  <c r="C338" i="9"/>
  <c r="C339" i="9"/>
  <c r="F339" i="9" s="1"/>
  <c r="G339" i="9" s="1"/>
  <c r="C340" i="9"/>
  <c r="C341" i="9"/>
  <c r="F341" i="9" s="1"/>
  <c r="G341" i="9" s="1"/>
  <c r="C342" i="9"/>
  <c r="F342" i="9" s="1"/>
  <c r="G342" i="9" s="1"/>
  <c r="C343" i="9"/>
  <c r="F343" i="9" s="1"/>
  <c r="G343" i="9" s="1"/>
  <c r="C344" i="9"/>
  <c r="C345" i="9"/>
  <c r="F345" i="9" s="1"/>
  <c r="G345" i="9" s="1"/>
  <c r="C346" i="9"/>
  <c r="C347" i="9"/>
  <c r="F347" i="9" s="1"/>
  <c r="G347" i="9" s="1"/>
  <c r="C348" i="9"/>
  <c r="F348" i="9" s="1"/>
  <c r="G348" i="9" s="1"/>
  <c r="C349" i="9"/>
  <c r="F349" i="9" s="1"/>
  <c r="G349" i="9" s="1"/>
  <c r="C350" i="9"/>
  <c r="C351" i="9"/>
  <c r="F351" i="9" s="1"/>
  <c r="G351" i="9" s="1"/>
  <c r="C352" i="9"/>
  <c r="C353" i="9"/>
  <c r="F353" i="9" s="1"/>
  <c r="G353" i="9" s="1"/>
  <c r="C354" i="9"/>
  <c r="F354" i="9" s="1"/>
  <c r="G354" i="9" s="1"/>
  <c r="C355" i="9"/>
  <c r="F355" i="9" s="1"/>
  <c r="G355" i="9" s="1"/>
  <c r="C356" i="9"/>
  <c r="C357" i="9"/>
  <c r="F357" i="9" s="1"/>
  <c r="G357" i="9" s="1"/>
  <c r="C358" i="9"/>
  <c r="C359" i="9"/>
  <c r="F359" i="9" s="1"/>
  <c r="G359" i="9" s="1"/>
  <c r="C360" i="9"/>
  <c r="F360" i="9" s="1"/>
  <c r="G360" i="9" s="1"/>
  <c r="C361" i="9"/>
  <c r="F361" i="9" s="1"/>
  <c r="G361" i="9" s="1"/>
  <c r="C362" i="9"/>
  <c r="C363" i="9"/>
  <c r="F363" i="9" s="1"/>
  <c r="G363" i="9" s="1"/>
  <c r="C364" i="9"/>
  <c r="C365" i="9"/>
  <c r="F365" i="9" s="1"/>
  <c r="G365" i="9" s="1"/>
  <c r="C366" i="9"/>
  <c r="F366" i="9" s="1"/>
  <c r="G366" i="9" s="1"/>
  <c r="C367" i="9"/>
  <c r="F367" i="9" s="1"/>
  <c r="G367" i="9" s="1"/>
  <c r="C368" i="9"/>
  <c r="C369" i="9"/>
  <c r="F369" i="9" s="1"/>
  <c r="G369" i="9" s="1"/>
  <c r="C370" i="9"/>
  <c r="C371" i="9"/>
  <c r="F371" i="9" s="1"/>
  <c r="G371" i="9" s="1"/>
  <c r="C372" i="9"/>
  <c r="F372" i="9" s="1"/>
  <c r="G372" i="9" s="1"/>
  <c r="C373" i="9"/>
  <c r="F373" i="9" s="1"/>
  <c r="G373" i="9" s="1"/>
  <c r="C374" i="9"/>
  <c r="C375" i="9"/>
  <c r="F375" i="9" s="1"/>
  <c r="G375" i="9" s="1"/>
  <c r="C376" i="9"/>
  <c r="C377" i="9"/>
  <c r="F377" i="9" s="1"/>
  <c r="G377" i="9" s="1"/>
  <c r="C378" i="9"/>
  <c r="F378" i="9" s="1"/>
  <c r="G378" i="9" s="1"/>
  <c r="C379" i="9"/>
  <c r="F379" i="9" s="1"/>
  <c r="G379" i="9" s="1"/>
  <c r="C380" i="9"/>
  <c r="C381" i="9"/>
  <c r="F381" i="9" s="1"/>
  <c r="G381" i="9" s="1"/>
  <c r="C382" i="9"/>
  <c r="C383" i="9"/>
  <c r="F383" i="9" s="1"/>
  <c r="G383" i="9" s="1"/>
  <c r="C384" i="9"/>
  <c r="F384" i="9" s="1"/>
  <c r="G384" i="9" s="1"/>
  <c r="C385" i="9"/>
  <c r="F385" i="9" s="1"/>
  <c r="G385" i="9" s="1"/>
  <c r="C386" i="9"/>
  <c r="C387" i="9"/>
  <c r="F387" i="9" s="1"/>
  <c r="G387" i="9" s="1"/>
  <c r="C388" i="9"/>
  <c r="C389" i="9"/>
  <c r="F389" i="9" s="1"/>
  <c r="G389" i="9" s="1"/>
  <c r="C390" i="9"/>
  <c r="F390" i="9" s="1"/>
  <c r="G390" i="9" s="1"/>
  <c r="C391" i="9"/>
  <c r="F391" i="9" s="1"/>
  <c r="G391" i="9" s="1"/>
  <c r="C392" i="9"/>
  <c r="C393" i="9"/>
  <c r="F393" i="9" s="1"/>
  <c r="G393" i="9" s="1"/>
  <c r="C394" i="9"/>
  <c r="C395" i="9"/>
  <c r="F395" i="9" s="1"/>
  <c r="G395" i="9" s="1"/>
  <c r="C396" i="9"/>
  <c r="F396" i="9" s="1"/>
  <c r="G396" i="9" s="1"/>
  <c r="C397" i="9"/>
  <c r="F397" i="9" s="1"/>
  <c r="G397" i="9" s="1"/>
  <c r="C398" i="9"/>
  <c r="C399" i="9"/>
  <c r="F399" i="9" s="1"/>
  <c r="G399" i="9" s="1"/>
  <c r="C400" i="9"/>
  <c r="C401" i="9"/>
  <c r="F401" i="9" s="1"/>
  <c r="G401" i="9" s="1"/>
  <c r="C402" i="9"/>
  <c r="F402" i="9" s="1"/>
  <c r="G402" i="9" s="1"/>
  <c r="C403" i="9"/>
  <c r="F403" i="9" s="1"/>
  <c r="G403" i="9" s="1"/>
  <c r="C404" i="9"/>
  <c r="C405" i="9"/>
  <c r="F405" i="9" s="1"/>
  <c r="G405" i="9" s="1"/>
  <c r="C406" i="9"/>
  <c r="C407" i="9"/>
  <c r="F407" i="9" s="1"/>
  <c r="G407" i="9" s="1"/>
  <c r="C408" i="9"/>
  <c r="F408" i="9" s="1"/>
  <c r="G408" i="9" s="1"/>
  <c r="C409" i="9"/>
  <c r="F409" i="9" s="1"/>
  <c r="G409" i="9" s="1"/>
  <c r="C410" i="9"/>
  <c r="C411" i="9"/>
  <c r="F411" i="9" s="1"/>
  <c r="G411" i="9" s="1"/>
  <c r="C412" i="9"/>
  <c r="C413" i="9"/>
  <c r="F413" i="9" s="1"/>
  <c r="G413" i="9" s="1"/>
  <c r="C414" i="9"/>
  <c r="F414" i="9" s="1"/>
  <c r="G414" i="9" s="1"/>
  <c r="C415" i="9"/>
  <c r="F415" i="9" s="1"/>
  <c r="G415" i="9" s="1"/>
  <c r="C416" i="9"/>
  <c r="C417" i="9"/>
  <c r="F417" i="9" s="1"/>
  <c r="G417" i="9" s="1"/>
  <c r="C418" i="9"/>
  <c r="C419" i="9"/>
  <c r="F419" i="9" s="1"/>
  <c r="G419" i="9" s="1"/>
  <c r="C420" i="9"/>
  <c r="F420" i="9" s="1"/>
  <c r="G420" i="9" s="1"/>
  <c r="C421" i="9"/>
  <c r="F421" i="9" s="1"/>
  <c r="G421" i="9" s="1"/>
  <c r="C422" i="9"/>
  <c r="C423" i="9"/>
  <c r="F423" i="9" s="1"/>
  <c r="G423" i="9" s="1"/>
  <c r="C424" i="9"/>
  <c r="C425" i="9"/>
  <c r="F425" i="9" s="1"/>
  <c r="G425" i="9" s="1"/>
  <c r="C426" i="9"/>
  <c r="F426" i="9" s="1"/>
  <c r="G426" i="9" s="1"/>
  <c r="C427" i="9"/>
  <c r="F427" i="9" s="1"/>
  <c r="G427" i="9" s="1"/>
  <c r="C428" i="9"/>
  <c r="C429" i="9"/>
  <c r="F429" i="9" s="1"/>
  <c r="G429" i="9" s="1"/>
  <c r="C430" i="9"/>
  <c r="C431" i="9"/>
  <c r="F431" i="9" s="1"/>
  <c r="G431" i="9" s="1"/>
  <c r="C432" i="9"/>
  <c r="F432" i="9" s="1"/>
  <c r="G432" i="9" s="1"/>
  <c r="C433" i="9"/>
  <c r="F433" i="9" s="1"/>
  <c r="G433" i="9" s="1"/>
  <c r="C434" i="9"/>
  <c r="C435" i="9"/>
  <c r="F435" i="9" s="1"/>
  <c r="G435" i="9" s="1"/>
  <c r="C436" i="9"/>
  <c r="C437" i="9"/>
  <c r="F437" i="9" s="1"/>
  <c r="G437" i="9" s="1"/>
  <c r="C438" i="9"/>
  <c r="F438" i="9" s="1"/>
  <c r="G438" i="9" s="1"/>
  <c r="C439" i="9"/>
  <c r="F439" i="9" s="1"/>
  <c r="G439" i="9" s="1"/>
  <c r="C440" i="9"/>
  <c r="C441" i="9"/>
  <c r="F441" i="9" s="1"/>
  <c r="G441" i="9" s="1"/>
  <c r="C442" i="9"/>
  <c r="C443" i="9"/>
  <c r="F443" i="9" s="1"/>
  <c r="G443" i="9" s="1"/>
  <c r="C444" i="9"/>
  <c r="F444" i="9" s="1"/>
  <c r="G444" i="9" s="1"/>
  <c r="C445" i="9"/>
  <c r="F445" i="9" s="1"/>
  <c r="G445" i="9" s="1"/>
  <c r="C446" i="9"/>
  <c r="C447" i="9"/>
  <c r="F447" i="9" s="1"/>
  <c r="G447" i="9" s="1"/>
  <c r="C448" i="9"/>
  <c r="C449" i="9"/>
  <c r="F449" i="9" s="1"/>
  <c r="G449" i="9" s="1"/>
  <c r="C450" i="9"/>
  <c r="F450" i="9" s="1"/>
  <c r="G450" i="9" s="1"/>
  <c r="C451" i="9"/>
  <c r="F451" i="9" s="1"/>
  <c r="G451" i="9" s="1"/>
  <c r="C452" i="9"/>
  <c r="C453" i="9"/>
  <c r="F453" i="9" s="1"/>
  <c r="G453" i="9" s="1"/>
  <c r="C454" i="9"/>
  <c r="C455" i="9"/>
  <c r="F455" i="9" s="1"/>
  <c r="G455" i="9" s="1"/>
  <c r="C456" i="9"/>
  <c r="F456" i="9" s="1"/>
  <c r="G456" i="9" s="1"/>
  <c r="C457" i="9"/>
  <c r="F457" i="9" s="1"/>
  <c r="G457" i="9" s="1"/>
  <c r="C458" i="9"/>
  <c r="C459" i="9"/>
  <c r="F459" i="9" s="1"/>
  <c r="G459" i="9" s="1"/>
  <c r="C460" i="9"/>
  <c r="C461" i="9"/>
  <c r="F461" i="9" s="1"/>
  <c r="G461" i="9" s="1"/>
  <c r="C462" i="9"/>
  <c r="F462" i="9" s="1"/>
  <c r="G462" i="9" s="1"/>
  <c r="C463" i="9"/>
  <c r="F463" i="9" s="1"/>
  <c r="G463" i="9" s="1"/>
  <c r="C464" i="9"/>
  <c r="C465" i="9"/>
  <c r="F465" i="9" s="1"/>
  <c r="G465" i="9" s="1"/>
  <c r="C466" i="9"/>
  <c r="C467" i="9"/>
  <c r="F467" i="9" s="1"/>
  <c r="G467" i="9" s="1"/>
  <c r="C468" i="9"/>
  <c r="F468" i="9" s="1"/>
  <c r="G468" i="9" s="1"/>
  <c r="C469" i="9"/>
  <c r="F469" i="9" s="1"/>
  <c r="G469" i="9" s="1"/>
  <c r="C470" i="9"/>
  <c r="C471" i="9"/>
  <c r="F471" i="9" s="1"/>
  <c r="G471" i="9" s="1"/>
  <c r="C472" i="9"/>
  <c r="C473" i="9"/>
  <c r="F473" i="9" s="1"/>
  <c r="G473" i="9" s="1"/>
  <c r="C474" i="9"/>
  <c r="F474" i="9" s="1"/>
  <c r="G474" i="9" s="1"/>
  <c r="C475" i="9"/>
  <c r="F475" i="9" s="1"/>
  <c r="G475" i="9" s="1"/>
  <c r="C476" i="9"/>
  <c r="C477" i="9"/>
  <c r="F477" i="9" s="1"/>
  <c r="G477" i="9" s="1"/>
  <c r="C478" i="9"/>
  <c r="C479" i="9"/>
  <c r="F479" i="9" s="1"/>
  <c r="G479" i="9" s="1"/>
  <c r="C480" i="9"/>
  <c r="F480" i="9" s="1"/>
  <c r="G480" i="9" s="1"/>
  <c r="C481" i="9"/>
  <c r="F481" i="9" s="1"/>
  <c r="G481" i="9" s="1"/>
  <c r="C482" i="9"/>
  <c r="C483" i="9"/>
  <c r="F483" i="9" s="1"/>
  <c r="G483" i="9" s="1"/>
  <c r="C484" i="9"/>
  <c r="C485" i="9"/>
  <c r="F485" i="9" s="1"/>
  <c r="G485" i="9" s="1"/>
  <c r="C486" i="9"/>
  <c r="F486" i="9" s="1"/>
  <c r="G486" i="9" s="1"/>
  <c r="C487" i="9"/>
  <c r="F487" i="9" s="1"/>
  <c r="G487" i="9" s="1"/>
  <c r="C488" i="9"/>
  <c r="C489" i="9"/>
  <c r="F489" i="9" s="1"/>
  <c r="G489" i="9" s="1"/>
  <c r="C490" i="9"/>
  <c r="C491" i="9"/>
  <c r="F491" i="9" s="1"/>
  <c r="G491" i="9" s="1"/>
  <c r="C492" i="9"/>
  <c r="F492" i="9" s="1"/>
  <c r="G492" i="9" s="1"/>
  <c r="C493" i="9"/>
  <c r="F493" i="9" s="1"/>
  <c r="G493" i="9" s="1"/>
  <c r="C494" i="9"/>
  <c r="C495" i="9"/>
  <c r="F495" i="9" s="1"/>
  <c r="G495" i="9" s="1"/>
  <c r="C496" i="9"/>
  <c r="C497" i="9"/>
  <c r="F497" i="9" s="1"/>
  <c r="G497" i="9" s="1"/>
  <c r="C498" i="9"/>
  <c r="F498" i="9" s="1"/>
  <c r="G498" i="9" s="1"/>
  <c r="C499" i="9"/>
  <c r="F499" i="9" s="1"/>
  <c r="G499" i="9" s="1"/>
  <c r="C500" i="9"/>
  <c r="C501" i="9"/>
  <c r="F501" i="9" s="1"/>
  <c r="G501" i="9" s="1"/>
  <c r="C502" i="9"/>
  <c r="C503" i="9"/>
  <c r="F503" i="9" s="1"/>
  <c r="G503" i="9" s="1"/>
  <c r="C504" i="9"/>
  <c r="F504" i="9" s="1"/>
  <c r="G504" i="9" s="1"/>
  <c r="C505" i="9"/>
  <c r="F505" i="9" s="1"/>
  <c r="G505" i="9" s="1"/>
  <c r="C506" i="9"/>
  <c r="C507" i="9"/>
  <c r="F507" i="9" s="1"/>
  <c r="G507" i="9" s="1"/>
  <c r="C508" i="9"/>
  <c r="C509" i="9"/>
  <c r="F509" i="9" s="1"/>
  <c r="G509" i="9" s="1"/>
  <c r="C510" i="9"/>
  <c r="F510" i="9" s="1"/>
  <c r="G510" i="9" s="1"/>
  <c r="C511" i="9"/>
  <c r="F511" i="9" s="1"/>
  <c r="G511" i="9" s="1"/>
  <c r="C512" i="9"/>
  <c r="C513" i="9"/>
  <c r="F513" i="9" s="1"/>
  <c r="G513" i="9" s="1"/>
  <c r="C514" i="9"/>
  <c r="C515" i="9"/>
  <c r="F515" i="9" s="1"/>
  <c r="G515" i="9" s="1"/>
  <c r="C516" i="9"/>
  <c r="F516" i="9" s="1"/>
  <c r="G516" i="9" s="1"/>
  <c r="C517" i="9"/>
  <c r="F517" i="9" s="1"/>
  <c r="G517" i="9" s="1"/>
  <c r="C518" i="9"/>
  <c r="C519" i="9"/>
  <c r="F519" i="9" s="1"/>
  <c r="G519" i="9" s="1"/>
  <c r="C520" i="9"/>
  <c r="C521" i="9"/>
  <c r="F521" i="9" s="1"/>
  <c r="G521" i="9" s="1"/>
  <c r="C522" i="9"/>
  <c r="F522" i="9" s="1"/>
  <c r="G522" i="9" s="1"/>
  <c r="C523" i="9"/>
  <c r="F523" i="9" s="1"/>
  <c r="G523" i="9" s="1"/>
  <c r="C524" i="9"/>
  <c r="C525" i="9"/>
  <c r="F525" i="9" s="1"/>
  <c r="G525" i="9" s="1"/>
  <c r="C526" i="9"/>
  <c r="C527" i="9"/>
  <c r="F527" i="9" s="1"/>
  <c r="G527" i="9" s="1"/>
  <c r="C528" i="9"/>
  <c r="F528" i="9" s="1"/>
  <c r="G528" i="9" s="1"/>
  <c r="C529" i="9"/>
  <c r="F529" i="9" s="1"/>
  <c r="G529" i="9" s="1"/>
  <c r="C530" i="9"/>
  <c r="C531" i="9"/>
  <c r="F531" i="9" s="1"/>
  <c r="G531" i="9" s="1"/>
  <c r="C532" i="9"/>
  <c r="C533" i="9"/>
  <c r="F533" i="9" s="1"/>
  <c r="G533" i="9" s="1"/>
  <c r="C534" i="9"/>
  <c r="F534" i="9" s="1"/>
  <c r="G534" i="9" s="1"/>
  <c r="C535" i="9"/>
  <c r="F535" i="9" s="1"/>
  <c r="G535" i="9" s="1"/>
  <c r="C536" i="9"/>
  <c r="C537" i="9"/>
  <c r="F537" i="9" s="1"/>
  <c r="G537" i="9" s="1"/>
  <c r="C538" i="9"/>
  <c r="C539" i="9"/>
  <c r="F539" i="9" s="1"/>
  <c r="G539" i="9" s="1"/>
  <c r="C540" i="9"/>
  <c r="F540" i="9" s="1"/>
  <c r="G540" i="9" s="1"/>
  <c r="C541" i="9"/>
  <c r="F541" i="9" s="1"/>
  <c r="G541" i="9" s="1"/>
  <c r="C542" i="9"/>
  <c r="C543" i="9"/>
  <c r="F543" i="9" s="1"/>
  <c r="G543" i="9" s="1"/>
  <c r="C544" i="9"/>
  <c r="C545" i="9"/>
  <c r="F545" i="9" s="1"/>
  <c r="G545" i="9" s="1"/>
  <c r="C546" i="9"/>
  <c r="F546" i="9" s="1"/>
  <c r="G546" i="9" s="1"/>
  <c r="C547" i="9"/>
  <c r="F547" i="9" s="1"/>
  <c r="G547" i="9" s="1"/>
  <c r="C548" i="9"/>
  <c r="C549" i="9"/>
  <c r="F549" i="9" s="1"/>
  <c r="G549" i="9" s="1"/>
  <c r="C550" i="9"/>
  <c r="C551" i="9"/>
  <c r="F551" i="9" s="1"/>
  <c r="G551" i="9" s="1"/>
  <c r="C552" i="9"/>
  <c r="F552" i="9" s="1"/>
  <c r="G552" i="9" s="1"/>
  <c r="C553" i="9"/>
  <c r="F553" i="9" s="1"/>
  <c r="G553" i="9" s="1"/>
  <c r="C554" i="9"/>
  <c r="C555" i="9"/>
  <c r="F555" i="9" s="1"/>
  <c r="G555" i="9" s="1"/>
  <c r="C556" i="9"/>
  <c r="C557" i="9"/>
  <c r="F557" i="9" s="1"/>
  <c r="G557" i="9" s="1"/>
  <c r="C558" i="9"/>
  <c r="F558" i="9" s="1"/>
  <c r="G558" i="9" s="1"/>
  <c r="C559" i="9"/>
  <c r="F559" i="9" s="1"/>
  <c r="G559" i="9" s="1"/>
  <c r="C560" i="9"/>
  <c r="C561" i="9"/>
  <c r="F561" i="9" s="1"/>
  <c r="G561" i="9" s="1"/>
  <c r="C562" i="9"/>
  <c r="C563" i="9"/>
  <c r="F563" i="9" s="1"/>
  <c r="G563" i="9" s="1"/>
  <c r="C564" i="9"/>
  <c r="F564" i="9" s="1"/>
  <c r="G564" i="9" s="1"/>
  <c r="C565" i="9"/>
  <c r="F565" i="9" s="1"/>
  <c r="G565" i="9" s="1"/>
  <c r="C566" i="9"/>
  <c r="C567" i="9"/>
  <c r="F567" i="9" s="1"/>
  <c r="G567" i="9" s="1"/>
  <c r="C568" i="9"/>
  <c r="C569" i="9"/>
  <c r="F569" i="9" s="1"/>
  <c r="G569" i="9" s="1"/>
  <c r="C570" i="9"/>
  <c r="F570" i="9" s="1"/>
  <c r="G570" i="9" s="1"/>
  <c r="C571" i="9"/>
  <c r="F571" i="9" s="1"/>
  <c r="G571" i="9" s="1"/>
  <c r="C572" i="9"/>
  <c r="C573" i="9"/>
  <c r="F573" i="9" s="1"/>
  <c r="G573" i="9" s="1"/>
  <c r="C574" i="9"/>
  <c r="C575" i="9"/>
  <c r="F575" i="9" s="1"/>
  <c r="G575" i="9" s="1"/>
  <c r="C576" i="9"/>
  <c r="F576" i="9" s="1"/>
  <c r="G576" i="9" s="1"/>
  <c r="C577" i="9"/>
  <c r="F577" i="9" s="1"/>
  <c r="G577" i="9" s="1"/>
  <c r="C578" i="9"/>
  <c r="C579" i="9"/>
  <c r="F579" i="9" s="1"/>
  <c r="G579" i="9" s="1"/>
  <c r="C580" i="9"/>
  <c r="C581" i="9"/>
  <c r="F581" i="9" s="1"/>
  <c r="G581" i="9" s="1"/>
  <c r="C582" i="9"/>
  <c r="F582" i="9" s="1"/>
  <c r="G582" i="9" s="1"/>
  <c r="C583" i="9"/>
  <c r="F583" i="9" s="1"/>
  <c r="G583" i="9" s="1"/>
  <c r="C584" i="9"/>
  <c r="C585" i="9"/>
  <c r="F585" i="9" s="1"/>
  <c r="G585" i="9" s="1"/>
  <c r="C586" i="9"/>
  <c r="C587" i="9"/>
  <c r="F587" i="9" s="1"/>
  <c r="G587" i="9" s="1"/>
  <c r="C588" i="9"/>
  <c r="F588" i="9" s="1"/>
  <c r="G588" i="9" s="1"/>
  <c r="C589" i="9"/>
  <c r="F589" i="9" s="1"/>
  <c r="G589" i="9" s="1"/>
  <c r="C590" i="9"/>
  <c r="C591" i="9"/>
  <c r="F591" i="9" s="1"/>
  <c r="G591" i="9" s="1"/>
  <c r="C592" i="9"/>
  <c r="C593" i="9"/>
  <c r="F593" i="9" s="1"/>
  <c r="G593" i="9" s="1"/>
  <c r="C594" i="9"/>
  <c r="F594" i="9" s="1"/>
  <c r="G594" i="9" s="1"/>
  <c r="C595" i="9"/>
  <c r="F595" i="9" s="1"/>
  <c r="G595" i="9" s="1"/>
  <c r="C596" i="9"/>
  <c r="C597" i="9"/>
  <c r="F597" i="9" s="1"/>
  <c r="G597" i="9" s="1"/>
  <c r="C598" i="9"/>
  <c r="C599" i="9"/>
  <c r="F599" i="9" s="1"/>
  <c r="G599" i="9" s="1"/>
  <c r="C600" i="9"/>
  <c r="F600" i="9" s="1"/>
  <c r="G600" i="9" s="1"/>
  <c r="C601" i="9"/>
  <c r="F601" i="9" s="1"/>
  <c r="G601" i="9" s="1"/>
  <c r="C602" i="9"/>
  <c r="C603" i="9"/>
  <c r="F603" i="9" s="1"/>
  <c r="G603" i="9" s="1"/>
  <c r="C604" i="9"/>
  <c r="C605" i="9"/>
  <c r="F605" i="9" s="1"/>
  <c r="G605" i="9" s="1"/>
  <c r="C606" i="9"/>
  <c r="F606" i="9" s="1"/>
  <c r="G606" i="9" s="1"/>
  <c r="C607" i="9"/>
  <c r="F607" i="9" s="1"/>
  <c r="G607" i="9" s="1"/>
  <c r="C608" i="9"/>
  <c r="C609" i="9"/>
  <c r="F609" i="9" s="1"/>
  <c r="G609" i="9" s="1"/>
  <c r="C610" i="9"/>
  <c r="C611" i="9"/>
  <c r="F611" i="9" s="1"/>
  <c r="G611" i="9" s="1"/>
  <c r="C612" i="9"/>
  <c r="F612" i="9" s="1"/>
  <c r="G612" i="9" s="1"/>
  <c r="C613" i="9"/>
  <c r="F613" i="9" s="1"/>
  <c r="G613" i="9" s="1"/>
  <c r="C614" i="9"/>
  <c r="C615" i="9"/>
  <c r="F615" i="9" s="1"/>
  <c r="G615" i="9" s="1"/>
  <c r="C616" i="9"/>
  <c r="C617" i="9"/>
  <c r="F617" i="9" s="1"/>
  <c r="G617" i="9" s="1"/>
  <c r="C618" i="9"/>
  <c r="F618" i="9" s="1"/>
  <c r="G618" i="9" s="1"/>
  <c r="C619" i="9"/>
  <c r="F619" i="9" s="1"/>
  <c r="G619" i="9" s="1"/>
  <c r="C620" i="9"/>
  <c r="C621" i="9"/>
  <c r="F621" i="9" s="1"/>
  <c r="G621" i="9" s="1"/>
  <c r="C622" i="9"/>
  <c r="C623" i="9"/>
  <c r="F623" i="9" s="1"/>
  <c r="G623" i="9" s="1"/>
  <c r="C624" i="9"/>
  <c r="F624" i="9" s="1"/>
  <c r="G624" i="9" s="1"/>
  <c r="C625" i="9"/>
  <c r="F625" i="9" s="1"/>
  <c r="G625" i="9" s="1"/>
  <c r="C626" i="9"/>
  <c r="C627" i="9"/>
  <c r="F627" i="9" s="1"/>
  <c r="G627" i="9" s="1"/>
  <c r="C628" i="9"/>
  <c r="C629" i="9"/>
  <c r="F629" i="9" s="1"/>
  <c r="G629" i="9" s="1"/>
  <c r="C630" i="9"/>
  <c r="F630" i="9" s="1"/>
  <c r="G630" i="9" s="1"/>
  <c r="C631" i="9"/>
  <c r="F631" i="9" s="1"/>
  <c r="G631" i="9" s="1"/>
  <c r="C632" i="9"/>
  <c r="C633" i="9"/>
  <c r="F633" i="9" s="1"/>
  <c r="G633" i="9" s="1"/>
  <c r="C634" i="9"/>
  <c r="C635" i="9"/>
  <c r="F635" i="9" s="1"/>
  <c r="G635" i="9" s="1"/>
  <c r="C636" i="9"/>
  <c r="F636" i="9" s="1"/>
  <c r="G636" i="9" s="1"/>
  <c r="C637" i="9"/>
  <c r="F637" i="9" s="1"/>
  <c r="G637" i="9" s="1"/>
  <c r="C638" i="9"/>
  <c r="C639" i="9"/>
  <c r="F639" i="9" s="1"/>
  <c r="G639" i="9" s="1"/>
  <c r="C640" i="9"/>
  <c r="C641" i="9"/>
  <c r="F641" i="9" s="1"/>
  <c r="G641" i="9" s="1"/>
  <c r="C642" i="9"/>
  <c r="F642" i="9" s="1"/>
  <c r="G642" i="9" s="1"/>
  <c r="C643" i="9"/>
  <c r="F643" i="9" s="1"/>
  <c r="G643" i="9" s="1"/>
  <c r="C644" i="9"/>
  <c r="C645" i="9"/>
  <c r="F645" i="9" s="1"/>
  <c r="G645" i="9" s="1"/>
  <c r="C646" i="9"/>
  <c r="C647" i="9"/>
  <c r="F647" i="9" s="1"/>
  <c r="G647" i="9" s="1"/>
  <c r="C648" i="9"/>
  <c r="F648" i="9" s="1"/>
  <c r="G648" i="9" s="1"/>
  <c r="C649" i="9"/>
  <c r="F649" i="9" s="1"/>
  <c r="G649" i="9" s="1"/>
  <c r="C650" i="9"/>
  <c r="C651" i="9"/>
  <c r="F651" i="9" s="1"/>
  <c r="G651" i="9" s="1"/>
  <c r="C652" i="9"/>
  <c r="C653" i="9"/>
  <c r="F653" i="9" s="1"/>
  <c r="G653" i="9" s="1"/>
  <c r="C654" i="9"/>
  <c r="F654" i="9" s="1"/>
  <c r="G654" i="9" s="1"/>
  <c r="C655" i="9"/>
  <c r="F655" i="9" s="1"/>
  <c r="G655" i="9" s="1"/>
  <c r="C656" i="9"/>
  <c r="C657" i="9"/>
  <c r="F657" i="9" s="1"/>
  <c r="G657" i="9" s="1"/>
  <c r="C658" i="9"/>
  <c r="C659" i="9"/>
  <c r="F659" i="9" s="1"/>
  <c r="G659" i="9" s="1"/>
  <c r="C660" i="9"/>
  <c r="F660" i="9" s="1"/>
  <c r="G660" i="9" s="1"/>
  <c r="C661" i="9"/>
  <c r="F661" i="9" s="1"/>
  <c r="G661" i="9" s="1"/>
  <c r="C662" i="9"/>
  <c r="C663" i="9"/>
  <c r="F663" i="9" s="1"/>
  <c r="G663" i="9" s="1"/>
  <c r="C664" i="9"/>
  <c r="C665" i="9"/>
  <c r="F665" i="9" s="1"/>
  <c r="G665" i="9" s="1"/>
  <c r="C666" i="9"/>
  <c r="F666" i="9" s="1"/>
  <c r="G666" i="9" s="1"/>
  <c r="C667" i="9"/>
  <c r="F667" i="9" s="1"/>
  <c r="G667" i="9" s="1"/>
  <c r="C668" i="9"/>
  <c r="C669" i="9"/>
  <c r="F669" i="9" s="1"/>
  <c r="G669" i="9" s="1"/>
  <c r="C670" i="9"/>
  <c r="C671" i="9"/>
  <c r="F671" i="9" s="1"/>
  <c r="G671" i="9" s="1"/>
  <c r="C672" i="9"/>
  <c r="F672" i="9" s="1"/>
  <c r="G672" i="9" s="1"/>
  <c r="C673" i="9"/>
  <c r="F673" i="9" s="1"/>
  <c r="G673" i="9" s="1"/>
  <c r="C674" i="9"/>
  <c r="C675" i="9"/>
  <c r="F675" i="9" s="1"/>
  <c r="G675" i="9" s="1"/>
  <c r="C676" i="9"/>
  <c r="C677" i="9"/>
  <c r="F677" i="9" s="1"/>
  <c r="G677" i="9" s="1"/>
  <c r="C678" i="9"/>
  <c r="F678" i="9" s="1"/>
  <c r="G678" i="9" s="1"/>
  <c r="C679" i="9"/>
  <c r="F679" i="9" s="1"/>
  <c r="G679" i="9" s="1"/>
  <c r="C680" i="9"/>
  <c r="C681" i="9"/>
  <c r="F681" i="9" s="1"/>
  <c r="G681" i="9" s="1"/>
  <c r="C682" i="9"/>
  <c r="C683" i="9"/>
  <c r="F683" i="9" s="1"/>
  <c r="G683" i="9" s="1"/>
  <c r="C684" i="9"/>
  <c r="F684" i="9" s="1"/>
  <c r="G684" i="9" s="1"/>
  <c r="C685" i="9"/>
  <c r="F685" i="9" s="1"/>
  <c r="G685" i="9" s="1"/>
  <c r="C686" i="9"/>
  <c r="C687" i="9"/>
  <c r="F687" i="9" s="1"/>
  <c r="G687" i="9" s="1"/>
  <c r="C688" i="9"/>
  <c r="C689" i="9"/>
  <c r="F689" i="9" s="1"/>
  <c r="G689" i="9" s="1"/>
  <c r="C690" i="9"/>
  <c r="F690" i="9" s="1"/>
  <c r="G690" i="9" s="1"/>
  <c r="C691" i="9"/>
  <c r="F691" i="9" s="1"/>
  <c r="G691" i="9" s="1"/>
  <c r="C692" i="9"/>
  <c r="C693" i="9"/>
  <c r="F693" i="9" s="1"/>
  <c r="G693" i="9" s="1"/>
  <c r="C694" i="9"/>
  <c r="C695" i="9"/>
  <c r="F695" i="9" s="1"/>
  <c r="G695" i="9" s="1"/>
  <c r="C696" i="9"/>
  <c r="F696" i="9" s="1"/>
  <c r="G696" i="9" s="1"/>
  <c r="C697" i="9"/>
  <c r="F697" i="9" s="1"/>
  <c r="G697" i="9" s="1"/>
  <c r="C698" i="9"/>
  <c r="C699" i="9"/>
  <c r="F699" i="9" s="1"/>
  <c r="G699" i="9" s="1"/>
  <c r="C700" i="9"/>
  <c r="C701" i="9"/>
  <c r="F701" i="9" s="1"/>
  <c r="G701" i="9" s="1"/>
  <c r="C702" i="9"/>
  <c r="F702" i="9" s="1"/>
  <c r="G702" i="9" s="1"/>
  <c r="C703" i="9"/>
  <c r="F703" i="9" s="1"/>
  <c r="G703" i="9" s="1"/>
  <c r="C704" i="9"/>
  <c r="C705" i="9"/>
  <c r="F705" i="9" s="1"/>
  <c r="G705" i="9" s="1"/>
  <c r="C706" i="9"/>
  <c r="C707" i="9"/>
  <c r="F707" i="9" s="1"/>
  <c r="G707" i="9" s="1"/>
  <c r="C708" i="9"/>
  <c r="F708" i="9" s="1"/>
  <c r="G708" i="9" s="1"/>
  <c r="C709" i="9"/>
  <c r="F709" i="9" s="1"/>
  <c r="G709" i="9" s="1"/>
  <c r="C710" i="9"/>
  <c r="C711" i="9"/>
  <c r="F711" i="9" s="1"/>
  <c r="G711" i="9" s="1"/>
  <c r="C712" i="9"/>
  <c r="C713" i="9"/>
  <c r="F713" i="9" s="1"/>
  <c r="G713" i="9" s="1"/>
  <c r="C714" i="9"/>
  <c r="F714" i="9" s="1"/>
  <c r="G714" i="9" s="1"/>
  <c r="C715" i="9"/>
  <c r="F715" i="9" s="1"/>
  <c r="G715" i="9" s="1"/>
  <c r="C716" i="9"/>
  <c r="C717" i="9"/>
  <c r="F717" i="9" s="1"/>
  <c r="G717" i="9" s="1"/>
  <c r="C718" i="9"/>
  <c r="C719" i="9"/>
  <c r="F719" i="9" s="1"/>
  <c r="G719" i="9" s="1"/>
  <c r="C720" i="9"/>
  <c r="F720" i="9" s="1"/>
  <c r="G720" i="9" s="1"/>
  <c r="C721" i="9"/>
  <c r="F721" i="9" s="1"/>
  <c r="G721" i="9" s="1"/>
  <c r="C722" i="9"/>
  <c r="C723" i="9"/>
  <c r="F723" i="9" s="1"/>
  <c r="G723" i="9" s="1"/>
  <c r="C724" i="9"/>
  <c r="C725" i="9"/>
  <c r="F725" i="9" s="1"/>
  <c r="G725" i="9" s="1"/>
  <c r="C726" i="9"/>
  <c r="F726" i="9" s="1"/>
  <c r="G726" i="9" s="1"/>
  <c r="C727" i="9"/>
  <c r="F727" i="9" s="1"/>
  <c r="G727" i="9" s="1"/>
  <c r="C728" i="9"/>
  <c r="C729" i="9"/>
  <c r="F729" i="9" s="1"/>
  <c r="G729" i="9" s="1"/>
  <c r="C730" i="9"/>
  <c r="C731" i="9"/>
  <c r="F731" i="9" s="1"/>
  <c r="G731" i="9" s="1"/>
  <c r="C732" i="9"/>
  <c r="F732" i="9" s="1"/>
  <c r="G732" i="9" s="1"/>
  <c r="C733" i="9"/>
  <c r="F733" i="9" s="1"/>
  <c r="G733" i="9" s="1"/>
  <c r="C734" i="9"/>
  <c r="C735" i="9"/>
  <c r="F735" i="9" s="1"/>
  <c r="G735" i="9" s="1"/>
  <c r="C736" i="9"/>
  <c r="C737" i="9"/>
  <c r="F737" i="9" s="1"/>
  <c r="G737" i="9" s="1"/>
  <c r="C738" i="9"/>
  <c r="F738" i="9" s="1"/>
  <c r="G738" i="9" s="1"/>
  <c r="C739" i="9"/>
  <c r="F739" i="9" s="1"/>
  <c r="G739" i="9" s="1"/>
  <c r="C740" i="9"/>
  <c r="C741" i="9"/>
  <c r="F741" i="9" s="1"/>
  <c r="G741" i="9" s="1"/>
  <c r="C742" i="9"/>
  <c r="C743" i="9"/>
  <c r="F743" i="9" s="1"/>
  <c r="G743" i="9" s="1"/>
  <c r="C744" i="9"/>
  <c r="F744" i="9" s="1"/>
  <c r="G744" i="9" s="1"/>
  <c r="C745" i="9"/>
  <c r="F745" i="9" s="1"/>
  <c r="G745" i="9" s="1"/>
  <c r="C746" i="9"/>
  <c r="C747" i="9"/>
  <c r="F747" i="9" s="1"/>
  <c r="G747" i="9" s="1"/>
  <c r="C748" i="9"/>
  <c r="C749" i="9"/>
  <c r="F749" i="9" s="1"/>
  <c r="G749" i="9" s="1"/>
  <c r="C750" i="9"/>
  <c r="F750" i="9" s="1"/>
  <c r="G750" i="9" s="1"/>
  <c r="C751" i="9"/>
  <c r="F751" i="9" s="1"/>
  <c r="G751" i="9" s="1"/>
  <c r="C752" i="9"/>
  <c r="C753" i="9"/>
  <c r="F753" i="9" s="1"/>
  <c r="G753" i="9" s="1"/>
  <c r="C754" i="9"/>
  <c r="C755" i="9"/>
  <c r="F755" i="9" s="1"/>
  <c r="G755" i="9" s="1"/>
  <c r="C756" i="9"/>
  <c r="F756" i="9" s="1"/>
  <c r="G756" i="9" s="1"/>
  <c r="C757" i="9"/>
  <c r="F757" i="9" s="1"/>
  <c r="G757" i="9" s="1"/>
  <c r="C758" i="9"/>
  <c r="C759" i="9"/>
  <c r="F759" i="9" s="1"/>
  <c r="G759" i="9" s="1"/>
  <c r="C760" i="9"/>
  <c r="C761" i="9"/>
  <c r="F761" i="9" s="1"/>
  <c r="G761" i="9" s="1"/>
  <c r="C762" i="9"/>
  <c r="F762" i="9" s="1"/>
  <c r="G762" i="9" s="1"/>
  <c r="C763" i="9"/>
  <c r="F763" i="9" s="1"/>
  <c r="G763" i="9" s="1"/>
  <c r="C764" i="9"/>
  <c r="C765" i="9"/>
  <c r="F765" i="9" s="1"/>
  <c r="G765" i="9" s="1"/>
  <c r="C766" i="9"/>
  <c r="C767" i="9"/>
  <c r="F767" i="9" s="1"/>
  <c r="G767" i="9" s="1"/>
  <c r="C768" i="9"/>
  <c r="F768" i="9" s="1"/>
  <c r="G768" i="9" s="1"/>
  <c r="C769" i="9"/>
  <c r="F769" i="9" s="1"/>
  <c r="G769" i="9" s="1"/>
  <c r="C770" i="9"/>
  <c r="C771" i="9"/>
  <c r="F771" i="9" s="1"/>
  <c r="G771" i="9" s="1"/>
  <c r="C772" i="9"/>
  <c r="C773" i="9"/>
  <c r="F773" i="9" s="1"/>
  <c r="G773" i="9" s="1"/>
  <c r="C774" i="9"/>
  <c r="F774" i="9" s="1"/>
  <c r="G774" i="9" s="1"/>
  <c r="C775" i="9"/>
  <c r="F775" i="9" s="1"/>
  <c r="G775" i="9" s="1"/>
  <c r="C776" i="9"/>
  <c r="C777" i="9"/>
  <c r="F777" i="9" s="1"/>
  <c r="G777" i="9" s="1"/>
  <c r="C778" i="9"/>
  <c r="C779" i="9"/>
  <c r="F779" i="9" s="1"/>
  <c r="G779" i="9" s="1"/>
  <c r="C780" i="9"/>
  <c r="F780" i="9" s="1"/>
  <c r="G780" i="9" s="1"/>
  <c r="C781" i="9"/>
  <c r="F781" i="9" s="1"/>
  <c r="G781" i="9" s="1"/>
  <c r="C782" i="9"/>
  <c r="C783" i="9"/>
  <c r="F783" i="9" s="1"/>
  <c r="G783" i="9" s="1"/>
  <c r="C784" i="9"/>
  <c r="C785" i="9"/>
  <c r="F785" i="9" s="1"/>
  <c r="G785" i="9" s="1"/>
  <c r="C786" i="9"/>
  <c r="F786" i="9" s="1"/>
  <c r="G786" i="9" s="1"/>
  <c r="C787" i="9"/>
  <c r="F787" i="9" s="1"/>
  <c r="G787" i="9" s="1"/>
  <c r="C788" i="9"/>
  <c r="C789" i="9"/>
  <c r="F789" i="9" s="1"/>
  <c r="G789" i="9" s="1"/>
  <c r="C790" i="9"/>
  <c r="C791" i="9"/>
  <c r="F791" i="9" s="1"/>
  <c r="G791" i="9" s="1"/>
  <c r="C792" i="9"/>
  <c r="F792" i="9" s="1"/>
  <c r="G792" i="9" s="1"/>
  <c r="C793" i="9"/>
  <c r="F793" i="9" s="1"/>
  <c r="G793" i="9" s="1"/>
  <c r="C794" i="9"/>
  <c r="C795" i="9"/>
  <c r="F795" i="9" s="1"/>
  <c r="G795" i="9" s="1"/>
  <c r="C796" i="9"/>
  <c r="C797" i="9"/>
  <c r="F797" i="9" s="1"/>
  <c r="G797" i="9" s="1"/>
  <c r="C798" i="9"/>
  <c r="F798" i="9" s="1"/>
  <c r="G798" i="9" s="1"/>
  <c r="C799" i="9"/>
  <c r="F799" i="9" s="1"/>
  <c r="G799" i="9" s="1"/>
  <c r="C800" i="9"/>
  <c r="C801" i="9"/>
  <c r="F801" i="9" s="1"/>
  <c r="G801" i="9" s="1"/>
  <c r="C802" i="9"/>
  <c r="C803" i="9"/>
  <c r="F803" i="9" s="1"/>
  <c r="G803" i="9" s="1"/>
  <c r="C804" i="9"/>
  <c r="F804" i="9" s="1"/>
  <c r="G804" i="9" s="1"/>
  <c r="C805" i="9"/>
  <c r="F805" i="9" s="1"/>
  <c r="G805" i="9" s="1"/>
  <c r="C806" i="9"/>
  <c r="C807" i="9"/>
  <c r="F807" i="9" s="1"/>
  <c r="G807" i="9" s="1"/>
  <c r="C808" i="9"/>
  <c r="C809" i="9"/>
  <c r="F809" i="9" s="1"/>
  <c r="G809" i="9" s="1"/>
  <c r="C810" i="9"/>
  <c r="F810" i="9" s="1"/>
  <c r="G810" i="9" s="1"/>
  <c r="C811" i="9"/>
  <c r="F811" i="9" s="1"/>
  <c r="G811" i="9" s="1"/>
  <c r="C812" i="9"/>
  <c r="C813" i="9"/>
  <c r="F813" i="9" s="1"/>
  <c r="G813" i="9" s="1"/>
  <c r="C814" i="9"/>
  <c r="C815" i="9"/>
  <c r="F815" i="9" s="1"/>
  <c r="G815" i="9" s="1"/>
  <c r="C816" i="9"/>
  <c r="F816" i="9" s="1"/>
  <c r="G816" i="9" s="1"/>
  <c r="C817" i="9"/>
  <c r="F817" i="9" s="1"/>
  <c r="G817" i="9" s="1"/>
  <c r="C818" i="9"/>
  <c r="C819" i="9"/>
  <c r="F819" i="9" s="1"/>
  <c r="G819" i="9" s="1"/>
  <c r="C820" i="9"/>
  <c r="C821" i="9"/>
  <c r="F821" i="9" s="1"/>
  <c r="G821" i="9" s="1"/>
  <c r="C822" i="9"/>
  <c r="F822" i="9" s="1"/>
  <c r="G822" i="9" s="1"/>
  <c r="C823" i="9"/>
  <c r="F823" i="9" s="1"/>
  <c r="G823" i="9" s="1"/>
  <c r="C824" i="9"/>
  <c r="C825" i="9"/>
  <c r="F825" i="9" s="1"/>
  <c r="G825" i="9" s="1"/>
  <c r="C826" i="9"/>
  <c r="C827" i="9"/>
  <c r="F827" i="9" s="1"/>
  <c r="G827" i="9" s="1"/>
  <c r="C828" i="9"/>
  <c r="F828" i="9" s="1"/>
  <c r="G828" i="9" s="1"/>
  <c r="C829" i="9"/>
  <c r="F829" i="9" s="1"/>
  <c r="G829" i="9" s="1"/>
  <c r="C830" i="9"/>
  <c r="C831" i="9"/>
  <c r="F831" i="9" s="1"/>
  <c r="G831" i="9" s="1"/>
  <c r="C832" i="9"/>
  <c r="C833" i="9"/>
  <c r="F833" i="9" s="1"/>
  <c r="G833" i="9" s="1"/>
  <c r="C834" i="9"/>
  <c r="F834" i="9" s="1"/>
  <c r="G834" i="9" s="1"/>
  <c r="C835" i="9"/>
  <c r="F835" i="9" s="1"/>
  <c r="G835" i="9" s="1"/>
  <c r="C836" i="9"/>
  <c r="C837" i="9"/>
  <c r="F837" i="9" s="1"/>
  <c r="G837" i="9" s="1"/>
  <c r="C838" i="9"/>
  <c r="C839" i="9"/>
  <c r="F839" i="9" s="1"/>
  <c r="G839" i="9" s="1"/>
  <c r="C840" i="9"/>
  <c r="F840" i="9" s="1"/>
  <c r="G840" i="9" s="1"/>
  <c r="C841" i="9"/>
  <c r="F841" i="9" s="1"/>
  <c r="G841" i="9" s="1"/>
  <c r="C842" i="9"/>
  <c r="C843" i="9"/>
  <c r="F843" i="9" s="1"/>
  <c r="G843" i="9" s="1"/>
  <c r="C844" i="9"/>
  <c r="C845" i="9"/>
  <c r="F845" i="9" s="1"/>
  <c r="G845" i="9" s="1"/>
  <c r="C846" i="9"/>
  <c r="F846" i="9" s="1"/>
  <c r="G846" i="9" s="1"/>
  <c r="C847" i="9"/>
  <c r="F847" i="9" s="1"/>
  <c r="G847" i="9" s="1"/>
  <c r="C848" i="9"/>
  <c r="C849" i="9"/>
  <c r="F849" i="9" s="1"/>
  <c r="G849" i="9" s="1"/>
  <c r="C850" i="9"/>
  <c r="C851" i="9"/>
  <c r="F851" i="9" s="1"/>
  <c r="G851" i="9" s="1"/>
  <c r="C852" i="9"/>
  <c r="F852" i="9" s="1"/>
  <c r="G852" i="9" s="1"/>
  <c r="C853" i="9"/>
  <c r="F853" i="9" s="1"/>
  <c r="G853" i="9" s="1"/>
  <c r="C854" i="9"/>
  <c r="C855" i="9"/>
  <c r="F855" i="9" s="1"/>
  <c r="G855" i="9" s="1"/>
  <c r="C856" i="9"/>
  <c r="C857" i="9"/>
  <c r="F857" i="9" s="1"/>
  <c r="G857" i="9" s="1"/>
  <c r="C858" i="9"/>
  <c r="F858" i="9" s="1"/>
  <c r="G858" i="9" s="1"/>
  <c r="C859" i="9"/>
  <c r="F859" i="9" s="1"/>
  <c r="G859" i="9" s="1"/>
  <c r="C860" i="9"/>
  <c r="C861" i="9"/>
  <c r="F861" i="9" s="1"/>
  <c r="G861" i="9" s="1"/>
  <c r="C862" i="9"/>
  <c r="C863" i="9"/>
  <c r="F863" i="9" s="1"/>
  <c r="G863" i="9" s="1"/>
  <c r="C864" i="9"/>
  <c r="F864" i="9" s="1"/>
  <c r="G864" i="9" s="1"/>
  <c r="C865" i="9"/>
  <c r="F865" i="9" s="1"/>
  <c r="G865" i="9" s="1"/>
  <c r="C866" i="9"/>
  <c r="C867" i="9"/>
  <c r="F867" i="9" s="1"/>
  <c r="G867" i="9" s="1"/>
  <c r="C868" i="9"/>
  <c r="C869" i="9"/>
  <c r="F869" i="9" s="1"/>
  <c r="G869" i="9" s="1"/>
  <c r="C870" i="9"/>
  <c r="F870" i="9" s="1"/>
  <c r="G870" i="9" s="1"/>
  <c r="C871" i="9"/>
  <c r="F871" i="9" s="1"/>
  <c r="G871" i="9" s="1"/>
  <c r="C872" i="9"/>
  <c r="C873" i="9"/>
  <c r="F873" i="9" s="1"/>
  <c r="G873" i="9" s="1"/>
  <c r="C874" i="9"/>
  <c r="C875" i="9"/>
  <c r="F875" i="9" s="1"/>
  <c r="G875" i="9" s="1"/>
  <c r="C876" i="9"/>
  <c r="F876" i="9" s="1"/>
  <c r="G876" i="9" s="1"/>
  <c r="C877" i="9"/>
  <c r="F877" i="9" s="1"/>
  <c r="G877" i="9" s="1"/>
  <c r="C878" i="9"/>
  <c r="C879" i="9"/>
  <c r="F879" i="9" s="1"/>
  <c r="G879" i="9" s="1"/>
  <c r="C880" i="9"/>
  <c r="C881" i="9"/>
  <c r="F881" i="9" s="1"/>
  <c r="G881" i="9" s="1"/>
  <c r="C882" i="9"/>
  <c r="F882" i="9" s="1"/>
  <c r="G882" i="9" s="1"/>
  <c r="C883" i="9"/>
  <c r="F883" i="9" s="1"/>
  <c r="G883" i="9" s="1"/>
  <c r="C884" i="9"/>
  <c r="C885" i="9"/>
  <c r="F885" i="9" s="1"/>
  <c r="G885" i="9" s="1"/>
  <c r="C886" i="9"/>
  <c r="C887" i="9"/>
  <c r="F887" i="9" s="1"/>
  <c r="G887" i="9" s="1"/>
  <c r="C888" i="9"/>
  <c r="F888" i="9" s="1"/>
  <c r="G888" i="9" s="1"/>
  <c r="C889" i="9"/>
  <c r="F889" i="9" s="1"/>
  <c r="G889" i="9" s="1"/>
  <c r="C890" i="9"/>
  <c r="C891" i="9"/>
  <c r="F891" i="9" s="1"/>
  <c r="G891" i="9" s="1"/>
  <c r="C892" i="9"/>
  <c r="C893" i="9"/>
  <c r="F893" i="9" s="1"/>
  <c r="G893" i="9" s="1"/>
  <c r="C894" i="9"/>
  <c r="F894" i="9" s="1"/>
  <c r="G894" i="9" s="1"/>
  <c r="C895" i="9"/>
  <c r="F895" i="9" s="1"/>
  <c r="G895" i="9" s="1"/>
  <c r="C896" i="9"/>
  <c r="C897" i="9"/>
  <c r="F897" i="9" s="1"/>
  <c r="G897" i="9" s="1"/>
  <c r="C898" i="9"/>
  <c r="C899" i="9"/>
  <c r="F899" i="9" s="1"/>
  <c r="G899" i="9" s="1"/>
  <c r="C900" i="9"/>
  <c r="F900" i="9" s="1"/>
  <c r="G900" i="9" s="1"/>
  <c r="C901" i="9"/>
  <c r="F901" i="9" s="1"/>
  <c r="G901" i="9" s="1"/>
  <c r="C902" i="9"/>
  <c r="C903" i="9"/>
  <c r="F903" i="9" s="1"/>
  <c r="G903" i="9" s="1"/>
  <c r="C904" i="9"/>
  <c r="C905" i="9"/>
  <c r="F905" i="9" s="1"/>
  <c r="G905" i="9" s="1"/>
  <c r="C906" i="9"/>
  <c r="F906" i="9" s="1"/>
  <c r="G906" i="9" s="1"/>
  <c r="C907" i="9"/>
  <c r="F907" i="9" s="1"/>
  <c r="G907" i="9" s="1"/>
  <c r="C908" i="9"/>
  <c r="C909" i="9"/>
  <c r="F909" i="9" s="1"/>
  <c r="G909" i="9" s="1"/>
  <c r="C910" i="9"/>
  <c r="C911" i="9"/>
  <c r="F911" i="9" s="1"/>
  <c r="G911" i="9" s="1"/>
  <c r="C912" i="9"/>
  <c r="F912" i="9" s="1"/>
  <c r="G912" i="9" s="1"/>
  <c r="C913" i="9"/>
  <c r="F913" i="9" s="1"/>
  <c r="G913" i="9" s="1"/>
  <c r="C914" i="9"/>
  <c r="C915" i="9"/>
  <c r="F915" i="9" s="1"/>
  <c r="G915" i="9" s="1"/>
  <c r="C916" i="9"/>
  <c r="C917" i="9"/>
  <c r="F917" i="9" s="1"/>
  <c r="G917" i="9" s="1"/>
  <c r="C918" i="9"/>
  <c r="F918" i="9" s="1"/>
  <c r="G918" i="9" s="1"/>
  <c r="C919" i="9"/>
  <c r="F919" i="9" s="1"/>
  <c r="G919" i="9" s="1"/>
  <c r="C920" i="9"/>
  <c r="C921" i="9"/>
  <c r="F921" i="9" s="1"/>
  <c r="G921" i="9" s="1"/>
  <c r="C922" i="9"/>
  <c r="C923" i="9"/>
  <c r="F923" i="9" s="1"/>
  <c r="G923" i="9" s="1"/>
  <c r="C924" i="9"/>
  <c r="F924" i="9" s="1"/>
  <c r="G924" i="9" s="1"/>
  <c r="C925" i="9"/>
  <c r="F925" i="9" s="1"/>
  <c r="G925" i="9" s="1"/>
  <c r="C926" i="9"/>
  <c r="C927" i="9"/>
  <c r="F927" i="9" s="1"/>
  <c r="G927" i="9" s="1"/>
  <c r="C928" i="9"/>
  <c r="C929" i="9"/>
  <c r="F929" i="9" s="1"/>
  <c r="G929" i="9" s="1"/>
  <c r="C930" i="9"/>
  <c r="F930" i="9" s="1"/>
  <c r="G930" i="9" s="1"/>
  <c r="C931" i="9"/>
  <c r="F931" i="9" s="1"/>
  <c r="G931" i="9" s="1"/>
  <c r="C932" i="9"/>
  <c r="C933" i="9"/>
  <c r="F933" i="9" s="1"/>
  <c r="G933" i="9" s="1"/>
  <c r="C934" i="9"/>
  <c r="C935" i="9"/>
  <c r="F935" i="9" s="1"/>
  <c r="G935" i="9" s="1"/>
  <c r="C936" i="9"/>
  <c r="F936" i="9" s="1"/>
  <c r="G936" i="9" s="1"/>
  <c r="C937" i="9"/>
  <c r="F937" i="9" s="1"/>
  <c r="G937" i="9" s="1"/>
  <c r="C938" i="9"/>
  <c r="C939" i="9"/>
  <c r="F939" i="9" s="1"/>
  <c r="G939" i="9" s="1"/>
  <c r="C940" i="9"/>
  <c r="C941" i="9"/>
  <c r="F941" i="9" s="1"/>
  <c r="G941" i="9" s="1"/>
  <c r="C942" i="9"/>
  <c r="F942" i="9" s="1"/>
  <c r="G942" i="9" s="1"/>
  <c r="C943" i="9"/>
  <c r="F943" i="9" s="1"/>
  <c r="G943" i="9" s="1"/>
  <c r="C944" i="9"/>
  <c r="C945" i="9"/>
  <c r="F945" i="9" s="1"/>
  <c r="G945" i="9" s="1"/>
  <c r="C946" i="9"/>
  <c r="C947" i="9"/>
  <c r="F947" i="9" s="1"/>
  <c r="G947" i="9" s="1"/>
  <c r="C948" i="9"/>
  <c r="F948" i="9" s="1"/>
  <c r="G948" i="9" s="1"/>
  <c r="C949" i="9"/>
  <c r="F949" i="9" s="1"/>
  <c r="G949" i="9" s="1"/>
  <c r="C950" i="9"/>
  <c r="C951" i="9"/>
  <c r="F951" i="9" s="1"/>
  <c r="G951" i="9" s="1"/>
  <c r="C952" i="9"/>
  <c r="C953" i="9"/>
  <c r="F953" i="9" s="1"/>
  <c r="G953" i="9" s="1"/>
  <c r="C954" i="9"/>
  <c r="F954" i="9" s="1"/>
  <c r="G954" i="9" s="1"/>
  <c r="C955" i="9"/>
  <c r="F955" i="9" s="1"/>
  <c r="G955" i="9" s="1"/>
  <c r="C956" i="9"/>
  <c r="C957" i="9"/>
  <c r="F957" i="9" s="1"/>
  <c r="G957" i="9" s="1"/>
  <c r="C958" i="9"/>
  <c r="C959" i="9"/>
  <c r="F959" i="9" s="1"/>
  <c r="G959" i="9" s="1"/>
  <c r="C960" i="9"/>
  <c r="F960" i="9" s="1"/>
  <c r="G960" i="9" s="1"/>
  <c r="C961" i="9"/>
  <c r="F961" i="9" s="1"/>
  <c r="G961" i="9" s="1"/>
  <c r="C962" i="9"/>
  <c r="C963" i="9"/>
  <c r="F963" i="9" s="1"/>
  <c r="G963" i="9" s="1"/>
  <c r="C964" i="9"/>
  <c r="C965" i="9"/>
  <c r="F965" i="9" s="1"/>
  <c r="G965" i="9" s="1"/>
  <c r="C966" i="9"/>
  <c r="F966" i="9" s="1"/>
  <c r="G966" i="9" s="1"/>
  <c r="C967" i="9"/>
  <c r="F967" i="9" s="1"/>
  <c r="G967" i="9" s="1"/>
  <c r="C968" i="9"/>
  <c r="C969" i="9"/>
  <c r="F969" i="9" s="1"/>
  <c r="G969" i="9" s="1"/>
  <c r="C970" i="9"/>
  <c r="C971" i="9"/>
  <c r="F971" i="9" s="1"/>
  <c r="G971" i="9" s="1"/>
  <c r="C972" i="9"/>
  <c r="F972" i="9" s="1"/>
  <c r="G972" i="9" s="1"/>
  <c r="C973" i="9"/>
  <c r="F973" i="9" s="1"/>
  <c r="G973" i="9" s="1"/>
  <c r="C974" i="9"/>
  <c r="C975" i="9"/>
  <c r="F975" i="9" s="1"/>
  <c r="G975" i="9" s="1"/>
  <c r="C976" i="9"/>
  <c r="C977" i="9"/>
  <c r="F977" i="9" s="1"/>
  <c r="G977" i="9" s="1"/>
  <c r="C978" i="9"/>
  <c r="F978" i="9" s="1"/>
  <c r="G978" i="9" s="1"/>
  <c r="C979" i="9"/>
  <c r="F979" i="9" s="1"/>
  <c r="G979" i="9" s="1"/>
  <c r="C980" i="9"/>
  <c r="C981" i="9"/>
  <c r="F981" i="9" s="1"/>
  <c r="G981" i="9" s="1"/>
  <c r="C982" i="9"/>
  <c r="C983" i="9"/>
  <c r="F983" i="9" s="1"/>
  <c r="G983" i="9" s="1"/>
  <c r="C984" i="9"/>
  <c r="F984" i="9" s="1"/>
  <c r="G984" i="9" s="1"/>
  <c r="C985" i="9"/>
  <c r="F985" i="9" s="1"/>
  <c r="G985" i="9" s="1"/>
  <c r="C986" i="9"/>
  <c r="C987" i="9"/>
  <c r="F987" i="9" s="1"/>
  <c r="G987" i="9" s="1"/>
  <c r="C988" i="9"/>
  <c r="C989" i="9"/>
  <c r="F989" i="9" s="1"/>
  <c r="G989" i="9" s="1"/>
  <c r="C990" i="9"/>
  <c r="F990" i="9" s="1"/>
  <c r="G990" i="9" s="1"/>
  <c r="C991" i="9"/>
  <c r="F991" i="9" s="1"/>
  <c r="G991" i="9" s="1"/>
  <c r="C992" i="9"/>
  <c r="C993" i="9"/>
  <c r="F993" i="9" s="1"/>
  <c r="G993" i="9" s="1"/>
  <c r="C994" i="9"/>
  <c r="C995" i="9"/>
  <c r="F995" i="9" s="1"/>
  <c r="G995" i="9" s="1"/>
  <c r="C996" i="9"/>
  <c r="F996" i="9" s="1"/>
  <c r="G996" i="9" s="1"/>
  <c r="C997" i="9"/>
  <c r="F997" i="9" s="1"/>
  <c r="G997" i="9" s="1"/>
  <c r="C998" i="9"/>
  <c r="C999" i="9"/>
  <c r="F999" i="9" s="1"/>
  <c r="G999" i="9" s="1"/>
  <c r="C1000" i="9"/>
  <c r="C1001" i="9"/>
  <c r="F1001" i="9" s="1"/>
  <c r="G1001" i="9" s="1"/>
  <c r="C2" i="9"/>
  <c r="F2" i="9" s="1"/>
  <c r="G2" i="9" s="1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2" i="8"/>
  <c r="C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742" i="7"/>
  <c r="C743" i="7"/>
  <c r="C744" i="7"/>
  <c r="C745" i="7"/>
  <c r="C746" i="7"/>
  <c r="C747" i="7"/>
  <c r="C748" i="7"/>
  <c r="C749" i="7"/>
  <c r="C750" i="7"/>
  <c r="C751" i="7"/>
  <c r="C752" i="7"/>
  <c r="C753" i="7"/>
  <c r="C754" i="7"/>
  <c r="C755" i="7"/>
  <c r="C756" i="7"/>
  <c r="C757" i="7"/>
  <c r="C758" i="7"/>
  <c r="C759" i="7"/>
  <c r="C760" i="7"/>
  <c r="C761" i="7"/>
  <c r="C762" i="7"/>
  <c r="C763" i="7"/>
  <c r="C764" i="7"/>
  <c r="C765" i="7"/>
  <c r="C766" i="7"/>
  <c r="C767" i="7"/>
  <c r="C768" i="7"/>
  <c r="C769" i="7"/>
  <c r="C770" i="7"/>
  <c r="C771" i="7"/>
  <c r="C772" i="7"/>
  <c r="C773" i="7"/>
  <c r="C774" i="7"/>
  <c r="C775" i="7"/>
  <c r="C776" i="7"/>
  <c r="C777" i="7"/>
  <c r="C778" i="7"/>
  <c r="C779" i="7"/>
  <c r="C780" i="7"/>
  <c r="C781" i="7"/>
  <c r="C782" i="7"/>
  <c r="C783" i="7"/>
  <c r="C784" i="7"/>
  <c r="C785" i="7"/>
  <c r="C786" i="7"/>
  <c r="C787" i="7"/>
  <c r="C788" i="7"/>
  <c r="C789" i="7"/>
  <c r="C790" i="7"/>
  <c r="C791" i="7"/>
  <c r="C792" i="7"/>
  <c r="C793" i="7"/>
  <c r="C794" i="7"/>
  <c r="C795" i="7"/>
  <c r="C796" i="7"/>
  <c r="C797" i="7"/>
  <c r="C798" i="7"/>
  <c r="C799" i="7"/>
  <c r="C800" i="7"/>
  <c r="C801" i="7"/>
  <c r="C802" i="7"/>
  <c r="C803" i="7"/>
  <c r="C804" i="7"/>
  <c r="C805" i="7"/>
  <c r="C806" i="7"/>
  <c r="C807" i="7"/>
  <c r="C808" i="7"/>
  <c r="C809" i="7"/>
  <c r="C810" i="7"/>
  <c r="C811" i="7"/>
  <c r="C812" i="7"/>
  <c r="C813" i="7"/>
  <c r="C814" i="7"/>
  <c r="C815" i="7"/>
  <c r="C816" i="7"/>
  <c r="C817" i="7"/>
  <c r="C818" i="7"/>
  <c r="C819" i="7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5" i="7"/>
  <c r="C836" i="7"/>
  <c r="C837" i="7"/>
  <c r="C838" i="7"/>
  <c r="C839" i="7"/>
  <c r="C840" i="7"/>
  <c r="C841" i="7"/>
  <c r="C842" i="7"/>
  <c r="C843" i="7"/>
  <c r="C844" i="7"/>
  <c r="C845" i="7"/>
  <c r="C846" i="7"/>
  <c r="C847" i="7"/>
  <c r="C848" i="7"/>
  <c r="C849" i="7"/>
  <c r="C850" i="7"/>
  <c r="C851" i="7"/>
  <c r="C852" i="7"/>
  <c r="C853" i="7"/>
  <c r="C854" i="7"/>
  <c r="C855" i="7"/>
  <c r="C856" i="7"/>
  <c r="C857" i="7"/>
  <c r="C858" i="7"/>
  <c r="C859" i="7"/>
  <c r="C860" i="7"/>
  <c r="C861" i="7"/>
  <c r="C862" i="7"/>
  <c r="C863" i="7"/>
  <c r="C864" i="7"/>
  <c r="C865" i="7"/>
  <c r="C866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C881" i="7"/>
  <c r="C882" i="7"/>
  <c r="C883" i="7"/>
  <c r="C884" i="7"/>
  <c r="C885" i="7"/>
  <c r="C886" i="7"/>
  <c r="C887" i="7"/>
  <c r="C888" i="7"/>
  <c r="C889" i="7"/>
  <c r="C890" i="7"/>
  <c r="C891" i="7"/>
  <c r="C892" i="7"/>
  <c r="C893" i="7"/>
  <c r="C894" i="7"/>
  <c r="C895" i="7"/>
  <c r="C896" i="7"/>
  <c r="C897" i="7"/>
  <c r="C898" i="7"/>
  <c r="C899" i="7"/>
  <c r="C900" i="7"/>
  <c r="C901" i="7"/>
  <c r="C902" i="7"/>
  <c r="C903" i="7"/>
  <c r="C904" i="7"/>
  <c r="C905" i="7"/>
  <c r="C906" i="7"/>
  <c r="C907" i="7"/>
  <c r="C908" i="7"/>
  <c r="C909" i="7"/>
  <c r="C910" i="7"/>
  <c r="C911" i="7"/>
  <c r="C912" i="7"/>
  <c r="C913" i="7"/>
  <c r="C914" i="7"/>
  <c r="C915" i="7"/>
  <c r="C916" i="7"/>
  <c r="C917" i="7"/>
  <c r="C918" i="7"/>
  <c r="C919" i="7"/>
  <c r="C920" i="7"/>
  <c r="C921" i="7"/>
  <c r="C922" i="7"/>
  <c r="C923" i="7"/>
  <c r="C924" i="7"/>
  <c r="C925" i="7"/>
  <c r="C926" i="7"/>
  <c r="C927" i="7"/>
  <c r="C928" i="7"/>
  <c r="C929" i="7"/>
  <c r="C930" i="7"/>
  <c r="C931" i="7"/>
  <c r="C932" i="7"/>
  <c r="C933" i="7"/>
  <c r="C934" i="7"/>
  <c r="C935" i="7"/>
  <c r="C936" i="7"/>
  <c r="C937" i="7"/>
  <c r="C938" i="7"/>
  <c r="C939" i="7"/>
  <c r="C940" i="7"/>
  <c r="C941" i="7"/>
  <c r="C942" i="7"/>
  <c r="C943" i="7"/>
  <c r="C944" i="7"/>
  <c r="C945" i="7"/>
  <c r="C946" i="7"/>
  <c r="C947" i="7"/>
  <c r="C948" i="7"/>
  <c r="C949" i="7"/>
  <c r="C950" i="7"/>
  <c r="C951" i="7"/>
  <c r="C952" i="7"/>
  <c r="C953" i="7"/>
  <c r="C954" i="7"/>
  <c r="C955" i="7"/>
  <c r="C956" i="7"/>
  <c r="C957" i="7"/>
  <c r="C958" i="7"/>
  <c r="C959" i="7"/>
  <c r="C960" i="7"/>
  <c r="C961" i="7"/>
  <c r="C962" i="7"/>
  <c r="C963" i="7"/>
  <c r="C964" i="7"/>
  <c r="C965" i="7"/>
  <c r="C966" i="7"/>
  <c r="C967" i="7"/>
  <c r="C968" i="7"/>
  <c r="C969" i="7"/>
  <c r="C970" i="7"/>
  <c r="C971" i="7"/>
  <c r="C972" i="7"/>
  <c r="C973" i="7"/>
  <c r="C974" i="7"/>
  <c r="C975" i="7"/>
  <c r="C976" i="7"/>
  <c r="C977" i="7"/>
  <c r="C978" i="7"/>
  <c r="C979" i="7"/>
  <c r="C980" i="7"/>
  <c r="C981" i="7"/>
  <c r="C982" i="7"/>
  <c r="C983" i="7"/>
  <c r="C984" i="7"/>
  <c r="C985" i="7"/>
  <c r="C986" i="7"/>
  <c r="C987" i="7"/>
  <c r="C988" i="7"/>
  <c r="C989" i="7"/>
  <c r="C990" i="7"/>
  <c r="C991" i="7"/>
  <c r="C992" i="7"/>
  <c r="C993" i="7"/>
  <c r="C994" i="7"/>
  <c r="C995" i="7"/>
  <c r="C996" i="7"/>
  <c r="C997" i="7"/>
  <c r="C998" i="7"/>
  <c r="C999" i="7"/>
  <c r="C1000" i="7"/>
  <c r="C1001" i="7"/>
  <c r="F1000" i="9" l="1"/>
  <c r="G1000" i="9" s="1"/>
  <c r="F994" i="9"/>
  <c r="G994" i="9" s="1"/>
  <c r="F988" i="9"/>
  <c r="G988" i="9" s="1"/>
  <c r="F982" i="9"/>
  <c r="G982" i="9" s="1"/>
  <c r="F976" i="9"/>
  <c r="G976" i="9" s="1"/>
  <c r="F970" i="9"/>
  <c r="G970" i="9" s="1"/>
  <c r="F964" i="9"/>
  <c r="G964" i="9" s="1"/>
  <c r="F958" i="9"/>
  <c r="G958" i="9" s="1"/>
  <c r="F952" i="9"/>
  <c r="G952" i="9" s="1"/>
  <c r="F946" i="9"/>
  <c r="G946" i="9" s="1"/>
  <c r="F940" i="9"/>
  <c r="G940" i="9" s="1"/>
  <c r="F934" i="9"/>
  <c r="G934" i="9" s="1"/>
  <c r="F928" i="9"/>
  <c r="G928" i="9" s="1"/>
  <c r="F922" i="9"/>
  <c r="G922" i="9" s="1"/>
  <c r="F916" i="9"/>
  <c r="G916" i="9" s="1"/>
  <c r="F910" i="9"/>
  <c r="G910" i="9" s="1"/>
  <c r="F904" i="9"/>
  <c r="G904" i="9" s="1"/>
  <c r="F898" i="9"/>
  <c r="G898" i="9" s="1"/>
  <c r="F892" i="9"/>
  <c r="G892" i="9" s="1"/>
  <c r="F886" i="9"/>
  <c r="G886" i="9" s="1"/>
  <c r="F880" i="9"/>
  <c r="G880" i="9" s="1"/>
  <c r="F874" i="9"/>
  <c r="G874" i="9" s="1"/>
  <c r="F868" i="9"/>
  <c r="G868" i="9" s="1"/>
  <c r="F862" i="9"/>
  <c r="G862" i="9" s="1"/>
  <c r="F856" i="9"/>
  <c r="G856" i="9" s="1"/>
  <c r="F850" i="9"/>
  <c r="G850" i="9" s="1"/>
  <c r="F844" i="9"/>
  <c r="G844" i="9" s="1"/>
  <c r="F838" i="9"/>
  <c r="G838" i="9" s="1"/>
  <c r="F832" i="9"/>
  <c r="G832" i="9" s="1"/>
  <c r="F826" i="9"/>
  <c r="G826" i="9" s="1"/>
  <c r="F820" i="9"/>
  <c r="G820" i="9" s="1"/>
  <c r="F814" i="9"/>
  <c r="G814" i="9" s="1"/>
  <c r="F808" i="9"/>
  <c r="G808" i="9" s="1"/>
  <c r="F802" i="9"/>
  <c r="G802" i="9" s="1"/>
  <c r="F796" i="9"/>
  <c r="G796" i="9" s="1"/>
  <c r="F790" i="9"/>
  <c r="G790" i="9" s="1"/>
  <c r="F784" i="9"/>
  <c r="G784" i="9" s="1"/>
  <c r="F778" i="9"/>
  <c r="G778" i="9" s="1"/>
  <c r="F772" i="9"/>
  <c r="G772" i="9" s="1"/>
  <c r="F766" i="9"/>
  <c r="G766" i="9" s="1"/>
  <c r="F760" i="9"/>
  <c r="G760" i="9" s="1"/>
  <c r="F754" i="9"/>
  <c r="G754" i="9" s="1"/>
  <c r="F748" i="9"/>
  <c r="G748" i="9" s="1"/>
  <c r="F742" i="9"/>
  <c r="G742" i="9" s="1"/>
  <c r="F736" i="9"/>
  <c r="G736" i="9" s="1"/>
  <c r="F730" i="9"/>
  <c r="G730" i="9" s="1"/>
  <c r="F724" i="9"/>
  <c r="G724" i="9" s="1"/>
  <c r="F718" i="9"/>
  <c r="G718" i="9" s="1"/>
  <c r="F712" i="9"/>
  <c r="G712" i="9" s="1"/>
  <c r="F706" i="9"/>
  <c r="G706" i="9" s="1"/>
  <c r="F700" i="9"/>
  <c r="G700" i="9" s="1"/>
  <c r="F694" i="9"/>
  <c r="G694" i="9" s="1"/>
  <c r="F688" i="9"/>
  <c r="G688" i="9" s="1"/>
  <c r="F682" i="9"/>
  <c r="G682" i="9" s="1"/>
  <c r="F676" i="9"/>
  <c r="G676" i="9" s="1"/>
  <c r="F670" i="9"/>
  <c r="G670" i="9" s="1"/>
  <c r="F664" i="9"/>
  <c r="G664" i="9" s="1"/>
  <c r="F658" i="9"/>
  <c r="G658" i="9" s="1"/>
  <c r="F652" i="9"/>
  <c r="G652" i="9" s="1"/>
  <c r="F646" i="9"/>
  <c r="G646" i="9" s="1"/>
  <c r="F640" i="9"/>
  <c r="G640" i="9" s="1"/>
  <c r="F634" i="9"/>
  <c r="G634" i="9" s="1"/>
  <c r="F628" i="9"/>
  <c r="G628" i="9" s="1"/>
  <c r="F622" i="9"/>
  <c r="G622" i="9" s="1"/>
  <c r="F616" i="9"/>
  <c r="G616" i="9" s="1"/>
  <c r="F610" i="9"/>
  <c r="G610" i="9" s="1"/>
  <c r="F604" i="9"/>
  <c r="G604" i="9" s="1"/>
  <c r="F598" i="9"/>
  <c r="G598" i="9" s="1"/>
  <c r="F592" i="9"/>
  <c r="G592" i="9" s="1"/>
  <c r="F586" i="9"/>
  <c r="G586" i="9" s="1"/>
  <c r="F580" i="9"/>
  <c r="G580" i="9" s="1"/>
  <c r="F574" i="9"/>
  <c r="G574" i="9" s="1"/>
  <c r="F568" i="9"/>
  <c r="G568" i="9" s="1"/>
  <c r="F562" i="9"/>
  <c r="G562" i="9" s="1"/>
  <c r="F556" i="9"/>
  <c r="G556" i="9" s="1"/>
  <c r="F550" i="9"/>
  <c r="G550" i="9" s="1"/>
  <c r="F544" i="9"/>
  <c r="G544" i="9" s="1"/>
  <c r="F538" i="9"/>
  <c r="G538" i="9" s="1"/>
  <c r="F532" i="9"/>
  <c r="G532" i="9" s="1"/>
  <c r="F526" i="9"/>
  <c r="G526" i="9" s="1"/>
  <c r="F520" i="9"/>
  <c r="G520" i="9" s="1"/>
  <c r="F514" i="9"/>
  <c r="G514" i="9" s="1"/>
  <c r="F998" i="9"/>
  <c r="G998" i="9" s="1"/>
  <c r="F992" i="9"/>
  <c r="G992" i="9" s="1"/>
  <c r="F986" i="9"/>
  <c r="G986" i="9" s="1"/>
  <c r="F980" i="9"/>
  <c r="G980" i="9" s="1"/>
  <c r="F974" i="9"/>
  <c r="G974" i="9" s="1"/>
  <c r="F968" i="9"/>
  <c r="G968" i="9" s="1"/>
  <c r="F962" i="9"/>
  <c r="G962" i="9" s="1"/>
  <c r="F956" i="9"/>
  <c r="G956" i="9" s="1"/>
  <c r="F950" i="9"/>
  <c r="G950" i="9" s="1"/>
  <c r="F944" i="9"/>
  <c r="G944" i="9" s="1"/>
  <c r="F938" i="9"/>
  <c r="G938" i="9" s="1"/>
  <c r="F932" i="9"/>
  <c r="G932" i="9" s="1"/>
  <c r="F926" i="9"/>
  <c r="G926" i="9" s="1"/>
  <c r="F920" i="9"/>
  <c r="G920" i="9" s="1"/>
  <c r="F914" i="9"/>
  <c r="G914" i="9" s="1"/>
  <c r="F908" i="9"/>
  <c r="G908" i="9" s="1"/>
  <c r="F902" i="9"/>
  <c r="G902" i="9" s="1"/>
  <c r="F896" i="9"/>
  <c r="G896" i="9" s="1"/>
  <c r="F890" i="9"/>
  <c r="G890" i="9" s="1"/>
  <c r="F884" i="9"/>
  <c r="G884" i="9" s="1"/>
  <c r="F878" i="9"/>
  <c r="G878" i="9" s="1"/>
  <c r="F872" i="9"/>
  <c r="G872" i="9" s="1"/>
  <c r="F866" i="9"/>
  <c r="G866" i="9" s="1"/>
  <c r="F860" i="9"/>
  <c r="G860" i="9" s="1"/>
  <c r="F854" i="9"/>
  <c r="G854" i="9" s="1"/>
  <c r="F848" i="9"/>
  <c r="G848" i="9" s="1"/>
  <c r="F842" i="9"/>
  <c r="G842" i="9" s="1"/>
  <c r="F836" i="9"/>
  <c r="G836" i="9" s="1"/>
  <c r="F830" i="9"/>
  <c r="G830" i="9" s="1"/>
  <c r="F824" i="9"/>
  <c r="G824" i="9" s="1"/>
  <c r="F818" i="9"/>
  <c r="G818" i="9" s="1"/>
  <c r="F812" i="9"/>
  <c r="G812" i="9" s="1"/>
  <c r="F806" i="9"/>
  <c r="G806" i="9" s="1"/>
  <c r="F800" i="9"/>
  <c r="G800" i="9" s="1"/>
  <c r="F794" i="9"/>
  <c r="G794" i="9" s="1"/>
  <c r="F788" i="9"/>
  <c r="G788" i="9" s="1"/>
  <c r="F782" i="9"/>
  <c r="G782" i="9" s="1"/>
  <c r="F776" i="9"/>
  <c r="G776" i="9" s="1"/>
  <c r="F770" i="9"/>
  <c r="G770" i="9" s="1"/>
  <c r="F764" i="9"/>
  <c r="G764" i="9" s="1"/>
  <c r="F758" i="9"/>
  <c r="G758" i="9" s="1"/>
  <c r="F752" i="9"/>
  <c r="G752" i="9" s="1"/>
  <c r="F746" i="9"/>
  <c r="G746" i="9" s="1"/>
  <c r="F740" i="9"/>
  <c r="G740" i="9" s="1"/>
  <c r="F734" i="9"/>
  <c r="G734" i="9" s="1"/>
  <c r="F728" i="9"/>
  <c r="G728" i="9" s="1"/>
  <c r="F722" i="9"/>
  <c r="G722" i="9" s="1"/>
  <c r="F716" i="9"/>
  <c r="G716" i="9" s="1"/>
  <c r="F710" i="9"/>
  <c r="G710" i="9" s="1"/>
  <c r="F704" i="9"/>
  <c r="G704" i="9" s="1"/>
  <c r="F698" i="9"/>
  <c r="G698" i="9" s="1"/>
  <c r="F692" i="9"/>
  <c r="G692" i="9" s="1"/>
  <c r="F686" i="9"/>
  <c r="G686" i="9" s="1"/>
  <c r="F680" i="9"/>
  <c r="G680" i="9" s="1"/>
  <c r="F674" i="9"/>
  <c r="G674" i="9" s="1"/>
  <c r="F668" i="9"/>
  <c r="G668" i="9" s="1"/>
  <c r="F662" i="9"/>
  <c r="G662" i="9" s="1"/>
  <c r="F656" i="9"/>
  <c r="G656" i="9" s="1"/>
  <c r="F650" i="9"/>
  <c r="G650" i="9" s="1"/>
  <c r="F644" i="9"/>
  <c r="G644" i="9" s="1"/>
  <c r="F638" i="9"/>
  <c r="G638" i="9" s="1"/>
  <c r="F632" i="9"/>
  <c r="G632" i="9" s="1"/>
  <c r="F626" i="9"/>
  <c r="G626" i="9" s="1"/>
  <c r="F620" i="9"/>
  <c r="G620" i="9" s="1"/>
  <c r="F614" i="9"/>
  <c r="G614" i="9" s="1"/>
  <c r="F608" i="9"/>
  <c r="G608" i="9" s="1"/>
  <c r="F602" i="9"/>
  <c r="G602" i="9" s="1"/>
  <c r="F596" i="9"/>
  <c r="G596" i="9" s="1"/>
  <c r="F590" i="9"/>
  <c r="G590" i="9" s="1"/>
  <c r="F584" i="9"/>
  <c r="G584" i="9" s="1"/>
  <c r="F578" i="9"/>
  <c r="G578" i="9" s="1"/>
  <c r="F572" i="9"/>
  <c r="G572" i="9" s="1"/>
  <c r="F566" i="9"/>
  <c r="G566" i="9" s="1"/>
  <c r="F560" i="9"/>
  <c r="G560" i="9" s="1"/>
  <c r="F554" i="9"/>
  <c r="G554" i="9" s="1"/>
  <c r="F548" i="9"/>
  <c r="G548" i="9" s="1"/>
  <c r="F542" i="9"/>
  <c r="G542" i="9" s="1"/>
  <c r="F536" i="9"/>
  <c r="G536" i="9" s="1"/>
  <c r="F530" i="9"/>
  <c r="G530" i="9" s="1"/>
  <c r="F524" i="9"/>
  <c r="G524" i="9" s="1"/>
  <c r="F518" i="9"/>
  <c r="G518" i="9" s="1"/>
  <c r="F508" i="9"/>
  <c r="G508" i="9" s="1"/>
  <c r="F502" i="9"/>
  <c r="G502" i="9" s="1"/>
  <c r="F496" i="9"/>
  <c r="G496" i="9" s="1"/>
  <c r="F490" i="9"/>
  <c r="G490" i="9" s="1"/>
  <c r="F484" i="9"/>
  <c r="G484" i="9" s="1"/>
  <c r="F478" i="9"/>
  <c r="G478" i="9" s="1"/>
  <c r="F472" i="9"/>
  <c r="G472" i="9" s="1"/>
  <c r="F466" i="9"/>
  <c r="G466" i="9" s="1"/>
  <c r="F460" i="9"/>
  <c r="G460" i="9" s="1"/>
  <c r="F454" i="9"/>
  <c r="G454" i="9" s="1"/>
  <c r="F448" i="9"/>
  <c r="G448" i="9" s="1"/>
  <c r="F442" i="9"/>
  <c r="G442" i="9" s="1"/>
  <c r="F436" i="9"/>
  <c r="G436" i="9" s="1"/>
  <c r="F430" i="9"/>
  <c r="G430" i="9" s="1"/>
  <c r="F424" i="9"/>
  <c r="G424" i="9" s="1"/>
  <c r="F418" i="9"/>
  <c r="G418" i="9" s="1"/>
  <c r="F412" i="9"/>
  <c r="G412" i="9" s="1"/>
  <c r="F406" i="9"/>
  <c r="G406" i="9" s="1"/>
  <c r="F400" i="9"/>
  <c r="G400" i="9" s="1"/>
  <c r="F394" i="9"/>
  <c r="G394" i="9" s="1"/>
  <c r="F388" i="9"/>
  <c r="G388" i="9" s="1"/>
  <c r="F382" i="9"/>
  <c r="G382" i="9" s="1"/>
  <c r="F376" i="9"/>
  <c r="G376" i="9" s="1"/>
  <c r="F370" i="9"/>
  <c r="G370" i="9" s="1"/>
  <c r="F364" i="9"/>
  <c r="G364" i="9" s="1"/>
  <c r="F358" i="9"/>
  <c r="G358" i="9" s="1"/>
  <c r="F352" i="9"/>
  <c r="G352" i="9" s="1"/>
  <c r="F346" i="9"/>
  <c r="G346" i="9" s="1"/>
  <c r="F340" i="9"/>
  <c r="G340" i="9" s="1"/>
  <c r="F334" i="9"/>
  <c r="G334" i="9" s="1"/>
  <c r="F328" i="9"/>
  <c r="G328" i="9" s="1"/>
  <c r="F322" i="9"/>
  <c r="G322" i="9" s="1"/>
  <c r="F316" i="9"/>
  <c r="G316" i="9" s="1"/>
  <c r="F310" i="9"/>
  <c r="G310" i="9" s="1"/>
  <c r="F304" i="9"/>
  <c r="G304" i="9" s="1"/>
  <c r="F298" i="9"/>
  <c r="G298" i="9" s="1"/>
  <c r="F292" i="9"/>
  <c r="G292" i="9" s="1"/>
  <c r="F286" i="9"/>
  <c r="G286" i="9" s="1"/>
  <c r="F280" i="9"/>
  <c r="G280" i="9" s="1"/>
  <c r="F274" i="9"/>
  <c r="G274" i="9" s="1"/>
  <c r="F268" i="9"/>
  <c r="G268" i="9" s="1"/>
  <c r="F262" i="9"/>
  <c r="G262" i="9" s="1"/>
  <c r="F256" i="9"/>
  <c r="G256" i="9" s="1"/>
  <c r="F250" i="9"/>
  <c r="G250" i="9" s="1"/>
  <c r="F244" i="9"/>
  <c r="G244" i="9" s="1"/>
  <c r="F238" i="9"/>
  <c r="G238" i="9" s="1"/>
  <c r="F232" i="9"/>
  <c r="G232" i="9" s="1"/>
  <c r="F226" i="9"/>
  <c r="G226" i="9" s="1"/>
  <c r="F220" i="9"/>
  <c r="G220" i="9" s="1"/>
  <c r="F214" i="9"/>
  <c r="G214" i="9" s="1"/>
  <c r="F208" i="9"/>
  <c r="G208" i="9" s="1"/>
  <c r="F202" i="9"/>
  <c r="G202" i="9" s="1"/>
  <c r="F196" i="9"/>
  <c r="G196" i="9" s="1"/>
  <c r="F190" i="9"/>
  <c r="G190" i="9" s="1"/>
  <c r="F184" i="9"/>
  <c r="G184" i="9" s="1"/>
  <c r="F178" i="9"/>
  <c r="G178" i="9" s="1"/>
  <c r="F172" i="9"/>
  <c r="G172" i="9" s="1"/>
  <c r="F166" i="9"/>
  <c r="G166" i="9" s="1"/>
  <c r="F160" i="9"/>
  <c r="G160" i="9" s="1"/>
  <c r="F154" i="9"/>
  <c r="G154" i="9" s="1"/>
  <c r="F148" i="9"/>
  <c r="G148" i="9" s="1"/>
  <c r="F142" i="9"/>
  <c r="G142" i="9" s="1"/>
  <c r="F136" i="9"/>
  <c r="G136" i="9" s="1"/>
  <c r="F130" i="9"/>
  <c r="G130" i="9" s="1"/>
  <c r="F124" i="9"/>
  <c r="G124" i="9" s="1"/>
  <c r="F118" i="9"/>
  <c r="G118" i="9" s="1"/>
  <c r="F112" i="9"/>
  <c r="G112" i="9" s="1"/>
  <c r="F106" i="9"/>
  <c r="G106" i="9" s="1"/>
  <c r="F100" i="9"/>
  <c r="G100" i="9" s="1"/>
  <c r="F94" i="9"/>
  <c r="G94" i="9" s="1"/>
  <c r="F88" i="9"/>
  <c r="G88" i="9" s="1"/>
  <c r="F82" i="9"/>
  <c r="G82" i="9" s="1"/>
  <c r="F76" i="9"/>
  <c r="G76" i="9" s="1"/>
  <c r="F70" i="9"/>
  <c r="G70" i="9" s="1"/>
  <c r="F64" i="9"/>
  <c r="G64" i="9" s="1"/>
  <c r="F58" i="9"/>
  <c r="G58" i="9" s="1"/>
  <c r="F52" i="9"/>
  <c r="G52" i="9" s="1"/>
  <c r="F46" i="9"/>
  <c r="G46" i="9" s="1"/>
  <c r="F40" i="9"/>
  <c r="G40" i="9" s="1"/>
  <c r="F34" i="9"/>
  <c r="G34" i="9" s="1"/>
  <c r="F28" i="9"/>
  <c r="G28" i="9" s="1"/>
  <c r="F22" i="9"/>
  <c r="G22" i="9" s="1"/>
  <c r="F16" i="9"/>
  <c r="G16" i="9" s="1"/>
  <c r="F10" i="9"/>
  <c r="G10" i="9" s="1"/>
  <c r="F4" i="9"/>
  <c r="G4" i="9" s="1"/>
  <c r="F512" i="9"/>
  <c r="G512" i="9" s="1"/>
  <c r="F506" i="9"/>
  <c r="G506" i="9" s="1"/>
  <c r="F500" i="9"/>
  <c r="G500" i="9" s="1"/>
  <c r="F494" i="9"/>
  <c r="G494" i="9" s="1"/>
  <c r="F488" i="9"/>
  <c r="G488" i="9" s="1"/>
  <c r="F482" i="9"/>
  <c r="G482" i="9" s="1"/>
  <c r="F476" i="9"/>
  <c r="G476" i="9" s="1"/>
  <c r="F470" i="9"/>
  <c r="G470" i="9" s="1"/>
  <c r="F464" i="9"/>
  <c r="G464" i="9" s="1"/>
  <c r="F458" i="9"/>
  <c r="G458" i="9" s="1"/>
  <c r="F452" i="9"/>
  <c r="G452" i="9" s="1"/>
  <c r="F446" i="9"/>
  <c r="G446" i="9" s="1"/>
  <c r="F440" i="9"/>
  <c r="G440" i="9" s="1"/>
  <c r="F434" i="9"/>
  <c r="G434" i="9" s="1"/>
  <c r="F428" i="9"/>
  <c r="G428" i="9" s="1"/>
  <c r="F422" i="9"/>
  <c r="G422" i="9" s="1"/>
  <c r="F416" i="9"/>
  <c r="G416" i="9" s="1"/>
  <c r="F410" i="9"/>
  <c r="G410" i="9" s="1"/>
  <c r="F404" i="9"/>
  <c r="G404" i="9" s="1"/>
  <c r="F398" i="9"/>
  <c r="G398" i="9" s="1"/>
  <c r="F392" i="9"/>
  <c r="G392" i="9" s="1"/>
  <c r="F386" i="9"/>
  <c r="G386" i="9" s="1"/>
  <c r="F380" i="9"/>
  <c r="G380" i="9" s="1"/>
  <c r="F374" i="9"/>
  <c r="G374" i="9" s="1"/>
  <c r="F368" i="9"/>
  <c r="G368" i="9" s="1"/>
  <c r="F362" i="9"/>
  <c r="G362" i="9" s="1"/>
  <c r="F356" i="9"/>
  <c r="G356" i="9" s="1"/>
  <c r="F350" i="9"/>
  <c r="G350" i="9" s="1"/>
  <c r="F344" i="9"/>
  <c r="G344" i="9" s="1"/>
  <c r="F338" i="9"/>
  <c r="G338" i="9" s="1"/>
  <c r="F332" i="9"/>
  <c r="G332" i="9" s="1"/>
  <c r="F326" i="9"/>
  <c r="G326" i="9" s="1"/>
  <c r="F320" i="9"/>
  <c r="G320" i="9" s="1"/>
  <c r="F314" i="9"/>
  <c r="G314" i="9" s="1"/>
  <c r="F308" i="9"/>
  <c r="G308" i="9" s="1"/>
  <c r="F302" i="9"/>
  <c r="G302" i="9" s="1"/>
  <c r="F296" i="9"/>
  <c r="G296" i="9" s="1"/>
  <c r="F290" i="9"/>
  <c r="G290" i="9" s="1"/>
  <c r="F284" i="9"/>
  <c r="G284" i="9" s="1"/>
  <c r="F278" i="9"/>
  <c r="G278" i="9" s="1"/>
  <c r="F272" i="9"/>
  <c r="G272" i="9" s="1"/>
  <c r="F266" i="9"/>
  <c r="G266" i="9" s="1"/>
  <c r="F260" i="9"/>
  <c r="G260" i="9" s="1"/>
  <c r="F254" i="9"/>
  <c r="G254" i="9" s="1"/>
  <c r="F248" i="9"/>
  <c r="G248" i="9" s="1"/>
  <c r="F242" i="9"/>
  <c r="G242" i="9" s="1"/>
  <c r="F236" i="9"/>
  <c r="G236" i="9" s="1"/>
  <c r="F230" i="9"/>
  <c r="G230" i="9" s="1"/>
  <c r="F224" i="9"/>
  <c r="G224" i="9" s="1"/>
  <c r="F218" i="9"/>
  <c r="G218" i="9" s="1"/>
  <c r="F212" i="9"/>
  <c r="G212" i="9" s="1"/>
  <c r="F206" i="9"/>
  <c r="G206" i="9" s="1"/>
  <c r="F200" i="9"/>
  <c r="G200" i="9" s="1"/>
  <c r="F194" i="9"/>
  <c r="G194" i="9" s="1"/>
  <c r="F188" i="9"/>
  <c r="G188" i="9" s="1"/>
  <c r="F182" i="9"/>
  <c r="G182" i="9" s="1"/>
  <c r="F176" i="9"/>
  <c r="G176" i="9" s="1"/>
  <c r="F170" i="9"/>
  <c r="G170" i="9" s="1"/>
  <c r="F164" i="9"/>
  <c r="G164" i="9" s="1"/>
  <c r="F158" i="9"/>
  <c r="G158" i="9" s="1"/>
  <c r="F152" i="9"/>
  <c r="G152" i="9" s="1"/>
  <c r="F146" i="9"/>
  <c r="G146" i="9" s="1"/>
  <c r="F140" i="9"/>
  <c r="G140" i="9" s="1"/>
  <c r="F134" i="9"/>
  <c r="G134" i="9" s="1"/>
  <c r="F128" i="9"/>
  <c r="G128" i="9" s="1"/>
  <c r="F122" i="9"/>
  <c r="G122" i="9" s="1"/>
  <c r="F116" i="9"/>
  <c r="G116" i="9" s="1"/>
  <c r="F110" i="9"/>
  <c r="G110" i="9" s="1"/>
  <c r="F104" i="9"/>
  <c r="G104" i="9" s="1"/>
  <c r="F98" i="9"/>
  <c r="G98" i="9" s="1"/>
  <c r="F92" i="9"/>
  <c r="G92" i="9" s="1"/>
  <c r="F86" i="9"/>
  <c r="G86" i="9" s="1"/>
  <c r="F80" i="9"/>
  <c r="G80" i="9" s="1"/>
  <c r="F74" i="9"/>
  <c r="G74" i="9" s="1"/>
  <c r="F68" i="9"/>
  <c r="G68" i="9" s="1"/>
  <c r="F62" i="9"/>
  <c r="G62" i="9" s="1"/>
  <c r="F56" i="9"/>
  <c r="G56" i="9" s="1"/>
  <c r="F50" i="9"/>
  <c r="G50" i="9" s="1"/>
  <c r="F44" i="9"/>
  <c r="G44" i="9" s="1"/>
  <c r="F38" i="9"/>
  <c r="G38" i="9" s="1"/>
  <c r="F32" i="9"/>
  <c r="G32" i="9" s="1"/>
  <c r="F26" i="9"/>
  <c r="G26" i="9" s="1"/>
  <c r="F20" i="9"/>
  <c r="G20" i="9" s="1"/>
  <c r="F14" i="9"/>
  <c r="G14" i="9" s="1"/>
  <c r="F8" i="9"/>
  <c r="G8" i="9" s="1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Y3" i="4" l="1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105" i="4"/>
  <c r="Y106" i="4"/>
  <c r="Y107" i="4"/>
  <c r="Y108" i="4"/>
  <c r="Y109" i="4"/>
  <c r="Y110" i="4"/>
  <c r="Y111" i="4"/>
  <c r="Y112" i="4"/>
  <c r="Y113" i="4"/>
  <c r="Y114" i="4"/>
  <c r="Y115" i="4"/>
  <c r="Y116" i="4"/>
  <c r="Y117" i="4"/>
  <c r="Y118" i="4"/>
  <c r="Y119" i="4"/>
  <c r="Y120" i="4"/>
  <c r="Y121" i="4"/>
  <c r="Y122" i="4"/>
  <c r="Y123" i="4"/>
  <c r="Y124" i="4"/>
  <c r="Y125" i="4"/>
  <c r="Y126" i="4"/>
  <c r="Y127" i="4"/>
  <c r="Y128" i="4"/>
  <c r="Y129" i="4"/>
  <c r="Y130" i="4"/>
  <c r="Y131" i="4"/>
  <c r="Y132" i="4"/>
  <c r="Y133" i="4"/>
  <c r="Y134" i="4"/>
  <c r="Y135" i="4"/>
  <c r="Y136" i="4"/>
  <c r="Y137" i="4"/>
  <c r="Y138" i="4"/>
  <c r="Y139" i="4"/>
  <c r="Y140" i="4"/>
  <c r="Y141" i="4"/>
  <c r="Y142" i="4"/>
  <c r="Y143" i="4"/>
  <c r="Y144" i="4"/>
  <c r="Y145" i="4"/>
  <c r="Y146" i="4"/>
  <c r="Y147" i="4"/>
  <c r="Y148" i="4"/>
  <c r="Y149" i="4"/>
  <c r="Y150" i="4"/>
  <c r="Y151" i="4"/>
  <c r="Y152" i="4"/>
  <c r="Y153" i="4"/>
  <c r="Y154" i="4"/>
  <c r="Y155" i="4"/>
  <c r="Y156" i="4"/>
  <c r="Y157" i="4"/>
  <c r="Y158" i="4"/>
  <c r="Y159" i="4"/>
  <c r="Y160" i="4"/>
  <c r="Y161" i="4"/>
  <c r="Y162" i="4"/>
  <c r="Y163" i="4"/>
  <c r="Y164" i="4"/>
  <c r="Y165" i="4"/>
  <c r="Y166" i="4"/>
  <c r="Y167" i="4"/>
  <c r="Y168" i="4"/>
  <c r="Y169" i="4"/>
  <c r="Y170" i="4"/>
  <c r="Y171" i="4"/>
  <c r="Y172" i="4"/>
  <c r="Y173" i="4"/>
  <c r="Y174" i="4"/>
  <c r="Y175" i="4"/>
  <c r="Y176" i="4"/>
  <c r="Y177" i="4"/>
  <c r="Y178" i="4"/>
  <c r="Y179" i="4"/>
  <c r="Y180" i="4"/>
  <c r="Y181" i="4"/>
  <c r="Y182" i="4"/>
  <c r="Y183" i="4"/>
  <c r="Y184" i="4"/>
  <c r="Y185" i="4"/>
  <c r="Y186" i="4"/>
  <c r="Y187" i="4"/>
  <c r="Y188" i="4"/>
  <c r="Y189" i="4"/>
  <c r="Y190" i="4"/>
  <c r="Y191" i="4"/>
  <c r="Y192" i="4"/>
  <c r="Y193" i="4"/>
  <c r="Y194" i="4"/>
  <c r="Y195" i="4"/>
  <c r="Y196" i="4"/>
  <c r="Y197" i="4"/>
  <c r="Y198" i="4"/>
  <c r="Y199" i="4"/>
  <c r="Y200" i="4"/>
  <c r="Y201" i="4"/>
  <c r="Y202" i="4"/>
  <c r="Y203" i="4"/>
  <c r="Y204" i="4"/>
  <c r="Y205" i="4"/>
  <c r="Y206" i="4"/>
  <c r="Y207" i="4"/>
  <c r="Y208" i="4"/>
  <c r="Y209" i="4"/>
  <c r="Y210" i="4"/>
  <c r="Y211" i="4"/>
  <c r="Y212" i="4"/>
  <c r="Y213" i="4"/>
  <c r="Y214" i="4"/>
  <c r="Y215" i="4"/>
  <c r="Y216" i="4"/>
  <c r="Y217" i="4"/>
  <c r="Y218" i="4"/>
  <c r="Y219" i="4"/>
  <c r="Y220" i="4"/>
  <c r="Y221" i="4"/>
  <c r="Y222" i="4"/>
  <c r="Y223" i="4"/>
  <c r="Y224" i="4"/>
  <c r="Y225" i="4"/>
  <c r="Y226" i="4"/>
  <c r="Y227" i="4"/>
  <c r="Y228" i="4"/>
  <c r="Y229" i="4"/>
  <c r="Y230" i="4"/>
  <c r="Y231" i="4"/>
  <c r="Y232" i="4"/>
  <c r="Y233" i="4"/>
  <c r="Y234" i="4"/>
  <c r="Y235" i="4"/>
  <c r="Y236" i="4"/>
  <c r="Y237" i="4"/>
  <c r="Y238" i="4"/>
  <c r="Y239" i="4"/>
  <c r="Y240" i="4"/>
  <c r="Y241" i="4"/>
  <c r="Y242" i="4"/>
  <c r="Y243" i="4"/>
  <c r="Y244" i="4"/>
  <c r="Y245" i="4"/>
  <c r="Y246" i="4"/>
  <c r="Y247" i="4"/>
  <c r="Y248" i="4"/>
  <c r="Y249" i="4"/>
  <c r="Y250" i="4"/>
  <c r="Y251" i="4"/>
  <c r="Y252" i="4"/>
  <c r="Y253" i="4"/>
  <c r="Y254" i="4"/>
  <c r="Y255" i="4"/>
  <c r="Y256" i="4"/>
  <c r="Y257" i="4"/>
  <c r="Y258" i="4"/>
  <c r="Y259" i="4"/>
  <c r="Y260" i="4"/>
  <c r="Y261" i="4"/>
  <c r="Y262" i="4"/>
  <c r="Y263" i="4"/>
  <c r="Y264" i="4"/>
  <c r="Y265" i="4"/>
  <c r="Y266" i="4"/>
  <c r="Y267" i="4"/>
  <c r="Y268" i="4"/>
  <c r="Y269" i="4"/>
  <c r="Y270" i="4"/>
  <c r="Y271" i="4"/>
  <c r="Y272" i="4"/>
  <c r="Y273" i="4"/>
  <c r="Y274" i="4"/>
  <c r="Y275" i="4"/>
  <c r="Y276" i="4"/>
  <c r="Y277" i="4"/>
  <c r="Y278" i="4"/>
  <c r="Y279" i="4"/>
  <c r="Y280" i="4"/>
  <c r="Y281" i="4"/>
  <c r="Y282" i="4"/>
  <c r="Y283" i="4"/>
  <c r="Y284" i="4"/>
  <c r="Y285" i="4"/>
  <c r="Y286" i="4"/>
  <c r="Y287" i="4"/>
  <c r="Y288" i="4"/>
  <c r="Y289" i="4"/>
  <c r="Y290" i="4"/>
  <c r="Y291" i="4"/>
  <c r="Y292" i="4"/>
  <c r="Y293" i="4"/>
  <c r="Y294" i="4"/>
  <c r="Y295" i="4"/>
  <c r="Y296" i="4"/>
  <c r="Y297" i="4"/>
  <c r="Y298" i="4"/>
  <c r="Y299" i="4"/>
  <c r="Y300" i="4"/>
  <c r="Y301" i="4"/>
  <c r="Y302" i="4"/>
  <c r="Y303" i="4"/>
  <c r="Y304" i="4"/>
  <c r="Y305" i="4"/>
  <c r="Y306" i="4"/>
  <c r="Y307" i="4"/>
  <c r="Y308" i="4"/>
  <c r="Y309" i="4"/>
  <c r="Y310" i="4"/>
  <c r="Y311" i="4"/>
  <c r="Y312" i="4"/>
  <c r="Y313" i="4"/>
  <c r="Y314" i="4"/>
  <c r="Y315" i="4"/>
  <c r="Y316" i="4"/>
  <c r="Y317" i="4"/>
  <c r="Y318" i="4"/>
  <c r="Y319" i="4"/>
  <c r="Y320" i="4"/>
  <c r="Y321" i="4"/>
  <c r="Y322" i="4"/>
  <c r="Y323" i="4"/>
  <c r="Y324" i="4"/>
  <c r="Y325" i="4"/>
  <c r="Y326" i="4"/>
  <c r="Y327" i="4"/>
  <c r="Y328" i="4"/>
  <c r="Y329" i="4"/>
  <c r="Y330" i="4"/>
  <c r="Y331" i="4"/>
  <c r="Y332" i="4"/>
  <c r="Y333" i="4"/>
  <c r="Y334" i="4"/>
  <c r="Y335" i="4"/>
  <c r="Y336" i="4"/>
  <c r="Y337" i="4"/>
  <c r="Y338" i="4"/>
  <c r="Y339" i="4"/>
  <c r="Y340" i="4"/>
  <c r="Y341" i="4"/>
  <c r="Y342" i="4"/>
  <c r="Y343" i="4"/>
  <c r="Y344" i="4"/>
  <c r="Y345" i="4"/>
  <c r="Y346" i="4"/>
  <c r="Y347" i="4"/>
  <c r="Y348" i="4"/>
  <c r="Y349" i="4"/>
  <c r="Y350" i="4"/>
  <c r="Y351" i="4"/>
  <c r="Y352" i="4"/>
  <c r="Y353" i="4"/>
  <c r="Y354" i="4"/>
  <c r="Y355" i="4"/>
  <c r="Y356" i="4"/>
  <c r="Y357" i="4"/>
  <c r="Y358" i="4"/>
  <c r="Y359" i="4"/>
  <c r="Y360" i="4"/>
  <c r="Y361" i="4"/>
  <c r="Y362" i="4"/>
  <c r="Y363" i="4"/>
  <c r="Y364" i="4"/>
  <c r="Y365" i="4"/>
  <c r="Y366" i="4"/>
  <c r="Y367" i="4"/>
  <c r="Y368" i="4"/>
  <c r="Y369" i="4"/>
  <c r="Y370" i="4"/>
  <c r="Y371" i="4"/>
  <c r="Y372" i="4"/>
  <c r="Y373" i="4"/>
  <c r="Y374" i="4"/>
  <c r="Y375" i="4"/>
  <c r="Y376" i="4"/>
  <c r="Y377" i="4"/>
  <c r="Y378" i="4"/>
  <c r="Y379" i="4"/>
  <c r="Y380" i="4"/>
  <c r="Y381" i="4"/>
  <c r="Y382" i="4"/>
  <c r="Y383" i="4"/>
  <c r="Y384" i="4"/>
  <c r="Y385" i="4"/>
  <c r="Y386" i="4"/>
  <c r="Y387" i="4"/>
  <c r="Y388" i="4"/>
  <c r="Y389" i="4"/>
  <c r="Y390" i="4"/>
  <c r="Y391" i="4"/>
  <c r="Y392" i="4"/>
  <c r="Y393" i="4"/>
  <c r="Y394" i="4"/>
  <c r="Y395" i="4"/>
  <c r="Y396" i="4"/>
  <c r="Y397" i="4"/>
  <c r="Y398" i="4"/>
  <c r="Y399" i="4"/>
  <c r="Y400" i="4"/>
  <c r="Y401" i="4"/>
  <c r="Y402" i="4"/>
  <c r="Y403" i="4"/>
  <c r="Y404" i="4"/>
  <c r="Y405" i="4"/>
  <c r="Y406" i="4"/>
  <c r="Y407" i="4"/>
  <c r="Y408" i="4"/>
  <c r="Y409" i="4"/>
  <c r="Y410" i="4"/>
  <c r="Y411" i="4"/>
  <c r="Y412" i="4"/>
  <c r="Y413" i="4"/>
  <c r="Y414" i="4"/>
  <c r="Y415" i="4"/>
  <c r="Y416" i="4"/>
  <c r="Y417" i="4"/>
  <c r="Y418" i="4"/>
  <c r="Y419" i="4"/>
  <c r="Y420" i="4"/>
  <c r="Y421" i="4"/>
  <c r="Y422" i="4"/>
  <c r="Y423" i="4"/>
  <c r="Y424" i="4"/>
  <c r="Y425" i="4"/>
  <c r="Y426" i="4"/>
  <c r="Y427" i="4"/>
  <c r="Y428" i="4"/>
  <c r="Y429" i="4"/>
  <c r="Y430" i="4"/>
  <c r="Y431" i="4"/>
  <c r="Y432" i="4"/>
  <c r="Y433" i="4"/>
  <c r="Y434" i="4"/>
  <c r="Y435" i="4"/>
  <c r="Y436" i="4"/>
  <c r="Y437" i="4"/>
  <c r="Y438" i="4"/>
  <c r="Y439" i="4"/>
  <c r="Y440" i="4"/>
  <c r="Y441" i="4"/>
  <c r="Y442" i="4"/>
  <c r="Y443" i="4"/>
  <c r="Y444" i="4"/>
  <c r="Y445" i="4"/>
  <c r="Y446" i="4"/>
  <c r="Y447" i="4"/>
  <c r="Y448" i="4"/>
  <c r="Y449" i="4"/>
  <c r="Y450" i="4"/>
  <c r="Y451" i="4"/>
  <c r="Y452" i="4"/>
  <c r="Y453" i="4"/>
  <c r="Y454" i="4"/>
  <c r="Y455" i="4"/>
  <c r="Y456" i="4"/>
  <c r="Y457" i="4"/>
  <c r="Y458" i="4"/>
  <c r="Y459" i="4"/>
  <c r="Y460" i="4"/>
  <c r="Y461" i="4"/>
  <c r="Y462" i="4"/>
  <c r="Y463" i="4"/>
  <c r="Y464" i="4"/>
  <c r="Y465" i="4"/>
  <c r="Y466" i="4"/>
  <c r="Y467" i="4"/>
  <c r="Y468" i="4"/>
  <c r="Y469" i="4"/>
  <c r="Y470" i="4"/>
  <c r="Y471" i="4"/>
  <c r="Y472" i="4"/>
  <c r="Y473" i="4"/>
  <c r="Y474" i="4"/>
  <c r="Y475" i="4"/>
  <c r="Y476" i="4"/>
  <c r="Y477" i="4"/>
  <c r="Y478" i="4"/>
  <c r="Y479" i="4"/>
  <c r="Y480" i="4"/>
  <c r="Y481" i="4"/>
  <c r="Y482" i="4"/>
  <c r="Y483" i="4"/>
  <c r="Y484" i="4"/>
  <c r="Y485" i="4"/>
  <c r="Y486" i="4"/>
  <c r="Y487" i="4"/>
  <c r="Y488" i="4"/>
  <c r="Y489" i="4"/>
  <c r="Y490" i="4"/>
  <c r="Y491" i="4"/>
  <c r="Y492" i="4"/>
  <c r="Y493" i="4"/>
  <c r="Y494" i="4"/>
  <c r="Y495" i="4"/>
  <c r="Y496" i="4"/>
  <c r="Y497" i="4"/>
  <c r="Y498" i="4"/>
  <c r="Y499" i="4"/>
  <c r="Y500" i="4"/>
  <c r="Y501" i="4"/>
  <c r="Y502" i="4"/>
  <c r="Y503" i="4"/>
  <c r="Y504" i="4"/>
  <c r="Y505" i="4"/>
  <c r="Y506" i="4"/>
  <c r="Y507" i="4"/>
  <c r="Y508" i="4"/>
  <c r="Y509" i="4"/>
  <c r="Y510" i="4"/>
  <c r="Y511" i="4"/>
  <c r="Y512" i="4"/>
  <c r="Y513" i="4"/>
  <c r="Y514" i="4"/>
  <c r="Y515" i="4"/>
  <c r="Y516" i="4"/>
  <c r="Y517" i="4"/>
  <c r="Y518" i="4"/>
  <c r="Y519" i="4"/>
  <c r="Y520" i="4"/>
  <c r="Y521" i="4"/>
  <c r="Y522" i="4"/>
  <c r="Y523" i="4"/>
  <c r="Y524" i="4"/>
  <c r="Y525" i="4"/>
  <c r="Y526" i="4"/>
  <c r="Y527" i="4"/>
  <c r="Y528" i="4"/>
  <c r="Y529" i="4"/>
  <c r="Y530" i="4"/>
  <c r="Y531" i="4"/>
  <c r="Y532" i="4"/>
  <c r="Y533" i="4"/>
  <c r="Y534" i="4"/>
  <c r="Y535" i="4"/>
  <c r="Y536" i="4"/>
  <c r="Y537" i="4"/>
  <c r="Y538" i="4"/>
  <c r="Y539" i="4"/>
  <c r="Y540" i="4"/>
  <c r="Y541" i="4"/>
  <c r="Y542" i="4"/>
  <c r="Y543" i="4"/>
  <c r="Y544" i="4"/>
  <c r="Y545" i="4"/>
  <c r="Y546" i="4"/>
  <c r="Y547" i="4"/>
  <c r="Y548" i="4"/>
  <c r="Y549" i="4"/>
  <c r="Y550" i="4"/>
  <c r="Y551" i="4"/>
  <c r="Y552" i="4"/>
  <c r="Y553" i="4"/>
  <c r="Y554" i="4"/>
  <c r="Y555" i="4"/>
  <c r="Y556" i="4"/>
  <c r="Y557" i="4"/>
  <c r="Y558" i="4"/>
  <c r="Y559" i="4"/>
  <c r="Y560" i="4"/>
  <c r="Y561" i="4"/>
  <c r="Y562" i="4"/>
  <c r="Y563" i="4"/>
  <c r="Y564" i="4"/>
  <c r="Y565" i="4"/>
  <c r="Y566" i="4"/>
  <c r="Y567" i="4"/>
  <c r="Y568" i="4"/>
  <c r="Y569" i="4"/>
  <c r="Y570" i="4"/>
  <c r="Y571" i="4"/>
  <c r="Y572" i="4"/>
  <c r="Y573" i="4"/>
  <c r="Y574" i="4"/>
  <c r="Y575" i="4"/>
  <c r="Y576" i="4"/>
  <c r="Y577" i="4"/>
  <c r="Y578" i="4"/>
  <c r="Y579" i="4"/>
  <c r="Y580" i="4"/>
  <c r="Y581" i="4"/>
  <c r="Y582" i="4"/>
  <c r="Y583" i="4"/>
  <c r="Y584" i="4"/>
  <c r="Y585" i="4"/>
  <c r="Y586" i="4"/>
  <c r="Y587" i="4"/>
  <c r="Y588" i="4"/>
  <c r="Y589" i="4"/>
  <c r="Y590" i="4"/>
  <c r="Y591" i="4"/>
  <c r="Y592" i="4"/>
  <c r="Y593" i="4"/>
  <c r="Y594" i="4"/>
  <c r="Y595" i="4"/>
  <c r="Y596" i="4"/>
  <c r="Y597" i="4"/>
  <c r="Y598" i="4"/>
  <c r="Y599" i="4"/>
  <c r="Y600" i="4"/>
  <c r="Y601" i="4"/>
  <c r="Y602" i="4"/>
  <c r="Y603" i="4"/>
  <c r="Y604" i="4"/>
  <c r="Y605" i="4"/>
  <c r="Y606" i="4"/>
  <c r="Y607" i="4"/>
  <c r="Y608" i="4"/>
  <c r="Y609" i="4"/>
  <c r="Y610" i="4"/>
  <c r="Y611" i="4"/>
  <c r="Y612" i="4"/>
  <c r="Y613" i="4"/>
  <c r="Y614" i="4"/>
  <c r="Y615" i="4"/>
  <c r="Y616" i="4"/>
  <c r="Y617" i="4"/>
  <c r="Y618" i="4"/>
  <c r="Y619" i="4"/>
  <c r="Y620" i="4"/>
  <c r="Y621" i="4"/>
  <c r="Y622" i="4"/>
  <c r="Y623" i="4"/>
  <c r="Y624" i="4"/>
  <c r="Y625" i="4"/>
  <c r="Y626" i="4"/>
  <c r="Y627" i="4"/>
  <c r="Y628" i="4"/>
  <c r="Y629" i="4"/>
  <c r="Y630" i="4"/>
  <c r="Y631" i="4"/>
  <c r="Y632" i="4"/>
  <c r="Y633" i="4"/>
  <c r="Y634" i="4"/>
  <c r="Y635" i="4"/>
  <c r="Y636" i="4"/>
  <c r="Y637" i="4"/>
  <c r="Y638" i="4"/>
  <c r="Y639" i="4"/>
  <c r="Y640" i="4"/>
  <c r="Y641" i="4"/>
  <c r="Y642" i="4"/>
  <c r="Y643" i="4"/>
  <c r="Y644" i="4"/>
  <c r="Y645" i="4"/>
  <c r="Y646" i="4"/>
  <c r="Y647" i="4"/>
  <c r="Y648" i="4"/>
  <c r="Y649" i="4"/>
  <c r="Y650" i="4"/>
  <c r="Y651" i="4"/>
  <c r="Y652" i="4"/>
  <c r="Y653" i="4"/>
  <c r="Y654" i="4"/>
  <c r="Y655" i="4"/>
  <c r="Y656" i="4"/>
  <c r="Y657" i="4"/>
  <c r="Y658" i="4"/>
  <c r="Y659" i="4"/>
  <c r="Y660" i="4"/>
  <c r="Y661" i="4"/>
  <c r="Y662" i="4"/>
  <c r="Y663" i="4"/>
  <c r="Y664" i="4"/>
  <c r="Y665" i="4"/>
  <c r="Y666" i="4"/>
  <c r="Y667" i="4"/>
  <c r="Y668" i="4"/>
  <c r="Y669" i="4"/>
  <c r="Y670" i="4"/>
  <c r="Y671" i="4"/>
  <c r="Y672" i="4"/>
  <c r="Y673" i="4"/>
  <c r="Y674" i="4"/>
  <c r="Y675" i="4"/>
  <c r="Y676" i="4"/>
  <c r="Y677" i="4"/>
  <c r="Y678" i="4"/>
  <c r="Y679" i="4"/>
  <c r="Y680" i="4"/>
  <c r="Y681" i="4"/>
  <c r="Y682" i="4"/>
  <c r="Y683" i="4"/>
  <c r="Y684" i="4"/>
  <c r="Y685" i="4"/>
  <c r="Y686" i="4"/>
  <c r="Y687" i="4"/>
  <c r="Y688" i="4"/>
  <c r="Y689" i="4"/>
  <c r="Y690" i="4"/>
  <c r="Y691" i="4"/>
  <c r="Y692" i="4"/>
  <c r="Y693" i="4"/>
  <c r="Y694" i="4"/>
  <c r="Y695" i="4"/>
  <c r="Y696" i="4"/>
  <c r="Y697" i="4"/>
  <c r="Y698" i="4"/>
  <c r="Y699" i="4"/>
  <c r="Y700" i="4"/>
  <c r="Y701" i="4"/>
  <c r="Y702" i="4"/>
  <c r="Y703" i="4"/>
  <c r="Y704" i="4"/>
  <c r="Y705" i="4"/>
  <c r="Y706" i="4"/>
  <c r="Y707" i="4"/>
  <c r="Y708" i="4"/>
  <c r="Y709" i="4"/>
  <c r="Y710" i="4"/>
  <c r="Y711" i="4"/>
  <c r="Y712" i="4"/>
  <c r="Y713" i="4"/>
  <c r="Y714" i="4"/>
  <c r="Y715" i="4"/>
  <c r="Y716" i="4"/>
  <c r="Y717" i="4"/>
  <c r="Y718" i="4"/>
  <c r="Y719" i="4"/>
  <c r="Y720" i="4"/>
  <c r="Y721" i="4"/>
  <c r="Y722" i="4"/>
  <c r="Y723" i="4"/>
  <c r="Y724" i="4"/>
  <c r="Y725" i="4"/>
  <c r="Y726" i="4"/>
  <c r="Y727" i="4"/>
  <c r="Y728" i="4"/>
  <c r="Y729" i="4"/>
  <c r="Y730" i="4"/>
  <c r="Y731" i="4"/>
  <c r="Y732" i="4"/>
  <c r="Y733" i="4"/>
  <c r="Y734" i="4"/>
  <c r="Y735" i="4"/>
  <c r="Y736" i="4"/>
  <c r="Y737" i="4"/>
  <c r="Y738" i="4"/>
  <c r="Y739" i="4"/>
  <c r="Y740" i="4"/>
  <c r="Y741" i="4"/>
  <c r="Y742" i="4"/>
  <c r="Y743" i="4"/>
  <c r="Y744" i="4"/>
  <c r="Y745" i="4"/>
  <c r="Y746" i="4"/>
  <c r="Y747" i="4"/>
  <c r="Y748" i="4"/>
  <c r="Y749" i="4"/>
  <c r="Y750" i="4"/>
  <c r="Y751" i="4"/>
  <c r="Y752" i="4"/>
  <c r="Y753" i="4"/>
  <c r="Y754" i="4"/>
  <c r="Y755" i="4"/>
  <c r="Y756" i="4"/>
  <c r="Y757" i="4"/>
  <c r="Y758" i="4"/>
  <c r="Y759" i="4"/>
  <c r="Y760" i="4"/>
  <c r="Y761" i="4"/>
  <c r="Y762" i="4"/>
  <c r="Y763" i="4"/>
  <c r="Y764" i="4"/>
  <c r="Y765" i="4"/>
  <c r="Y766" i="4"/>
  <c r="Y767" i="4"/>
  <c r="Y768" i="4"/>
  <c r="Y769" i="4"/>
  <c r="Y770" i="4"/>
  <c r="Y771" i="4"/>
  <c r="Y772" i="4"/>
  <c r="Y773" i="4"/>
  <c r="Y774" i="4"/>
  <c r="Y775" i="4"/>
  <c r="Y776" i="4"/>
  <c r="Y777" i="4"/>
  <c r="Y778" i="4"/>
  <c r="Y779" i="4"/>
  <c r="Y780" i="4"/>
  <c r="Y781" i="4"/>
  <c r="Y782" i="4"/>
  <c r="Y783" i="4"/>
  <c r="Y784" i="4"/>
  <c r="Y785" i="4"/>
  <c r="Y786" i="4"/>
  <c r="Y787" i="4"/>
  <c r="Y788" i="4"/>
  <c r="Y789" i="4"/>
  <c r="Y790" i="4"/>
  <c r="Y791" i="4"/>
  <c r="Y792" i="4"/>
  <c r="Y793" i="4"/>
  <c r="Y794" i="4"/>
  <c r="Y795" i="4"/>
  <c r="Y796" i="4"/>
  <c r="Y797" i="4"/>
  <c r="Y798" i="4"/>
  <c r="Y799" i="4"/>
  <c r="Y800" i="4"/>
  <c r="Y801" i="4"/>
  <c r="Y802" i="4"/>
  <c r="Y803" i="4"/>
  <c r="Y804" i="4"/>
  <c r="Y805" i="4"/>
  <c r="Y806" i="4"/>
  <c r="Y807" i="4"/>
  <c r="Y808" i="4"/>
  <c r="Y809" i="4"/>
  <c r="Y810" i="4"/>
  <c r="Y811" i="4"/>
  <c r="Y812" i="4"/>
  <c r="Y813" i="4"/>
  <c r="Y814" i="4"/>
  <c r="Y815" i="4"/>
  <c r="Y816" i="4"/>
  <c r="Y817" i="4"/>
  <c r="Y818" i="4"/>
  <c r="Y819" i="4"/>
  <c r="Y820" i="4"/>
  <c r="Y821" i="4"/>
  <c r="Y822" i="4"/>
  <c r="Y823" i="4"/>
  <c r="Y824" i="4"/>
  <c r="Y825" i="4"/>
  <c r="Y826" i="4"/>
  <c r="Y827" i="4"/>
  <c r="Y828" i="4"/>
  <c r="Y829" i="4"/>
  <c r="Y830" i="4"/>
  <c r="Y831" i="4"/>
  <c r="Y832" i="4"/>
  <c r="Y833" i="4"/>
  <c r="Y834" i="4"/>
  <c r="Y835" i="4"/>
  <c r="Y836" i="4"/>
  <c r="Y837" i="4"/>
  <c r="Y838" i="4"/>
  <c r="Y839" i="4"/>
  <c r="Y840" i="4"/>
  <c r="Y841" i="4"/>
  <c r="Y842" i="4"/>
  <c r="Y843" i="4"/>
  <c r="Y844" i="4"/>
  <c r="Y845" i="4"/>
  <c r="Y846" i="4"/>
  <c r="Y847" i="4"/>
  <c r="Y848" i="4"/>
  <c r="Y849" i="4"/>
  <c r="Y850" i="4"/>
  <c r="Y851" i="4"/>
  <c r="Y852" i="4"/>
  <c r="Y853" i="4"/>
  <c r="Y854" i="4"/>
  <c r="Y855" i="4"/>
  <c r="Y856" i="4"/>
  <c r="Y857" i="4"/>
  <c r="Y858" i="4"/>
  <c r="Y859" i="4"/>
  <c r="Y860" i="4"/>
  <c r="Y861" i="4"/>
  <c r="Y862" i="4"/>
  <c r="Y863" i="4"/>
  <c r="Y864" i="4"/>
  <c r="Y865" i="4"/>
  <c r="Y866" i="4"/>
  <c r="Y867" i="4"/>
  <c r="Y868" i="4"/>
  <c r="Y869" i="4"/>
  <c r="Y870" i="4"/>
  <c r="Y871" i="4"/>
  <c r="Y872" i="4"/>
  <c r="Y873" i="4"/>
  <c r="Y874" i="4"/>
  <c r="Y875" i="4"/>
  <c r="Y876" i="4"/>
  <c r="Y877" i="4"/>
  <c r="Y878" i="4"/>
  <c r="Y879" i="4"/>
  <c r="Y880" i="4"/>
  <c r="Y881" i="4"/>
  <c r="Y882" i="4"/>
  <c r="Y883" i="4"/>
  <c r="Y884" i="4"/>
  <c r="Y885" i="4"/>
  <c r="Y886" i="4"/>
  <c r="Y887" i="4"/>
  <c r="Y888" i="4"/>
  <c r="Y889" i="4"/>
  <c r="Y890" i="4"/>
  <c r="Y891" i="4"/>
  <c r="Y892" i="4"/>
  <c r="Y893" i="4"/>
  <c r="Y894" i="4"/>
  <c r="Y895" i="4"/>
  <c r="Y896" i="4"/>
  <c r="Y897" i="4"/>
  <c r="Y898" i="4"/>
  <c r="Y899" i="4"/>
  <c r="Y900" i="4"/>
  <c r="Y901" i="4"/>
  <c r="Y902" i="4"/>
  <c r="Y903" i="4"/>
  <c r="Y904" i="4"/>
  <c r="Y905" i="4"/>
  <c r="Y906" i="4"/>
  <c r="Y907" i="4"/>
  <c r="Y908" i="4"/>
  <c r="Y909" i="4"/>
  <c r="Y910" i="4"/>
  <c r="Y911" i="4"/>
  <c r="Y912" i="4"/>
  <c r="Y913" i="4"/>
  <c r="Y914" i="4"/>
  <c r="Y915" i="4"/>
  <c r="Y916" i="4"/>
  <c r="Y917" i="4"/>
  <c r="Y918" i="4"/>
  <c r="Y919" i="4"/>
  <c r="Y920" i="4"/>
  <c r="Y921" i="4"/>
  <c r="Y922" i="4"/>
  <c r="Y923" i="4"/>
  <c r="Y924" i="4"/>
  <c r="Y925" i="4"/>
  <c r="Y926" i="4"/>
  <c r="Y927" i="4"/>
  <c r="Y928" i="4"/>
  <c r="Y929" i="4"/>
  <c r="Y930" i="4"/>
  <c r="Y931" i="4"/>
  <c r="Y932" i="4"/>
  <c r="Y933" i="4"/>
  <c r="Y934" i="4"/>
  <c r="Y935" i="4"/>
  <c r="Y936" i="4"/>
  <c r="Y937" i="4"/>
  <c r="Y938" i="4"/>
  <c r="Y939" i="4"/>
  <c r="Y940" i="4"/>
  <c r="Y941" i="4"/>
  <c r="Y942" i="4"/>
  <c r="Y943" i="4"/>
  <c r="Y944" i="4"/>
  <c r="Y945" i="4"/>
  <c r="Y946" i="4"/>
  <c r="Y947" i="4"/>
  <c r="Y948" i="4"/>
  <c r="Y949" i="4"/>
  <c r="Y950" i="4"/>
  <c r="Y951" i="4"/>
  <c r="Y952" i="4"/>
  <c r="Y953" i="4"/>
  <c r="Y954" i="4"/>
  <c r="Y955" i="4"/>
  <c r="Y956" i="4"/>
  <c r="Y957" i="4"/>
  <c r="Y958" i="4"/>
  <c r="Y959" i="4"/>
  <c r="Y960" i="4"/>
  <c r="Y961" i="4"/>
  <c r="Y962" i="4"/>
  <c r="Y963" i="4"/>
  <c r="Y964" i="4"/>
  <c r="Y965" i="4"/>
  <c r="Y966" i="4"/>
  <c r="Y967" i="4"/>
  <c r="Y968" i="4"/>
  <c r="Y969" i="4"/>
  <c r="Y970" i="4"/>
  <c r="Y971" i="4"/>
  <c r="Y972" i="4"/>
  <c r="Y973" i="4"/>
  <c r="Y974" i="4"/>
  <c r="Y975" i="4"/>
  <c r="Y976" i="4"/>
  <c r="Y977" i="4"/>
  <c r="Y978" i="4"/>
  <c r="Y979" i="4"/>
  <c r="Y980" i="4"/>
  <c r="Y981" i="4"/>
  <c r="Y982" i="4"/>
  <c r="Y983" i="4"/>
  <c r="Y984" i="4"/>
  <c r="Y985" i="4"/>
  <c r="Y986" i="4"/>
  <c r="Y987" i="4"/>
  <c r="Y988" i="4"/>
  <c r="Y989" i="4"/>
  <c r="Y990" i="4"/>
  <c r="Y991" i="4"/>
  <c r="Y992" i="4"/>
  <c r="Y993" i="4"/>
  <c r="Y994" i="4"/>
  <c r="Y995" i="4"/>
  <c r="Y996" i="4"/>
  <c r="Y997" i="4"/>
  <c r="Y998" i="4"/>
  <c r="Y999" i="4"/>
  <c r="Y1000" i="4"/>
  <c r="Y1001" i="4"/>
  <c r="Y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2" i="4"/>
  <c r="D7" i="4"/>
  <c r="C3" i="4"/>
  <c r="D3" i="4" s="1"/>
  <c r="C4" i="4"/>
  <c r="D4" i="4" s="1"/>
  <c r="C5" i="4"/>
  <c r="D5" i="4" s="1"/>
  <c r="C6" i="4"/>
  <c r="D6" i="4" s="1"/>
  <c r="C7" i="4"/>
  <c r="C8" i="4"/>
  <c r="D8" i="4" s="1"/>
  <c r="C9" i="4"/>
  <c r="D9" i="4" s="1"/>
  <c r="C10" i="4"/>
  <c r="D10" i="4" s="1"/>
  <c r="C11" i="4"/>
  <c r="D11" i="4" s="1"/>
  <c r="C12" i="4"/>
  <c r="D12" i="4" s="1"/>
  <c r="C13" i="4"/>
  <c r="D13" i="4" s="1"/>
  <c r="C14" i="4"/>
  <c r="D14" i="4" s="1"/>
  <c r="C15" i="4"/>
  <c r="D15" i="4" s="1"/>
  <c r="C16" i="4"/>
  <c r="D16" i="4" s="1"/>
  <c r="C17" i="4"/>
  <c r="D17" i="4" s="1"/>
  <c r="C18" i="4"/>
  <c r="D18" i="4" s="1"/>
  <c r="C19" i="4"/>
  <c r="D19" i="4" s="1"/>
  <c r="C20" i="4"/>
  <c r="D20" i="4" s="1"/>
  <c r="C21" i="4"/>
  <c r="D21" i="4" s="1"/>
  <c r="C22" i="4"/>
  <c r="D22" i="4" s="1"/>
  <c r="C23" i="4"/>
  <c r="D23" i="4" s="1"/>
  <c r="C24" i="4"/>
  <c r="D24" i="4" s="1"/>
  <c r="C25" i="4"/>
  <c r="D25" i="4" s="1"/>
  <c r="C26" i="4"/>
  <c r="D26" i="4" s="1"/>
  <c r="C27" i="4"/>
  <c r="D27" i="4" s="1"/>
  <c r="C28" i="4"/>
  <c r="D28" i="4" s="1"/>
  <c r="C29" i="4"/>
  <c r="D29" i="4" s="1"/>
  <c r="C30" i="4"/>
  <c r="D30" i="4" s="1"/>
  <c r="C31" i="4"/>
  <c r="D31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C38" i="4"/>
  <c r="D38" i="4" s="1"/>
  <c r="C39" i="4"/>
  <c r="D39" i="4" s="1"/>
  <c r="C40" i="4"/>
  <c r="D40" i="4" s="1"/>
  <c r="C41" i="4"/>
  <c r="D41" i="4" s="1"/>
  <c r="C42" i="4"/>
  <c r="D42" i="4" s="1"/>
  <c r="C43" i="4"/>
  <c r="D43" i="4" s="1"/>
  <c r="C44" i="4"/>
  <c r="D44" i="4" s="1"/>
  <c r="C45" i="4"/>
  <c r="D45" i="4" s="1"/>
  <c r="C46" i="4"/>
  <c r="D46" i="4" s="1"/>
  <c r="C47" i="4"/>
  <c r="D47" i="4" s="1"/>
  <c r="C48" i="4"/>
  <c r="D48" i="4" s="1"/>
  <c r="C49" i="4"/>
  <c r="D49" i="4" s="1"/>
  <c r="C50" i="4"/>
  <c r="D50" i="4" s="1"/>
  <c r="C51" i="4"/>
  <c r="D51" i="4" s="1"/>
  <c r="C52" i="4"/>
  <c r="D52" i="4" s="1"/>
  <c r="C53" i="4"/>
  <c r="D53" i="4" s="1"/>
  <c r="C54" i="4"/>
  <c r="D54" i="4" s="1"/>
  <c r="C55" i="4"/>
  <c r="D55" i="4" s="1"/>
  <c r="C56" i="4"/>
  <c r="D56" i="4" s="1"/>
  <c r="C57" i="4"/>
  <c r="D57" i="4" s="1"/>
  <c r="C58" i="4"/>
  <c r="D58" i="4" s="1"/>
  <c r="C59" i="4"/>
  <c r="D59" i="4" s="1"/>
  <c r="C60" i="4"/>
  <c r="D60" i="4" s="1"/>
  <c r="C61" i="4"/>
  <c r="D61" i="4" s="1"/>
  <c r="C62" i="4"/>
  <c r="D62" i="4" s="1"/>
  <c r="C63" i="4"/>
  <c r="D63" i="4" s="1"/>
  <c r="C64" i="4"/>
  <c r="D64" i="4" s="1"/>
  <c r="C65" i="4"/>
  <c r="D65" i="4" s="1"/>
  <c r="C66" i="4"/>
  <c r="D66" i="4" s="1"/>
  <c r="C67" i="4"/>
  <c r="D67" i="4" s="1"/>
  <c r="C68" i="4"/>
  <c r="D68" i="4" s="1"/>
  <c r="C69" i="4"/>
  <c r="D69" i="4" s="1"/>
  <c r="C70" i="4"/>
  <c r="D70" i="4" s="1"/>
  <c r="C71" i="4"/>
  <c r="D71" i="4" s="1"/>
  <c r="C72" i="4"/>
  <c r="D72" i="4" s="1"/>
  <c r="C73" i="4"/>
  <c r="D73" i="4" s="1"/>
  <c r="C74" i="4"/>
  <c r="D74" i="4" s="1"/>
  <c r="C75" i="4"/>
  <c r="D75" i="4" s="1"/>
  <c r="C76" i="4"/>
  <c r="D76" i="4" s="1"/>
  <c r="C77" i="4"/>
  <c r="D77" i="4" s="1"/>
  <c r="C78" i="4"/>
  <c r="D78" i="4" s="1"/>
  <c r="C79" i="4"/>
  <c r="D79" i="4" s="1"/>
  <c r="C80" i="4"/>
  <c r="D80" i="4" s="1"/>
  <c r="C81" i="4"/>
  <c r="D81" i="4" s="1"/>
  <c r="C82" i="4"/>
  <c r="D82" i="4" s="1"/>
  <c r="C83" i="4"/>
  <c r="D83" i="4" s="1"/>
  <c r="C84" i="4"/>
  <c r="D84" i="4" s="1"/>
  <c r="C85" i="4"/>
  <c r="D85" i="4" s="1"/>
  <c r="C86" i="4"/>
  <c r="D86" i="4" s="1"/>
  <c r="C87" i="4"/>
  <c r="D87" i="4" s="1"/>
  <c r="C88" i="4"/>
  <c r="D88" i="4" s="1"/>
  <c r="C89" i="4"/>
  <c r="D89" i="4" s="1"/>
  <c r="C90" i="4"/>
  <c r="D90" i="4" s="1"/>
  <c r="C91" i="4"/>
  <c r="D91" i="4" s="1"/>
  <c r="C92" i="4"/>
  <c r="D92" i="4" s="1"/>
  <c r="C93" i="4"/>
  <c r="D93" i="4" s="1"/>
  <c r="C94" i="4"/>
  <c r="D94" i="4" s="1"/>
  <c r="C95" i="4"/>
  <c r="D95" i="4" s="1"/>
  <c r="C96" i="4"/>
  <c r="D96" i="4" s="1"/>
  <c r="C97" i="4"/>
  <c r="D97" i="4" s="1"/>
  <c r="C98" i="4"/>
  <c r="D98" i="4" s="1"/>
  <c r="C99" i="4"/>
  <c r="D99" i="4" s="1"/>
  <c r="C100" i="4"/>
  <c r="D100" i="4" s="1"/>
  <c r="C101" i="4"/>
  <c r="D101" i="4" s="1"/>
  <c r="C102" i="4"/>
  <c r="D102" i="4" s="1"/>
  <c r="C103" i="4"/>
  <c r="D103" i="4" s="1"/>
  <c r="C104" i="4"/>
  <c r="D104" i="4" s="1"/>
  <c r="C105" i="4"/>
  <c r="D105" i="4" s="1"/>
  <c r="C106" i="4"/>
  <c r="D106" i="4" s="1"/>
  <c r="C107" i="4"/>
  <c r="D107" i="4" s="1"/>
  <c r="C108" i="4"/>
  <c r="D108" i="4" s="1"/>
  <c r="C109" i="4"/>
  <c r="D109" i="4" s="1"/>
  <c r="C110" i="4"/>
  <c r="D110" i="4" s="1"/>
  <c r="C111" i="4"/>
  <c r="D111" i="4" s="1"/>
  <c r="C112" i="4"/>
  <c r="D112" i="4" s="1"/>
  <c r="C113" i="4"/>
  <c r="D113" i="4" s="1"/>
  <c r="C114" i="4"/>
  <c r="D114" i="4" s="1"/>
  <c r="C115" i="4"/>
  <c r="D115" i="4" s="1"/>
  <c r="C116" i="4"/>
  <c r="D116" i="4" s="1"/>
  <c r="C117" i="4"/>
  <c r="D117" i="4" s="1"/>
  <c r="C118" i="4"/>
  <c r="D118" i="4" s="1"/>
  <c r="C119" i="4"/>
  <c r="D119" i="4" s="1"/>
  <c r="C120" i="4"/>
  <c r="D120" i="4" s="1"/>
  <c r="C121" i="4"/>
  <c r="D121" i="4" s="1"/>
  <c r="C122" i="4"/>
  <c r="D122" i="4" s="1"/>
  <c r="C123" i="4"/>
  <c r="D123" i="4" s="1"/>
  <c r="C124" i="4"/>
  <c r="D124" i="4" s="1"/>
  <c r="C125" i="4"/>
  <c r="D125" i="4" s="1"/>
  <c r="C126" i="4"/>
  <c r="D126" i="4" s="1"/>
  <c r="C127" i="4"/>
  <c r="D127" i="4" s="1"/>
  <c r="C128" i="4"/>
  <c r="D128" i="4" s="1"/>
  <c r="C129" i="4"/>
  <c r="D129" i="4" s="1"/>
  <c r="C130" i="4"/>
  <c r="D130" i="4" s="1"/>
  <c r="C131" i="4"/>
  <c r="D131" i="4" s="1"/>
  <c r="C132" i="4"/>
  <c r="D132" i="4" s="1"/>
  <c r="C133" i="4"/>
  <c r="D133" i="4" s="1"/>
  <c r="C134" i="4"/>
  <c r="D134" i="4" s="1"/>
  <c r="C135" i="4"/>
  <c r="D135" i="4" s="1"/>
  <c r="C136" i="4"/>
  <c r="D136" i="4" s="1"/>
  <c r="C137" i="4"/>
  <c r="D137" i="4" s="1"/>
  <c r="C138" i="4"/>
  <c r="D138" i="4" s="1"/>
  <c r="C139" i="4"/>
  <c r="D139" i="4" s="1"/>
  <c r="C140" i="4"/>
  <c r="D140" i="4" s="1"/>
  <c r="C141" i="4"/>
  <c r="D141" i="4" s="1"/>
  <c r="C142" i="4"/>
  <c r="D142" i="4" s="1"/>
  <c r="C143" i="4"/>
  <c r="D143" i="4" s="1"/>
  <c r="C144" i="4"/>
  <c r="D144" i="4" s="1"/>
  <c r="C145" i="4"/>
  <c r="D145" i="4" s="1"/>
  <c r="C146" i="4"/>
  <c r="D146" i="4" s="1"/>
  <c r="C147" i="4"/>
  <c r="D147" i="4" s="1"/>
  <c r="C148" i="4"/>
  <c r="D148" i="4" s="1"/>
  <c r="C149" i="4"/>
  <c r="D149" i="4" s="1"/>
  <c r="C150" i="4"/>
  <c r="D150" i="4" s="1"/>
  <c r="C151" i="4"/>
  <c r="D151" i="4" s="1"/>
  <c r="C152" i="4"/>
  <c r="D152" i="4" s="1"/>
  <c r="C153" i="4"/>
  <c r="D153" i="4" s="1"/>
  <c r="C154" i="4"/>
  <c r="D154" i="4" s="1"/>
  <c r="C155" i="4"/>
  <c r="D155" i="4" s="1"/>
  <c r="C156" i="4"/>
  <c r="D156" i="4" s="1"/>
  <c r="C157" i="4"/>
  <c r="D157" i="4" s="1"/>
  <c r="C158" i="4"/>
  <c r="D158" i="4" s="1"/>
  <c r="C159" i="4"/>
  <c r="D159" i="4" s="1"/>
  <c r="C160" i="4"/>
  <c r="D160" i="4" s="1"/>
  <c r="C161" i="4"/>
  <c r="D161" i="4" s="1"/>
  <c r="C162" i="4"/>
  <c r="D162" i="4" s="1"/>
  <c r="C163" i="4"/>
  <c r="D163" i="4" s="1"/>
  <c r="C164" i="4"/>
  <c r="D164" i="4" s="1"/>
  <c r="C165" i="4"/>
  <c r="D165" i="4" s="1"/>
  <c r="C166" i="4"/>
  <c r="D166" i="4" s="1"/>
  <c r="C167" i="4"/>
  <c r="D167" i="4" s="1"/>
  <c r="C168" i="4"/>
  <c r="D168" i="4" s="1"/>
  <c r="C169" i="4"/>
  <c r="D169" i="4" s="1"/>
  <c r="C170" i="4"/>
  <c r="D170" i="4" s="1"/>
  <c r="C171" i="4"/>
  <c r="D171" i="4" s="1"/>
  <c r="C172" i="4"/>
  <c r="D172" i="4" s="1"/>
  <c r="C173" i="4"/>
  <c r="D173" i="4" s="1"/>
  <c r="C174" i="4"/>
  <c r="D174" i="4" s="1"/>
  <c r="C175" i="4"/>
  <c r="D175" i="4" s="1"/>
  <c r="C176" i="4"/>
  <c r="D176" i="4" s="1"/>
  <c r="C177" i="4"/>
  <c r="D177" i="4" s="1"/>
  <c r="C178" i="4"/>
  <c r="D178" i="4" s="1"/>
  <c r="C179" i="4"/>
  <c r="D179" i="4" s="1"/>
  <c r="C180" i="4"/>
  <c r="D180" i="4" s="1"/>
  <c r="C181" i="4"/>
  <c r="D181" i="4" s="1"/>
  <c r="C182" i="4"/>
  <c r="D182" i="4" s="1"/>
  <c r="C183" i="4"/>
  <c r="D183" i="4" s="1"/>
  <c r="C184" i="4"/>
  <c r="D184" i="4" s="1"/>
  <c r="C185" i="4"/>
  <c r="D185" i="4" s="1"/>
  <c r="C186" i="4"/>
  <c r="D186" i="4" s="1"/>
  <c r="C187" i="4"/>
  <c r="D187" i="4" s="1"/>
  <c r="C188" i="4"/>
  <c r="D188" i="4" s="1"/>
  <c r="C189" i="4"/>
  <c r="D189" i="4" s="1"/>
  <c r="C190" i="4"/>
  <c r="D190" i="4" s="1"/>
  <c r="C191" i="4"/>
  <c r="D191" i="4" s="1"/>
  <c r="C192" i="4"/>
  <c r="D192" i="4" s="1"/>
  <c r="C193" i="4"/>
  <c r="D193" i="4" s="1"/>
  <c r="C194" i="4"/>
  <c r="D194" i="4" s="1"/>
  <c r="C195" i="4"/>
  <c r="D195" i="4" s="1"/>
  <c r="C196" i="4"/>
  <c r="D196" i="4" s="1"/>
  <c r="C197" i="4"/>
  <c r="D197" i="4" s="1"/>
  <c r="C198" i="4"/>
  <c r="D198" i="4" s="1"/>
  <c r="C199" i="4"/>
  <c r="D199" i="4" s="1"/>
  <c r="C200" i="4"/>
  <c r="D200" i="4" s="1"/>
  <c r="C201" i="4"/>
  <c r="D201" i="4" s="1"/>
  <c r="C202" i="4"/>
  <c r="D202" i="4" s="1"/>
  <c r="C203" i="4"/>
  <c r="D203" i="4" s="1"/>
  <c r="C204" i="4"/>
  <c r="D204" i="4" s="1"/>
  <c r="C205" i="4"/>
  <c r="D205" i="4" s="1"/>
  <c r="C206" i="4"/>
  <c r="D206" i="4" s="1"/>
  <c r="C207" i="4"/>
  <c r="D207" i="4" s="1"/>
  <c r="C208" i="4"/>
  <c r="D208" i="4" s="1"/>
  <c r="C209" i="4"/>
  <c r="D209" i="4" s="1"/>
  <c r="C210" i="4"/>
  <c r="D210" i="4" s="1"/>
  <c r="C211" i="4"/>
  <c r="D211" i="4" s="1"/>
  <c r="C212" i="4"/>
  <c r="D212" i="4" s="1"/>
  <c r="C213" i="4"/>
  <c r="D213" i="4" s="1"/>
  <c r="C214" i="4"/>
  <c r="D214" i="4" s="1"/>
  <c r="C215" i="4"/>
  <c r="D215" i="4" s="1"/>
  <c r="C216" i="4"/>
  <c r="D216" i="4" s="1"/>
  <c r="C217" i="4"/>
  <c r="D217" i="4" s="1"/>
  <c r="C218" i="4"/>
  <c r="D218" i="4" s="1"/>
  <c r="C219" i="4"/>
  <c r="D219" i="4" s="1"/>
  <c r="C220" i="4"/>
  <c r="D220" i="4" s="1"/>
  <c r="C221" i="4"/>
  <c r="D221" i="4" s="1"/>
  <c r="C222" i="4"/>
  <c r="D222" i="4" s="1"/>
  <c r="C223" i="4"/>
  <c r="D223" i="4" s="1"/>
  <c r="C224" i="4"/>
  <c r="D224" i="4" s="1"/>
  <c r="C225" i="4"/>
  <c r="D225" i="4" s="1"/>
  <c r="C226" i="4"/>
  <c r="D226" i="4" s="1"/>
  <c r="C227" i="4"/>
  <c r="D227" i="4" s="1"/>
  <c r="C228" i="4"/>
  <c r="D228" i="4" s="1"/>
  <c r="C229" i="4"/>
  <c r="D229" i="4" s="1"/>
  <c r="C230" i="4"/>
  <c r="D230" i="4" s="1"/>
  <c r="C231" i="4"/>
  <c r="D231" i="4" s="1"/>
  <c r="C232" i="4"/>
  <c r="D232" i="4" s="1"/>
  <c r="C233" i="4"/>
  <c r="D233" i="4" s="1"/>
  <c r="C234" i="4"/>
  <c r="D234" i="4" s="1"/>
  <c r="C235" i="4"/>
  <c r="D235" i="4" s="1"/>
  <c r="C236" i="4"/>
  <c r="D236" i="4" s="1"/>
  <c r="C237" i="4"/>
  <c r="D237" i="4" s="1"/>
  <c r="C238" i="4"/>
  <c r="D238" i="4" s="1"/>
  <c r="C239" i="4"/>
  <c r="D239" i="4" s="1"/>
  <c r="C240" i="4"/>
  <c r="D240" i="4" s="1"/>
  <c r="C241" i="4"/>
  <c r="D241" i="4" s="1"/>
  <c r="C242" i="4"/>
  <c r="D242" i="4" s="1"/>
  <c r="C243" i="4"/>
  <c r="D243" i="4" s="1"/>
  <c r="C244" i="4"/>
  <c r="D244" i="4" s="1"/>
  <c r="C245" i="4"/>
  <c r="D245" i="4" s="1"/>
  <c r="C246" i="4"/>
  <c r="D246" i="4" s="1"/>
  <c r="C247" i="4"/>
  <c r="D247" i="4" s="1"/>
  <c r="C248" i="4"/>
  <c r="D248" i="4" s="1"/>
  <c r="C249" i="4"/>
  <c r="D249" i="4" s="1"/>
  <c r="C250" i="4"/>
  <c r="D250" i="4" s="1"/>
  <c r="C251" i="4"/>
  <c r="D251" i="4" s="1"/>
  <c r="C252" i="4"/>
  <c r="D252" i="4" s="1"/>
  <c r="C253" i="4"/>
  <c r="D253" i="4" s="1"/>
  <c r="C254" i="4"/>
  <c r="D254" i="4" s="1"/>
  <c r="C255" i="4"/>
  <c r="D255" i="4" s="1"/>
  <c r="C256" i="4"/>
  <c r="D256" i="4" s="1"/>
  <c r="C257" i="4"/>
  <c r="D257" i="4" s="1"/>
  <c r="C258" i="4"/>
  <c r="D258" i="4" s="1"/>
  <c r="C259" i="4"/>
  <c r="D259" i="4" s="1"/>
  <c r="C260" i="4"/>
  <c r="D260" i="4" s="1"/>
  <c r="C261" i="4"/>
  <c r="D261" i="4" s="1"/>
  <c r="C262" i="4"/>
  <c r="D262" i="4" s="1"/>
  <c r="C263" i="4"/>
  <c r="D263" i="4" s="1"/>
  <c r="C264" i="4"/>
  <c r="D264" i="4" s="1"/>
  <c r="C265" i="4"/>
  <c r="D265" i="4" s="1"/>
  <c r="C266" i="4"/>
  <c r="D266" i="4" s="1"/>
  <c r="C267" i="4"/>
  <c r="D267" i="4" s="1"/>
  <c r="C268" i="4"/>
  <c r="D268" i="4" s="1"/>
  <c r="C269" i="4"/>
  <c r="D269" i="4" s="1"/>
  <c r="C270" i="4"/>
  <c r="D270" i="4" s="1"/>
  <c r="C271" i="4"/>
  <c r="D271" i="4" s="1"/>
  <c r="C272" i="4"/>
  <c r="D272" i="4" s="1"/>
  <c r="C273" i="4"/>
  <c r="D273" i="4" s="1"/>
  <c r="C274" i="4"/>
  <c r="D274" i="4" s="1"/>
  <c r="C275" i="4"/>
  <c r="D275" i="4" s="1"/>
  <c r="C276" i="4"/>
  <c r="D276" i="4" s="1"/>
  <c r="C277" i="4"/>
  <c r="D277" i="4" s="1"/>
  <c r="C278" i="4"/>
  <c r="D278" i="4" s="1"/>
  <c r="C279" i="4"/>
  <c r="D279" i="4" s="1"/>
  <c r="C280" i="4"/>
  <c r="D280" i="4" s="1"/>
  <c r="C281" i="4"/>
  <c r="D281" i="4" s="1"/>
  <c r="C282" i="4"/>
  <c r="D282" i="4" s="1"/>
  <c r="C283" i="4"/>
  <c r="D283" i="4" s="1"/>
  <c r="C284" i="4"/>
  <c r="D284" i="4" s="1"/>
  <c r="C285" i="4"/>
  <c r="D285" i="4" s="1"/>
  <c r="C286" i="4"/>
  <c r="D286" i="4" s="1"/>
  <c r="C287" i="4"/>
  <c r="D287" i="4" s="1"/>
  <c r="C288" i="4"/>
  <c r="D288" i="4" s="1"/>
  <c r="C289" i="4"/>
  <c r="D289" i="4" s="1"/>
  <c r="C290" i="4"/>
  <c r="D290" i="4" s="1"/>
  <c r="C291" i="4"/>
  <c r="D291" i="4" s="1"/>
  <c r="C292" i="4"/>
  <c r="D292" i="4" s="1"/>
  <c r="C293" i="4"/>
  <c r="D293" i="4" s="1"/>
  <c r="C294" i="4"/>
  <c r="D294" i="4" s="1"/>
  <c r="C295" i="4"/>
  <c r="D295" i="4" s="1"/>
  <c r="C296" i="4"/>
  <c r="D296" i="4" s="1"/>
  <c r="C297" i="4"/>
  <c r="D297" i="4" s="1"/>
  <c r="C298" i="4"/>
  <c r="D298" i="4" s="1"/>
  <c r="C299" i="4"/>
  <c r="D299" i="4" s="1"/>
  <c r="C300" i="4"/>
  <c r="D300" i="4" s="1"/>
  <c r="C301" i="4"/>
  <c r="D301" i="4" s="1"/>
  <c r="C302" i="4"/>
  <c r="D302" i="4" s="1"/>
  <c r="C303" i="4"/>
  <c r="D303" i="4" s="1"/>
  <c r="C304" i="4"/>
  <c r="D304" i="4" s="1"/>
  <c r="C305" i="4"/>
  <c r="D305" i="4" s="1"/>
  <c r="C306" i="4"/>
  <c r="D306" i="4" s="1"/>
  <c r="C307" i="4"/>
  <c r="D307" i="4" s="1"/>
  <c r="C308" i="4"/>
  <c r="D308" i="4" s="1"/>
  <c r="C309" i="4"/>
  <c r="D309" i="4" s="1"/>
  <c r="C310" i="4"/>
  <c r="D310" i="4" s="1"/>
  <c r="C311" i="4"/>
  <c r="D311" i="4" s="1"/>
  <c r="C312" i="4"/>
  <c r="D312" i="4" s="1"/>
  <c r="C313" i="4"/>
  <c r="D313" i="4" s="1"/>
  <c r="C314" i="4"/>
  <c r="D314" i="4" s="1"/>
  <c r="C315" i="4"/>
  <c r="D315" i="4" s="1"/>
  <c r="C316" i="4"/>
  <c r="D316" i="4" s="1"/>
  <c r="C317" i="4"/>
  <c r="D317" i="4" s="1"/>
  <c r="C318" i="4"/>
  <c r="D318" i="4" s="1"/>
  <c r="C319" i="4"/>
  <c r="D319" i="4" s="1"/>
  <c r="C320" i="4"/>
  <c r="D320" i="4" s="1"/>
  <c r="C321" i="4"/>
  <c r="D321" i="4" s="1"/>
  <c r="C322" i="4"/>
  <c r="D322" i="4" s="1"/>
  <c r="C323" i="4"/>
  <c r="D323" i="4" s="1"/>
  <c r="C324" i="4"/>
  <c r="D324" i="4" s="1"/>
  <c r="C325" i="4"/>
  <c r="D325" i="4" s="1"/>
  <c r="C326" i="4"/>
  <c r="D326" i="4" s="1"/>
  <c r="C327" i="4"/>
  <c r="D327" i="4" s="1"/>
  <c r="C328" i="4"/>
  <c r="D328" i="4" s="1"/>
  <c r="C329" i="4"/>
  <c r="D329" i="4" s="1"/>
  <c r="C330" i="4"/>
  <c r="D330" i="4" s="1"/>
  <c r="C331" i="4"/>
  <c r="D331" i="4" s="1"/>
  <c r="C332" i="4"/>
  <c r="D332" i="4" s="1"/>
  <c r="C333" i="4"/>
  <c r="D333" i="4" s="1"/>
  <c r="C334" i="4"/>
  <c r="D334" i="4" s="1"/>
  <c r="C335" i="4"/>
  <c r="D335" i="4" s="1"/>
  <c r="C336" i="4"/>
  <c r="D336" i="4" s="1"/>
  <c r="C337" i="4"/>
  <c r="D337" i="4" s="1"/>
  <c r="C338" i="4"/>
  <c r="D338" i="4" s="1"/>
  <c r="C339" i="4"/>
  <c r="D339" i="4" s="1"/>
  <c r="C340" i="4"/>
  <c r="D340" i="4" s="1"/>
  <c r="C341" i="4"/>
  <c r="D341" i="4" s="1"/>
  <c r="C342" i="4"/>
  <c r="D342" i="4" s="1"/>
  <c r="C343" i="4"/>
  <c r="D343" i="4" s="1"/>
  <c r="C344" i="4"/>
  <c r="D344" i="4" s="1"/>
  <c r="C345" i="4"/>
  <c r="D345" i="4" s="1"/>
  <c r="C346" i="4"/>
  <c r="D346" i="4" s="1"/>
  <c r="C347" i="4"/>
  <c r="D347" i="4" s="1"/>
  <c r="C348" i="4"/>
  <c r="D348" i="4" s="1"/>
  <c r="C349" i="4"/>
  <c r="D349" i="4" s="1"/>
  <c r="C350" i="4"/>
  <c r="D350" i="4" s="1"/>
  <c r="C351" i="4"/>
  <c r="D351" i="4" s="1"/>
  <c r="C352" i="4"/>
  <c r="D352" i="4" s="1"/>
  <c r="C353" i="4"/>
  <c r="D353" i="4" s="1"/>
  <c r="C354" i="4"/>
  <c r="D354" i="4" s="1"/>
  <c r="C355" i="4"/>
  <c r="D355" i="4" s="1"/>
  <c r="C356" i="4"/>
  <c r="D356" i="4" s="1"/>
  <c r="C357" i="4"/>
  <c r="D357" i="4" s="1"/>
  <c r="C358" i="4"/>
  <c r="D358" i="4" s="1"/>
  <c r="C359" i="4"/>
  <c r="D359" i="4" s="1"/>
  <c r="C360" i="4"/>
  <c r="D360" i="4" s="1"/>
  <c r="C361" i="4"/>
  <c r="D361" i="4" s="1"/>
  <c r="C362" i="4"/>
  <c r="D362" i="4" s="1"/>
  <c r="C363" i="4"/>
  <c r="D363" i="4" s="1"/>
  <c r="C364" i="4"/>
  <c r="D364" i="4" s="1"/>
  <c r="C365" i="4"/>
  <c r="D365" i="4" s="1"/>
  <c r="C366" i="4"/>
  <c r="D366" i="4" s="1"/>
  <c r="C367" i="4"/>
  <c r="D367" i="4" s="1"/>
  <c r="C368" i="4"/>
  <c r="D368" i="4" s="1"/>
  <c r="C369" i="4"/>
  <c r="D369" i="4" s="1"/>
  <c r="C370" i="4"/>
  <c r="D370" i="4" s="1"/>
  <c r="C371" i="4"/>
  <c r="D371" i="4" s="1"/>
  <c r="C372" i="4"/>
  <c r="D372" i="4" s="1"/>
  <c r="C373" i="4"/>
  <c r="D373" i="4" s="1"/>
  <c r="C374" i="4"/>
  <c r="D374" i="4" s="1"/>
  <c r="C375" i="4"/>
  <c r="D375" i="4" s="1"/>
  <c r="C376" i="4"/>
  <c r="D376" i="4" s="1"/>
  <c r="C377" i="4"/>
  <c r="D377" i="4" s="1"/>
  <c r="C378" i="4"/>
  <c r="D378" i="4" s="1"/>
  <c r="C379" i="4"/>
  <c r="D379" i="4" s="1"/>
  <c r="C380" i="4"/>
  <c r="D380" i="4" s="1"/>
  <c r="C381" i="4"/>
  <c r="D381" i="4" s="1"/>
  <c r="C382" i="4"/>
  <c r="D382" i="4" s="1"/>
  <c r="C383" i="4"/>
  <c r="D383" i="4" s="1"/>
  <c r="C384" i="4"/>
  <c r="D384" i="4" s="1"/>
  <c r="C385" i="4"/>
  <c r="D385" i="4" s="1"/>
  <c r="C386" i="4"/>
  <c r="D386" i="4" s="1"/>
  <c r="C387" i="4"/>
  <c r="D387" i="4" s="1"/>
  <c r="C388" i="4"/>
  <c r="D388" i="4" s="1"/>
  <c r="C389" i="4"/>
  <c r="D389" i="4" s="1"/>
  <c r="C390" i="4"/>
  <c r="D390" i="4" s="1"/>
  <c r="C391" i="4"/>
  <c r="D391" i="4" s="1"/>
  <c r="C392" i="4"/>
  <c r="D392" i="4" s="1"/>
  <c r="C393" i="4"/>
  <c r="D393" i="4" s="1"/>
  <c r="C394" i="4"/>
  <c r="D394" i="4" s="1"/>
  <c r="C395" i="4"/>
  <c r="D395" i="4" s="1"/>
  <c r="C396" i="4"/>
  <c r="D396" i="4" s="1"/>
  <c r="C397" i="4"/>
  <c r="D397" i="4" s="1"/>
  <c r="C398" i="4"/>
  <c r="D398" i="4" s="1"/>
  <c r="C399" i="4"/>
  <c r="D399" i="4" s="1"/>
  <c r="C400" i="4"/>
  <c r="D400" i="4" s="1"/>
  <c r="C401" i="4"/>
  <c r="D401" i="4" s="1"/>
  <c r="C402" i="4"/>
  <c r="D402" i="4" s="1"/>
  <c r="C403" i="4"/>
  <c r="D403" i="4" s="1"/>
  <c r="C404" i="4"/>
  <c r="D404" i="4" s="1"/>
  <c r="C405" i="4"/>
  <c r="D405" i="4" s="1"/>
  <c r="C406" i="4"/>
  <c r="D406" i="4" s="1"/>
  <c r="C407" i="4"/>
  <c r="D407" i="4" s="1"/>
  <c r="C408" i="4"/>
  <c r="D408" i="4" s="1"/>
  <c r="C409" i="4"/>
  <c r="D409" i="4" s="1"/>
  <c r="C410" i="4"/>
  <c r="D410" i="4" s="1"/>
  <c r="C411" i="4"/>
  <c r="D411" i="4" s="1"/>
  <c r="C412" i="4"/>
  <c r="D412" i="4" s="1"/>
  <c r="C413" i="4"/>
  <c r="D413" i="4" s="1"/>
  <c r="C414" i="4"/>
  <c r="D414" i="4" s="1"/>
  <c r="C415" i="4"/>
  <c r="D415" i="4" s="1"/>
  <c r="C416" i="4"/>
  <c r="D416" i="4" s="1"/>
  <c r="C417" i="4"/>
  <c r="D417" i="4" s="1"/>
  <c r="C418" i="4"/>
  <c r="D418" i="4" s="1"/>
  <c r="C419" i="4"/>
  <c r="D419" i="4" s="1"/>
  <c r="C420" i="4"/>
  <c r="D420" i="4" s="1"/>
  <c r="C421" i="4"/>
  <c r="D421" i="4" s="1"/>
  <c r="C422" i="4"/>
  <c r="D422" i="4" s="1"/>
  <c r="C423" i="4"/>
  <c r="D423" i="4" s="1"/>
  <c r="C424" i="4"/>
  <c r="D424" i="4" s="1"/>
  <c r="C425" i="4"/>
  <c r="D425" i="4" s="1"/>
  <c r="C426" i="4"/>
  <c r="D426" i="4" s="1"/>
  <c r="C427" i="4"/>
  <c r="D427" i="4" s="1"/>
  <c r="C428" i="4"/>
  <c r="D428" i="4" s="1"/>
  <c r="C429" i="4"/>
  <c r="D429" i="4" s="1"/>
  <c r="C430" i="4"/>
  <c r="D430" i="4" s="1"/>
  <c r="C431" i="4"/>
  <c r="D431" i="4" s="1"/>
  <c r="C432" i="4"/>
  <c r="D432" i="4" s="1"/>
  <c r="C433" i="4"/>
  <c r="D433" i="4" s="1"/>
  <c r="C434" i="4"/>
  <c r="D434" i="4" s="1"/>
  <c r="C435" i="4"/>
  <c r="D435" i="4" s="1"/>
  <c r="C436" i="4"/>
  <c r="D436" i="4" s="1"/>
  <c r="C437" i="4"/>
  <c r="D437" i="4" s="1"/>
  <c r="C438" i="4"/>
  <c r="D438" i="4" s="1"/>
  <c r="C439" i="4"/>
  <c r="D439" i="4" s="1"/>
  <c r="C440" i="4"/>
  <c r="D440" i="4" s="1"/>
  <c r="C441" i="4"/>
  <c r="D441" i="4" s="1"/>
  <c r="C442" i="4"/>
  <c r="D442" i="4" s="1"/>
  <c r="C443" i="4"/>
  <c r="D443" i="4" s="1"/>
  <c r="C444" i="4"/>
  <c r="D444" i="4" s="1"/>
  <c r="C445" i="4"/>
  <c r="D445" i="4" s="1"/>
  <c r="C446" i="4"/>
  <c r="D446" i="4" s="1"/>
  <c r="C447" i="4"/>
  <c r="D447" i="4" s="1"/>
  <c r="C448" i="4"/>
  <c r="D448" i="4" s="1"/>
  <c r="C449" i="4"/>
  <c r="D449" i="4" s="1"/>
  <c r="C450" i="4"/>
  <c r="D450" i="4" s="1"/>
  <c r="C451" i="4"/>
  <c r="D451" i="4" s="1"/>
  <c r="C452" i="4"/>
  <c r="D452" i="4" s="1"/>
  <c r="C453" i="4"/>
  <c r="D453" i="4" s="1"/>
  <c r="C454" i="4"/>
  <c r="D454" i="4" s="1"/>
  <c r="C455" i="4"/>
  <c r="D455" i="4" s="1"/>
  <c r="C456" i="4"/>
  <c r="D456" i="4" s="1"/>
  <c r="C457" i="4"/>
  <c r="D457" i="4" s="1"/>
  <c r="C458" i="4"/>
  <c r="D458" i="4" s="1"/>
  <c r="C459" i="4"/>
  <c r="D459" i="4" s="1"/>
  <c r="C460" i="4"/>
  <c r="D460" i="4" s="1"/>
  <c r="C461" i="4"/>
  <c r="D461" i="4" s="1"/>
  <c r="C462" i="4"/>
  <c r="D462" i="4" s="1"/>
  <c r="C463" i="4"/>
  <c r="D463" i="4" s="1"/>
  <c r="C464" i="4"/>
  <c r="D464" i="4" s="1"/>
  <c r="C465" i="4"/>
  <c r="D465" i="4" s="1"/>
  <c r="C466" i="4"/>
  <c r="D466" i="4" s="1"/>
  <c r="C467" i="4"/>
  <c r="D467" i="4" s="1"/>
  <c r="C468" i="4"/>
  <c r="D468" i="4" s="1"/>
  <c r="C469" i="4"/>
  <c r="D469" i="4" s="1"/>
  <c r="C470" i="4"/>
  <c r="D470" i="4" s="1"/>
  <c r="C471" i="4"/>
  <c r="D471" i="4" s="1"/>
  <c r="C472" i="4"/>
  <c r="D472" i="4" s="1"/>
  <c r="C473" i="4"/>
  <c r="D473" i="4" s="1"/>
  <c r="C474" i="4"/>
  <c r="D474" i="4" s="1"/>
  <c r="C475" i="4"/>
  <c r="D475" i="4" s="1"/>
  <c r="C476" i="4"/>
  <c r="D476" i="4" s="1"/>
  <c r="C477" i="4"/>
  <c r="D477" i="4" s="1"/>
  <c r="C478" i="4"/>
  <c r="D478" i="4" s="1"/>
  <c r="C479" i="4"/>
  <c r="D479" i="4" s="1"/>
  <c r="C480" i="4"/>
  <c r="D480" i="4" s="1"/>
  <c r="C481" i="4"/>
  <c r="D481" i="4" s="1"/>
  <c r="C482" i="4"/>
  <c r="D482" i="4" s="1"/>
  <c r="C483" i="4"/>
  <c r="D483" i="4" s="1"/>
  <c r="C484" i="4"/>
  <c r="D484" i="4" s="1"/>
  <c r="C485" i="4"/>
  <c r="D485" i="4" s="1"/>
  <c r="C486" i="4"/>
  <c r="D486" i="4" s="1"/>
  <c r="C487" i="4"/>
  <c r="D487" i="4" s="1"/>
  <c r="C488" i="4"/>
  <c r="D488" i="4" s="1"/>
  <c r="C489" i="4"/>
  <c r="D489" i="4" s="1"/>
  <c r="C490" i="4"/>
  <c r="D490" i="4" s="1"/>
  <c r="C491" i="4"/>
  <c r="D491" i="4" s="1"/>
  <c r="C492" i="4"/>
  <c r="D492" i="4" s="1"/>
  <c r="C493" i="4"/>
  <c r="D493" i="4" s="1"/>
  <c r="C494" i="4"/>
  <c r="D494" i="4" s="1"/>
  <c r="C495" i="4"/>
  <c r="D495" i="4" s="1"/>
  <c r="C496" i="4"/>
  <c r="D496" i="4" s="1"/>
  <c r="C497" i="4"/>
  <c r="D497" i="4" s="1"/>
  <c r="C498" i="4"/>
  <c r="D498" i="4" s="1"/>
  <c r="C499" i="4"/>
  <c r="D499" i="4" s="1"/>
  <c r="C500" i="4"/>
  <c r="D500" i="4" s="1"/>
  <c r="C501" i="4"/>
  <c r="D501" i="4" s="1"/>
  <c r="C502" i="4"/>
  <c r="D502" i="4" s="1"/>
  <c r="C503" i="4"/>
  <c r="D503" i="4" s="1"/>
  <c r="C504" i="4"/>
  <c r="D504" i="4" s="1"/>
  <c r="C505" i="4"/>
  <c r="D505" i="4" s="1"/>
  <c r="C506" i="4"/>
  <c r="D506" i="4" s="1"/>
  <c r="C507" i="4"/>
  <c r="D507" i="4" s="1"/>
  <c r="C508" i="4"/>
  <c r="D508" i="4" s="1"/>
  <c r="C509" i="4"/>
  <c r="D509" i="4" s="1"/>
  <c r="C510" i="4"/>
  <c r="D510" i="4" s="1"/>
  <c r="C511" i="4"/>
  <c r="D511" i="4" s="1"/>
  <c r="C512" i="4"/>
  <c r="D512" i="4" s="1"/>
  <c r="C513" i="4"/>
  <c r="D513" i="4" s="1"/>
  <c r="C514" i="4"/>
  <c r="D514" i="4" s="1"/>
  <c r="C515" i="4"/>
  <c r="D515" i="4" s="1"/>
  <c r="C516" i="4"/>
  <c r="D516" i="4" s="1"/>
  <c r="C517" i="4"/>
  <c r="D517" i="4" s="1"/>
  <c r="C518" i="4"/>
  <c r="D518" i="4" s="1"/>
  <c r="C519" i="4"/>
  <c r="D519" i="4" s="1"/>
  <c r="C520" i="4"/>
  <c r="D520" i="4" s="1"/>
  <c r="C521" i="4"/>
  <c r="D521" i="4" s="1"/>
  <c r="C522" i="4"/>
  <c r="D522" i="4" s="1"/>
  <c r="C523" i="4"/>
  <c r="D523" i="4" s="1"/>
  <c r="C524" i="4"/>
  <c r="D524" i="4" s="1"/>
  <c r="C525" i="4"/>
  <c r="D525" i="4" s="1"/>
  <c r="C526" i="4"/>
  <c r="D526" i="4" s="1"/>
  <c r="C527" i="4"/>
  <c r="D527" i="4" s="1"/>
  <c r="C528" i="4"/>
  <c r="D528" i="4" s="1"/>
  <c r="C529" i="4"/>
  <c r="D529" i="4" s="1"/>
  <c r="C530" i="4"/>
  <c r="D530" i="4" s="1"/>
  <c r="C531" i="4"/>
  <c r="D531" i="4" s="1"/>
  <c r="C532" i="4"/>
  <c r="D532" i="4" s="1"/>
  <c r="C533" i="4"/>
  <c r="D533" i="4" s="1"/>
  <c r="C534" i="4"/>
  <c r="D534" i="4" s="1"/>
  <c r="C535" i="4"/>
  <c r="D535" i="4" s="1"/>
  <c r="C536" i="4"/>
  <c r="D536" i="4" s="1"/>
  <c r="C537" i="4"/>
  <c r="D537" i="4" s="1"/>
  <c r="C538" i="4"/>
  <c r="D538" i="4" s="1"/>
  <c r="C539" i="4"/>
  <c r="D539" i="4" s="1"/>
  <c r="C540" i="4"/>
  <c r="D540" i="4" s="1"/>
  <c r="C541" i="4"/>
  <c r="D541" i="4" s="1"/>
  <c r="C542" i="4"/>
  <c r="D542" i="4" s="1"/>
  <c r="C543" i="4"/>
  <c r="D543" i="4" s="1"/>
  <c r="C544" i="4"/>
  <c r="D544" i="4" s="1"/>
  <c r="C545" i="4"/>
  <c r="D545" i="4" s="1"/>
  <c r="C546" i="4"/>
  <c r="D546" i="4" s="1"/>
  <c r="C547" i="4"/>
  <c r="D547" i="4" s="1"/>
  <c r="C548" i="4"/>
  <c r="D548" i="4" s="1"/>
  <c r="C549" i="4"/>
  <c r="D549" i="4" s="1"/>
  <c r="C550" i="4"/>
  <c r="D550" i="4" s="1"/>
  <c r="C551" i="4"/>
  <c r="D551" i="4" s="1"/>
  <c r="C552" i="4"/>
  <c r="D552" i="4" s="1"/>
  <c r="C553" i="4"/>
  <c r="D553" i="4" s="1"/>
  <c r="C554" i="4"/>
  <c r="D554" i="4" s="1"/>
  <c r="C555" i="4"/>
  <c r="D555" i="4" s="1"/>
  <c r="C556" i="4"/>
  <c r="D556" i="4" s="1"/>
  <c r="C557" i="4"/>
  <c r="D557" i="4" s="1"/>
  <c r="C558" i="4"/>
  <c r="D558" i="4" s="1"/>
  <c r="C559" i="4"/>
  <c r="D559" i="4" s="1"/>
  <c r="C560" i="4"/>
  <c r="D560" i="4" s="1"/>
  <c r="C561" i="4"/>
  <c r="D561" i="4" s="1"/>
  <c r="C562" i="4"/>
  <c r="D562" i="4" s="1"/>
  <c r="C563" i="4"/>
  <c r="D563" i="4" s="1"/>
  <c r="C564" i="4"/>
  <c r="D564" i="4" s="1"/>
  <c r="C565" i="4"/>
  <c r="D565" i="4" s="1"/>
  <c r="C566" i="4"/>
  <c r="D566" i="4" s="1"/>
  <c r="C567" i="4"/>
  <c r="D567" i="4" s="1"/>
  <c r="C568" i="4"/>
  <c r="D568" i="4" s="1"/>
  <c r="C569" i="4"/>
  <c r="D569" i="4" s="1"/>
  <c r="C570" i="4"/>
  <c r="D570" i="4" s="1"/>
  <c r="C571" i="4"/>
  <c r="D571" i="4" s="1"/>
  <c r="C572" i="4"/>
  <c r="D572" i="4" s="1"/>
  <c r="C573" i="4"/>
  <c r="D573" i="4" s="1"/>
  <c r="C574" i="4"/>
  <c r="D574" i="4" s="1"/>
  <c r="C575" i="4"/>
  <c r="D575" i="4" s="1"/>
  <c r="C576" i="4"/>
  <c r="D576" i="4" s="1"/>
  <c r="C577" i="4"/>
  <c r="D577" i="4" s="1"/>
  <c r="C578" i="4"/>
  <c r="D578" i="4" s="1"/>
  <c r="C579" i="4"/>
  <c r="D579" i="4" s="1"/>
  <c r="C580" i="4"/>
  <c r="D580" i="4" s="1"/>
  <c r="C581" i="4"/>
  <c r="D581" i="4" s="1"/>
  <c r="C582" i="4"/>
  <c r="D582" i="4" s="1"/>
  <c r="C583" i="4"/>
  <c r="D583" i="4" s="1"/>
  <c r="C584" i="4"/>
  <c r="D584" i="4" s="1"/>
  <c r="C585" i="4"/>
  <c r="D585" i="4" s="1"/>
  <c r="C586" i="4"/>
  <c r="D586" i="4" s="1"/>
  <c r="C587" i="4"/>
  <c r="D587" i="4" s="1"/>
  <c r="C588" i="4"/>
  <c r="D588" i="4" s="1"/>
  <c r="C589" i="4"/>
  <c r="D589" i="4" s="1"/>
  <c r="C590" i="4"/>
  <c r="D590" i="4" s="1"/>
  <c r="C591" i="4"/>
  <c r="D591" i="4" s="1"/>
  <c r="C592" i="4"/>
  <c r="D592" i="4" s="1"/>
  <c r="C593" i="4"/>
  <c r="D593" i="4" s="1"/>
  <c r="C594" i="4"/>
  <c r="D594" i="4" s="1"/>
  <c r="C595" i="4"/>
  <c r="D595" i="4" s="1"/>
  <c r="C596" i="4"/>
  <c r="D596" i="4" s="1"/>
  <c r="C597" i="4"/>
  <c r="D597" i="4" s="1"/>
  <c r="C598" i="4"/>
  <c r="D598" i="4" s="1"/>
  <c r="C599" i="4"/>
  <c r="D599" i="4" s="1"/>
  <c r="C600" i="4"/>
  <c r="D600" i="4" s="1"/>
  <c r="C601" i="4"/>
  <c r="D601" i="4" s="1"/>
  <c r="C602" i="4"/>
  <c r="D602" i="4" s="1"/>
  <c r="C603" i="4"/>
  <c r="D603" i="4" s="1"/>
  <c r="C604" i="4"/>
  <c r="D604" i="4" s="1"/>
  <c r="C605" i="4"/>
  <c r="D605" i="4" s="1"/>
  <c r="C606" i="4"/>
  <c r="D606" i="4" s="1"/>
  <c r="C607" i="4"/>
  <c r="D607" i="4" s="1"/>
  <c r="C608" i="4"/>
  <c r="D608" i="4" s="1"/>
  <c r="C609" i="4"/>
  <c r="D609" i="4" s="1"/>
  <c r="C610" i="4"/>
  <c r="D610" i="4" s="1"/>
  <c r="C611" i="4"/>
  <c r="D611" i="4" s="1"/>
  <c r="C612" i="4"/>
  <c r="D612" i="4" s="1"/>
  <c r="C613" i="4"/>
  <c r="D613" i="4" s="1"/>
  <c r="C614" i="4"/>
  <c r="D614" i="4" s="1"/>
  <c r="C615" i="4"/>
  <c r="D615" i="4" s="1"/>
  <c r="C616" i="4"/>
  <c r="D616" i="4" s="1"/>
  <c r="C617" i="4"/>
  <c r="D617" i="4" s="1"/>
  <c r="C618" i="4"/>
  <c r="D618" i="4" s="1"/>
  <c r="C619" i="4"/>
  <c r="D619" i="4" s="1"/>
  <c r="C620" i="4"/>
  <c r="D620" i="4" s="1"/>
  <c r="C621" i="4"/>
  <c r="D621" i="4" s="1"/>
  <c r="C622" i="4"/>
  <c r="D622" i="4" s="1"/>
  <c r="C623" i="4"/>
  <c r="D623" i="4" s="1"/>
  <c r="C624" i="4"/>
  <c r="D624" i="4" s="1"/>
  <c r="C625" i="4"/>
  <c r="D625" i="4" s="1"/>
  <c r="C626" i="4"/>
  <c r="D626" i="4" s="1"/>
  <c r="C627" i="4"/>
  <c r="D627" i="4" s="1"/>
  <c r="C628" i="4"/>
  <c r="D628" i="4" s="1"/>
  <c r="C629" i="4"/>
  <c r="D629" i="4" s="1"/>
  <c r="C630" i="4"/>
  <c r="D630" i="4" s="1"/>
  <c r="C631" i="4"/>
  <c r="D631" i="4" s="1"/>
  <c r="C632" i="4"/>
  <c r="D632" i="4" s="1"/>
  <c r="C633" i="4"/>
  <c r="D633" i="4" s="1"/>
  <c r="C634" i="4"/>
  <c r="D634" i="4" s="1"/>
  <c r="C635" i="4"/>
  <c r="D635" i="4" s="1"/>
  <c r="C636" i="4"/>
  <c r="D636" i="4" s="1"/>
  <c r="C637" i="4"/>
  <c r="D637" i="4" s="1"/>
  <c r="C638" i="4"/>
  <c r="D638" i="4" s="1"/>
  <c r="C639" i="4"/>
  <c r="D639" i="4" s="1"/>
  <c r="C640" i="4"/>
  <c r="D640" i="4" s="1"/>
  <c r="C641" i="4"/>
  <c r="D641" i="4" s="1"/>
  <c r="C642" i="4"/>
  <c r="D642" i="4" s="1"/>
  <c r="C643" i="4"/>
  <c r="D643" i="4" s="1"/>
  <c r="C644" i="4"/>
  <c r="D644" i="4" s="1"/>
  <c r="C645" i="4"/>
  <c r="D645" i="4" s="1"/>
  <c r="C646" i="4"/>
  <c r="D646" i="4" s="1"/>
  <c r="C647" i="4"/>
  <c r="D647" i="4" s="1"/>
  <c r="C648" i="4"/>
  <c r="D648" i="4" s="1"/>
  <c r="C649" i="4"/>
  <c r="D649" i="4" s="1"/>
  <c r="C650" i="4"/>
  <c r="D650" i="4" s="1"/>
  <c r="C651" i="4"/>
  <c r="D651" i="4" s="1"/>
  <c r="C652" i="4"/>
  <c r="D652" i="4" s="1"/>
  <c r="C653" i="4"/>
  <c r="D653" i="4" s="1"/>
  <c r="C654" i="4"/>
  <c r="D654" i="4" s="1"/>
  <c r="C655" i="4"/>
  <c r="D655" i="4" s="1"/>
  <c r="C656" i="4"/>
  <c r="D656" i="4" s="1"/>
  <c r="C657" i="4"/>
  <c r="D657" i="4" s="1"/>
  <c r="C658" i="4"/>
  <c r="D658" i="4" s="1"/>
  <c r="C659" i="4"/>
  <c r="D659" i="4" s="1"/>
  <c r="C660" i="4"/>
  <c r="D660" i="4" s="1"/>
  <c r="C661" i="4"/>
  <c r="D661" i="4" s="1"/>
  <c r="C662" i="4"/>
  <c r="D662" i="4" s="1"/>
  <c r="C663" i="4"/>
  <c r="D663" i="4" s="1"/>
  <c r="C664" i="4"/>
  <c r="D664" i="4" s="1"/>
  <c r="C665" i="4"/>
  <c r="D665" i="4" s="1"/>
  <c r="C666" i="4"/>
  <c r="D666" i="4" s="1"/>
  <c r="C667" i="4"/>
  <c r="D667" i="4" s="1"/>
  <c r="C668" i="4"/>
  <c r="D668" i="4" s="1"/>
  <c r="C669" i="4"/>
  <c r="D669" i="4" s="1"/>
  <c r="C670" i="4"/>
  <c r="D670" i="4" s="1"/>
  <c r="C671" i="4"/>
  <c r="D671" i="4" s="1"/>
  <c r="C672" i="4"/>
  <c r="D672" i="4" s="1"/>
  <c r="C673" i="4"/>
  <c r="D673" i="4" s="1"/>
  <c r="C674" i="4"/>
  <c r="D674" i="4" s="1"/>
  <c r="C675" i="4"/>
  <c r="D675" i="4" s="1"/>
  <c r="C676" i="4"/>
  <c r="D676" i="4" s="1"/>
  <c r="C677" i="4"/>
  <c r="D677" i="4" s="1"/>
  <c r="C678" i="4"/>
  <c r="D678" i="4" s="1"/>
  <c r="C679" i="4"/>
  <c r="D679" i="4" s="1"/>
  <c r="C680" i="4"/>
  <c r="D680" i="4" s="1"/>
  <c r="C681" i="4"/>
  <c r="D681" i="4" s="1"/>
  <c r="C682" i="4"/>
  <c r="D682" i="4" s="1"/>
  <c r="C683" i="4"/>
  <c r="D683" i="4" s="1"/>
  <c r="C684" i="4"/>
  <c r="D684" i="4" s="1"/>
  <c r="C685" i="4"/>
  <c r="D685" i="4" s="1"/>
  <c r="C686" i="4"/>
  <c r="D686" i="4" s="1"/>
  <c r="C687" i="4"/>
  <c r="D687" i="4" s="1"/>
  <c r="C688" i="4"/>
  <c r="D688" i="4" s="1"/>
  <c r="C689" i="4"/>
  <c r="D689" i="4" s="1"/>
  <c r="C690" i="4"/>
  <c r="D690" i="4" s="1"/>
  <c r="C691" i="4"/>
  <c r="D691" i="4" s="1"/>
  <c r="C692" i="4"/>
  <c r="D692" i="4" s="1"/>
  <c r="C693" i="4"/>
  <c r="D693" i="4" s="1"/>
  <c r="C694" i="4"/>
  <c r="D694" i="4" s="1"/>
  <c r="C695" i="4"/>
  <c r="D695" i="4" s="1"/>
  <c r="C696" i="4"/>
  <c r="D696" i="4" s="1"/>
  <c r="C697" i="4"/>
  <c r="D697" i="4" s="1"/>
  <c r="C698" i="4"/>
  <c r="D698" i="4" s="1"/>
  <c r="C699" i="4"/>
  <c r="D699" i="4" s="1"/>
  <c r="C700" i="4"/>
  <c r="D700" i="4" s="1"/>
  <c r="C701" i="4"/>
  <c r="D701" i="4" s="1"/>
  <c r="C702" i="4"/>
  <c r="D702" i="4" s="1"/>
  <c r="C703" i="4"/>
  <c r="D703" i="4" s="1"/>
  <c r="C704" i="4"/>
  <c r="D704" i="4" s="1"/>
  <c r="C705" i="4"/>
  <c r="D705" i="4" s="1"/>
  <c r="C706" i="4"/>
  <c r="D706" i="4" s="1"/>
  <c r="C707" i="4"/>
  <c r="D707" i="4" s="1"/>
  <c r="C708" i="4"/>
  <c r="D708" i="4" s="1"/>
  <c r="C709" i="4"/>
  <c r="D709" i="4" s="1"/>
  <c r="C710" i="4"/>
  <c r="D710" i="4" s="1"/>
  <c r="C711" i="4"/>
  <c r="D711" i="4" s="1"/>
  <c r="C712" i="4"/>
  <c r="D712" i="4" s="1"/>
  <c r="C713" i="4"/>
  <c r="D713" i="4" s="1"/>
  <c r="C714" i="4"/>
  <c r="D714" i="4" s="1"/>
  <c r="C715" i="4"/>
  <c r="D715" i="4" s="1"/>
  <c r="C716" i="4"/>
  <c r="D716" i="4" s="1"/>
  <c r="C717" i="4"/>
  <c r="D717" i="4" s="1"/>
  <c r="C718" i="4"/>
  <c r="D718" i="4" s="1"/>
  <c r="C719" i="4"/>
  <c r="D719" i="4" s="1"/>
  <c r="C720" i="4"/>
  <c r="D720" i="4" s="1"/>
  <c r="C721" i="4"/>
  <c r="D721" i="4" s="1"/>
  <c r="C722" i="4"/>
  <c r="D722" i="4" s="1"/>
  <c r="C723" i="4"/>
  <c r="D723" i="4" s="1"/>
  <c r="C724" i="4"/>
  <c r="D724" i="4" s="1"/>
  <c r="C725" i="4"/>
  <c r="D725" i="4" s="1"/>
  <c r="C726" i="4"/>
  <c r="D726" i="4" s="1"/>
  <c r="C727" i="4"/>
  <c r="D727" i="4" s="1"/>
  <c r="C728" i="4"/>
  <c r="D728" i="4" s="1"/>
  <c r="C729" i="4"/>
  <c r="D729" i="4" s="1"/>
  <c r="C730" i="4"/>
  <c r="D730" i="4" s="1"/>
  <c r="C731" i="4"/>
  <c r="D731" i="4" s="1"/>
  <c r="C732" i="4"/>
  <c r="D732" i="4" s="1"/>
  <c r="C733" i="4"/>
  <c r="D733" i="4" s="1"/>
  <c r="C734" i="4"/>
  <c r="D734" i="4" s="1"/>
  <c r="C735" i="4"/>
  <c r="D735" i="4" s="1"/>
  <c r="C736" i="4"/>
  <c r="D736" i="4" s="1"/>
  <c r="C737" i="4"/>
  <c r="D737" i="4" s="1"/>
  <c r="C738" i="4"/>
  <c r="D738" i="4" s="1"/>
  <c r="C739" i="4"/>
  <c r="D739" i="4" s="1"/>
  <c r="C740" i="4"/>
  <c r="D740" i="4" s="1"/>
  <c r="C741" i="4"/>
  <c r="D741" i="4" s="1"/>
  <c r="C742" i="4"/>
  <c r="D742" i="4" s="1"/>
  <c r="C743" i="4"/>
  <c r="D743" i="4" s="1"/>
  <c r="C744" i="4"/>
  <c r="D744" i="4" s="1"/>
  <c r="C745" i="4"/>
  <c r="D745" i="4" s="1"/>
  <c r="C746" i="4"/>
  <c r="D746" i="4" s="1"/>
  <c r="C747" i="4"/>
  <c r="D747" i="4" s="1"/>
  <c r="C748" i="4"/>
  <c r="D748" i="4" s="1"/>
  <c r="C749" i="4"/>
  <c r="D749" i="4" s="1"/>
  <c r="C750" i="4"/>
  <c r="D750" i="4" s="1"/>
  <c r="C751" i="4"/>
  <c r="D751" i="4" s="1"/>
  <c r="C752" i="4"/>
  <c r="D752" i="4" s="1"/>
  <c r="C753" i="4"/>
  <c r="D753" i="4" s="1"/>
  <c r="C754" i="4"/>
  <c r="D754" i="4" s="1"/>
  <c r="C755" i="4"/>
  <c r="D755" i="4" s="1"/>
  <c r="C756" i="4"/>
  <c r="D756" i="4" s="1"/>
  <c r="C757" i="4"/>
  <c r="D757" i="4" s="1"/>
  <c r="C758" i="4"/>
  <c r="D758" i="4" s="1"/>
  <c r="C759" i="4"/>
  <c r="D759" i="4" s="1"/>
  <c r="C760" i="4"/>
  <c r="D760" i="4" s="1"/>
  <c r="C761" i="4"/>
  <c r="D761" i="4" s="1"/>
  <c r="C762" i="4"/>
  <c r="D762" i="4" s="1"/>
  <c r="C763" i="4"/>
  <c r="D763" i="4" s="1"/>
  <c r="C764" i="4"/>
  <c r="D764" i="4" s="1"/>
  <c r="C765" i="4"/>
  <c r="D765" i="4" s="1"/>
  <c r="C766" i="4"/>
  <c r="D766" i="4" s="1"/>
  <c r="C767" i="4"/>
  <c r="D767" i="4" s="1"/>
  <c r="C768" i="4"/>
  <c r="D768" i="4" s="1"/>
  <c r="C769" i="4"/>
  <c r="D769" i="4" s="1"/>
  <c r="C770" i="4"/>
  <c r="D770" i="4" s="1"/>
  <c r="C771" i="4"/>
  <c r="D771" i="4" s="1"/>
  <c r="C772" i="4"/>
  <c r="D772" i="4" s="1"/>
  <c r="C773" i="4"/>
  <c r="D773" i="4" s="1"/>
  <c r="C774" i="4"/>
  <c r="D774" i="4" s="1"/>
  <c r="C775" i="4"/>
  <c r="D775" i="4" s="1"/>
  <c r="C776" i="4"/>
  <c r="D776" i="4" s="1"/>
  <c r="C777" i="4"/>
  <c r="D777" i="4" s="1"/>
  <c r="C778" i="4"/>
  <c r="D778" i="4" s="1"/>
  <c r="C779" i="4"/>
  <c r="D779" i="4" s="1"/>
  <c r="C780" i="4"/>
  <c r="D780" i="4" s="1"/>
  <c r="C781" i="4"/>
  <c r="D781" i="4" s="1"/>
  <c r="C782" i="4"/>
  <c r="D782" i="4" s="1"/>
  <c r="C783" i="4"/>
  <c r="D783" i="4" s="1"/>
  <c r="C784" i="4"/>
  <c r="D784" i="4" s="1"/>
  <c r="C785" i="4"/>
  <c r="D785" i="4" s="1"/>
  <c r="C786" i="4"/>
  <c r="D786" i="4" s="1"/>
  <c r="C787" i="4"/>
  <c r="D787" i="4" s="1"/>
  <c r="C788" i="4"/>
  <c r="D788" i="4" s="1"/>
  <c r="C789" i="4"/>
  <c r="D789" i="4" s="1"/>
  <c r="C790" i="4"/>
  <c r="D790" i="4" s="1"/>
  <c r="C791" i="4"/>
  <c r="D791" i="4" s="1"/>
  <c r="C792" i="4"/>
  <c r="D792" i="4" s="1"/>
  <c r="C793" i="4"/>
  <c r="D793" i="4" s="1"/>
  <c r="C794" i="4"/>
  <c r="D794" i="4" s="1"/>
  <c r="C795" i="4"/>
  <c r="D795" i="4" s="1"/>
  <c r="C796" i="4"/>
  <c r="D796" i="4" s="1"/>
  <c r="C797" i="4"/>
  <c r="D797" i="4" s="1"/>
  <c r="C798" i="4"/>
  <c r="D798" i="4" s="1"/>
  <c r="C799" i="4"/>
  <c r="D799" i="4" s="1"/>
  <c r="C800" i="4"/>
  <c r="D800" i="4" s="1"/>
  <c r="C801" i="4"/>
  <c r="D801" i="4" s="1"/>
  <c r="C802" i="4"/>
  <c r="D802" i="4" s="1"/>
  <c r="C803" i="4"/>
  <c r="D803" i="4" s="1"/>
  <c r="C804" i="4"/>
  <c r="D804" i="4" s="1"/>
  <c r="C805" i="4"/>
  <c r="D805" i="4" s="1"/>
  <c r="C806" i="4"/>
  <c r="D806" i="4" s="1"/>
  <c r="C807" i="4"/>
  <c r="D807" i="4" s="1"/>
  <c r="C808" i="4"/>
  <c r="D808" i="4" s="1"/>
  <c r="C809" i="4"/>
  <c r="D809" i="4" s="1"/>
  <c r="C810" i="4"/>
  <c r="D810" i="4" s="1"/>
  <c r="C811" i="4"/>
  <c r="D811" i="4" s="1"/>
  <c r="C812" i="4"/>
  <c r="D812" i="4" s="1"/>
  <c r="C813" i="4"/>
  <c r="D813" i="4" s="1"/>
  <c r="C814" i="4"/>
  <c r="D814" i="4" s="1"/>
  <c r="C815" i="4"/>
  <c r="D815" i="4" s="1"/>
  <c r="C816" i="4"/>
  <c r="D816" i="4" s="1"/>
  <c r="C817" i="4"/>
  <c r="D817" i="4" s="1"/>
  <c r="C818" i="4"/>
  <c r="D818" i="4" s="1"/>
  <c r="C819" i="4"/>
  <c r="D819" i="4" s="1"/>
  <c r="C820" i="4"/>
  <c r="D820" i="4" s="1"/>
  <c r="C821" i="4"/>
  <c r="D821" i="4" s="1"/>
  <c r="C822" i="4"/>
  <c r="D822" i="4" s="1"/>
  <c r="C823" i="4"/>
  <c r="D823" i="4" s="1"/>
  <c r="C824" i="4"/>
  <c r="D824" i="4" s="1"/>
  <c r="C825" i="4"/>
  <c r="D825" i="4" s="1"/>
  <c r="C826" i="4"/>
  <c r="D826" i="4" s="1"/>
  <c r="C827" i="4"/>
  <c r="D827" i="4" s="1"/>
  <c r="C828" i="4"/>
  <c r="D828" i="4" s="1"/>
  <c r="C829" i="4"/>
  <c r="D829" i="4" s="1"/>
  <c r="C830" i="4"/>
  <c r="D830" i="4" s="1"/>
  <c r="C831" i="4"/>
  <c r="D831" i="4" s="1"/>
  <c r="C832" i="4"/>
  <c r="D832" i="4" s="1"/>
  <c r="C833" i="4"/>
  <c r="D833" i="4" s="1"/>
  <c r="C834" i="4"/>
  <c r="D834" i="4" s="1"/>
  <c r="C835" i="4"/>
  <c r="D835" i="4" s="1"/>
  <c r="C836" i="4"/>
  <c r="D836" i="4" s="1"/>
  <c r="C837" i="4"/>
  <c r="D837" i="4" s="1"/>
  <c r="C838" i="4"/>
  <c r="D838" i="4" s="1"/>
  <c r="C839" i="4"/>
  <c r="D839" i="4" s="1"/>
  <c r="C840" i="4"/>
  <c r="D840" i="4" s="1"/>
  <c r="C841" i="4"/>
  <c r="D841" i="4" s="1"/>
  <c r="C842" i="4"/>
  <c r="D842" i="4" s="1"/>
  <c r="C843" i="4"/>
  <c r="D843" i="4" s="1"/>
  <c r="C844" i="4"/>
  <c r="D844" i="4" s="1"/>
  <c r="C845" i="4"/>
  <c r="D845" i="4" s="1"/>
  <c r="C846" i="4"/>
  <c r="D846" i="4" s="1"/>
  <c r="C847" i="4"/>
  <c r="D847" i="4" s="1"/>
  <c r="C848" i="4"/>
  <c r="D848" i="4" s="1"/>
  <c r="C849" i="4"/>
  <c r="D849" i="4" s="1"/>
  <c r="C850" i="4"/>
  <c r="D850" i="4" s="1"/>
  <c r="C851" i="4"/>
  <c r="D851" i="4" s="1"/>
  <c r="C852" i="4"/>
  <c r="D852" i="4" s="1"/>
  <c r="C853" i="4"/>
  <c r="D853" i="4" s="1"/>
  <c r="C854" i="4"/>
  <c r="D854" i="4" s="1"/>
  <c r="C855" i="4"/>
  <c r="D855" i="4" s="1"/>
  <c r="C856" i="4"/>
  <c r="D856" i="4" s="1"/>
  <c r="C857" i="4"/>
  <c r="D857" i="4" s="1"/>
  <c r="C858" i="4"/>
  <c r="D858" i="4" s="1"/>
  <c r="C859" i="4"/>
  <c r="D859" i="4" s="1"/>
  <c r="C860" i="4"/>
  <c r="D860" i="4" s="1"/>
  <c r="C861" i="4"/>
  <c r="D861" i="4" s="1"/>
  <c r="C862" i="4"/>
  <c r="D862" i="4" s="1"/>
  <c r="C863" i="4"/>
  <c r="D863" i="4" s="1"/>
  <c r="C864" i="4"/>
  <c r="D864" i="4" s="1"/>
  <c r="C865" i="4"/>
  <c r="D865" i="4" s="1"/>
  <c r="C866" i="4"/>
  <c r="D866" i="4" s="1"/>
  <c r="C867" i="4"/>
  <c r="D867" i="4" s="1"/>
  <c r="C868" i="4"/>
  <c r="D868" i="4" s="1"/>
  <c r="C869" i="4"/>
  <c r="D869" i="4" s="1"/>
  <c r="C870" i="4"/>
  <c r="D870" i="4" s="1"/>
  <c r="C871" i="4"/>
  <c r="D871" i="4" s="1"/>
  <c r="C872" i="4"/>
  <c r="D872" i="4" s="1"/>
  <c r="C873" i="4"/>
  <c r="D873" i="4" s="1"/>
  <c r="C874" i="4"/>
  <c r="D874" i="4" s="1"/>
  <c r="C875" i="4"/>
  <c r="D875" i="4" s="1"/>
  <c r="C876" i="4"/>
  <c r="D876" i="4" s="1"/>
  <c r="C877" i="4"/>
  <c r="D877" i="4" s="1"/>
  <c r="C878" i="4"/>
  <c r="D878" i="4" s="1"/>
  <c r="C879" i="4"/>
  <c r="D879" i="4" s="1"/>
  <c r="C880" i="4"/>
  <c r="D880" i="4" s="1"/>
  <c r="C881" i="4"/>
  <c r="D881" i="4" s="1"/>
  <c r="C882" i="4"/>
  <c r="D882" i="4" s="1"/>
  <c r="C883" i="4"/>
  <c r="D883" i="4" s="1"/>
  <c r="C884" i="4"/>
  <c r="D884" i="4" s="1"/>
  <c r="C885" i="4"/>
  <c r="D885" i="4" s="1"/>
  <c r="C886" i="4"/>
  <c r="D886" i="4" s="1"/>
  <c r="C887" i="4"/>
  <c r="D887" i="4" s="1"/>
  <c r="C888" i="4"/>
  <c r="D888" i="4" s="1"/>
  <c r="C889" i="4"/>
  <c r="D889" i="4" s="1"/>
  <c r="C890" i="4"/>
  <c r="D890" i="4" s="1"/>
  <c r="C891" i="4"/>
  <c r="D891" i="4" s="1"/>
  <c r="C892" i="4"/>
  <c r="D892" i="4" s="1"/>
  <c r="C893" i="4"/>
  <c r="D893" i="4" s="1"/>
  <c r="C894" i="4"/>
  <c r="D894" i="4" s="1"/>
  <c r="C895" i="4"/>
  <c r="D895" i="4" s="1"/>
  <c r="C896" i="4"/>
  <c r="D896" i="4" s="1"/>
  <c r="C897" i="4"/>
  <c r="D897" i="4" s="1"/>
  <c r="C898" i="4"/>
  <c r="D898" i="4" s="1"/>
  <c r="C899" i="4"/>
  <c r="D899" i="4" s="1"/>
  <c r="C900" i="4"/>
  <c r="D900" i="4" s="1"/>
  <c r="C901" i="4"/>
  <c r="D901" i="4" s="1"/>
  <c r="C902" i="4"/>
  <c r="D902" i="4" s="1"/>
  <c r="C903" i="4"/>
  <c r="D903" i="4" s="1"/>
  <c r="C904" i="4"/>
  <c r="D904" i="4" s="1"/>
  <c r="C905" i="4"/>
  <c r="D905" i="4" s="1"/>
  <c r="C906" i="4"/>
  <c r="D906" i="4" s="1"/>
  <c r="C907" i="4"/>
  <c r="D907" i="4" s="1"/>
  <c r="C908" i="4"/>
  <c r="D908" i="4" s="1"/>
  <c r="C909" i="4"/>
  <c r="D909" i="4" s="1"/>
  <c r="C910" i="4"/>
  <c r="D910" i="4" s="1"/>
  <c r="C911" i="4"/>
  <c r="D911" i="4" s="1"/>
  <c r="C912" i="4"/>
  <c r="D912" i="4" s="1"/>
  <c r="C913" i="4"/>
  <c r="D913" i="4" s="1"/>
  <c r="C914" i="4"/>
  <c r="D914" i="4" s="1"/>
  <c r="C915" i="4"/>
  <c r="D915" i="4" s="1"/>
  <c r="C916" i="4"/>
  <c r="D916" i="4" s="1"/>
  <c r="C917" i="4"/>
  <c r="D917" i="4" s="1"/>
  <c r="C918" i="4"/>
  <c r="D918" i="4" s="1"/>
  <c r="C919" i="4"/>
  <c r="D919" i="4" s="1"/>
  <c r="C920" i="4"/>
  <c r="D920" i="4" s="1"/>
  <c r="C921" i="4"/>
  <c r="D921" i="4" s="1"/>
  <c r="C922" i="4"/>
  <c r="D922" i="4" s="1"/>
  <c r="C923" i="4"/>
  <c r="D923" i="4" s="1"/>
  <c r="C924" i="4"/>
  <c r="D924" i="4" s="1"/>
  <c r="C925" i="4"/>
  <c r="D925" i="4" s="1"/>
  <c r="C926" i="4"/>
  <c r="D926" i="4" s="1"/>
  <c r="C927" i="4"/>
  <c r="D927" i="4" s="1"/>
  <c r="C928" i="4"/>
  <c r="D928" i="4" s="1"/>
  <c r="C929" i="4"/>
  <c r="D929" i="4" s="1"/>
  <c r="C930" i="4"/>
  <c r="D930" i="4" s="1"/>
  <c r="C931" i="4"/>
  <c r="D931" i="4" s="1"/>
  <c r="C932" i="4"/>
  <c r="D932" i="4" s="1"/>
  <c r="C933" i="4"/>
  <c r="D933" i="4" s="1"/>
  <c r="C934" i="4"/>
  <c r="D934" i="4" s="1"/>
  <c r="C935" i="4"/>
  <c r="D935" i="4" s="1"/>
  <c r="C936" i="4"/>
  <c r="D936" i="4" s="1"/>
  <c r="C937" i="4"/>
  <c r="D937" i="4" s="1"/>
  <c r="C938" i="4"/>
  <c r="D938" i="4" s="1"/>
  <c r="C939" i="4"/>
  <c r="D939" i="4" s="1"/>
  <c r="C940" i="4"/>
  <c r="D940" i="4" s="1"/>
  <c r="C941" i="4"/>
  <c r="D941" i="4" s="1"/>
  <c r="C942" i="4"/>
  <c r="D942" i="4" s="1"/>
  <c r="C943" i="4"/>
  <c r="D943" i="4" s="1"/>
  <c r="C944" i="4"/>
  <c r="D944" i="4" s="1"/>
  <c r="C945" i="4"/>
  <c r="D945" i="4" s="1"/>
  <c r="C946" i="4"/>
  <c r="D946" i="4" s="1"/>
  <c r="C947" i="4"/>
  <c r="D947" i="4" s="1"/>
  <c r="C948" i="4"/>
  <c r="D948" i="4" s="1"/>
  <c r="C949" i="4"/>
  <c r="D949" i="4" s="1"/>
  <c r="C950" i="4"/>
  <c r="D950" i="4" s="1"/>
  <c r="C951" i="4"/>
  <c r="D951" i="4" s="1"/>
  <c r="C952" i="4"/>
  <c r="D952" i="4" s="1"/>
  <c r="C953" i="4"/>
  <c r="D953" i="4" s="1"/>
  <c r="C954" i="4"/>
  <c r="D954" i="4" s="1"/>
  <c r="C955" i="4"/>
  <c r="D955" i="4" s="1"/>
  <c r="C956" i="4"/>
  <c r="D956" i="4" s="1"/>
  <c r="C957" i="4"/>
  <c r="D957" i="4" s="1"/>
  <c r="C958" i="4"/>
  <c r="D958" i="4" s="1"/>
  <c r="C959" i="4"/>
  <c r="D959" i="4" s="1"/>
  <c r="C960" i="4"/>
  <c r="D960" i="4" s="1"/>
  <c r="C961" i="4"/>
  <c r="D961" i="4" s="1"/>
  <c r="C962" i="4"/>
  <c r="D962" i="4" s="1"/>
  <c r="C963" i="4"/>
  <c r="D963" i="4" s="1"/>
  <c r="C964" i="4"/>
  <c r="D964" i="4" s="1"/>
  <c r="C965" i="4"/>
  <c r="D965" i="4" s="1"/>
  <c r="C966" i="4"/>
  <c r="D966" i="4" s="1"/>
  <c r="C967" i="4"/>
  <c r="D967" i="4" s="1"/>
  <c r="C968" i="4"/>
  <c r="D968" i="4" s="1"/>
  <c r="C969" i="4"/>
  <c r="D969" i="4" s="1"/>
  <c r="C970" i="4"/>
  <c r="D970" i="4" s="1"/>
  <c r="C971" i="4"/>
  <c r="D971" i="4" s="1"/>
  <c r="C972" i="4"/>
  <c r="D972" i="4" s="1"/>
  <c r="C973" i="4"/>
  <c r="D973" i="4" s="1"/>
  <c r="C974" i="4"/>
  <c r="D974" i="4" s="1"/>
  <c r="C975" i="4"/>
  <c r="D975" i="4" s="1"/>
  <c r="C976" i="4"/>
  <c r="D976" i="4" s="1"/>
  <c r="C977" i="4"/>
  <c r="D977" i="4" s="1"/>
  <c r="C978" i="4"/>
  <c r="D978" i="4" s="1"/>
  <c r="C979" i="4"/>
  <c r="D979" i="4" s="1"/>
  <c r="C980" i="4"/>
  <c r="D980" i="4" s="1"/>
  <c r="C981" i="4"/>
  <c r="D981" i="4" s="1"/>
  <c r="C982" i="4"/>
  <c r="D982" i="4" s="1"/>
  <c r="C983" i="4"/>
  <c r="D983" i="4" s="1"/>
  <c r="C984" i="4"/>
  <c r="D984" i="4" s="1"/>
  <c r="C985" i="4"/>
  <c r="D985" i="4" s="1"/>
  <c r="C986" i="4"/>
  <c r="D986" i="4" s="1"/>
  <c r="C987" i="4"/>
  <c r="D987" i="4" s="1"/>
  <c r="C988" i="4"/>
  <c r="D988" i="4" s="1"/>
  <c r="C989" i="4"/>
  <c r="D989" i="4" s="1"/>
  <c r="C990" i="4"/>
  <c r="D990" i="4" s="1"/>
  <c r="C991" i="4"/>
  <c r="D991" i="4" s="1"/>
  <c r="C992" i="4"/>
  <c r="D992" i="4" s="1"/>
  <c r="C993" i="4"/>
  <c r="D993" i="4" s="1"/>
  <c r="C994" i="4"/>
  <c r="D994" i="4" s="1"/>
  <c r="C995" i="4"/>
  <c r="D995" i="4" s="1"/>
  <c r="C996" i="4"/>
  <c r="D996" i="4" s="1"/>
  <c r="C997" i="4"/>
  <c r="D997" i="4" s="1"/>
  <c r="C998" i="4"/>
  <c r="D998" i="4" s="1"/>
  <c r="C999" i="4"/>
  <c r="D999" i="4" s="1"/>
  <c r="C1000" i="4"/>
  <c r="D1000" i="4" s="1"/>
  <c r="C1001" i="4"/>
  <c r="D1001" i="4" s="1"/>
  <c r="C2" i="4"/>
  <c r="D2" i="4" s="1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2" i="4"/>
  <c r="H11" i="6" l="1"/>
  <c r="H10" i="6"/>
  <c r="H9" i="6"/>
  <c r="H8" i="6"/>
  <c r="H7" i="6"/>
  <c r="H6" i="6"/>
  <c r="H5" i="6"/>
  <c r="H4" i="6"/>
  <c r="H3" i="6"/>
  <c r="H2" i="6"/>
  <c r="E3" i="6"/>
  <c r="E4" i="6"/>
  <c r="E5" i="6"/>
  <c r="E6" i="6"/>
  <c r="E7" i="6"/>
  <c r="E8" i="6"/>
  <c r="E9" i="6"/>
  <c r="E10" i="6"/>
  <c r="E11" i="6"/>
  <c r="E2" i="6"/>
  <c r="B7" i="6"/>
  <c r="B6" i="6"/>
  <c r="B5" i="6"/>
  <c r="B4" i="6"/>
  <c r="B3" i="6"/>
  <c r="B2" i="6"/>
  <c r="H3" i="5" l="1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2" i="5"/>
</calcChain>
</file>

<file path=xl/sharedStrings.xml><?xml version="1.0" encoding="utf-8"?>
<sst xmlns="http://schemas.openxmlformats.org/spreadsheetml/2006/main" count="6187" uniqueCount="1082">
  <si>
    <t>student_id</t>
  </si>
  <si>
    <t>final_score</t>
  </si>
  <si>
    <t>grade</t>
  </si>
  <si>
    <t>pass_fail</t>
  </si>
  <si>
    <t>previous_score</t>
  </si>
  <si>
    <t>math_prev_score</t>
  </si>
  <si>
    <t>science_prev_score</t>
  </si>
  <si>
    <t>language_prev_score</t>
  </si>
  <si>
    <t>daily_study_hours</t>
  </si>
  <si>
    <t>attendance_percentage</t>
  </si>
  <si>
    <t>homework_completion_rate</t>
  </si>
  <si>
    <t>sleep_hours</t>
  </si>
  <si>
    <t>screen_time_hours</t>
  </si>
  <si>
    <t>physical_activity_minutes</t>
  </si>
  <si>
    <t>motivation_score</t>
  </si>
  <si>
    <t>exam_anxiety_score</t>
  </si>
  <si>
    <t>parent_education_level</t>
  </si>
  <si>
    <t>study_environment</t>
  </si>
  <si>
    <t>S0001</t>
  </si>
  <si>
    <t>D</t>
  </si>
  <si>
    <t>Master</t>
  </si>
  <si>
    <t>Noisy</t>
  </si>
  <si>
    <t>S0002</t>
  </si>
  <si>
    <t>A</t>
  </si>
  <si>
    <t>High School</t>
  </si>
  <si>
    <t>Quiet</t>
  </si>
  <si>
    <t>S0003</t>
  </si>
  <si>
    <t>C</t>
  </si>
  <si>
    <t>Moderate</t>
  </si>
  <si>
    <t>S0004</t>
  </si>
  <si>
    <t>S0005</t>
  </si>
  <si>
    <t>S0006</t>
  </si>
  <si>
    <t>F</t>
  </si>
  <si>
    <t>Bachelor</t>
  </si>
  <si>
    <t>S0007</t>
  </si>
  <si>
    <t>S0008</t>
  </si>
  <si>
    <t>B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</si>
  <si>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</si>
  <si>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</si>
  <si>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</si>
  <si>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</si>
  <si>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</si>
  <si>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</si>
  <si>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</si>
  <si>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</si>
  <si>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</si>
  <si>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</si>
  <si>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</si>
  <si>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</si>
  <si>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</si>
  <si>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</si>
  <si>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</si>
  <si>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</si>
  <si>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</si>
  <si>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</si>
  <si>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</si>
  <si>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</si>
  <si>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</si>
  <si>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</si>
  <si>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</si>
  <si>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</si>
  <si>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</si>
  <si>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</si>
  <si>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</si>
  <si>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</si>
  <si>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</si>
  <si>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</si>
  <si>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</si>
  <si>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</si>
  <si>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</si>
  <si>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</si>
  <si>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</si>
  <si>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</si>
  <si>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</si>
  <si>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</si>
  <si>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</si>
  <si>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</si>
  <si>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</si>
  <si>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</si>
  <si>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</si>
  <si>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</si>
  <si>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</si>
  <si>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</si>
  <si>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</si>
  <si>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</si>
  <si>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</si>
  <si>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</si>
  <si>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</si>
  <si>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</si>
  <si>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</si>
  <si>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</si>
  <si>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</si>
  <si>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</si>
  <si>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</si>
  <si>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</si>
  <si>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</si>
  <si>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</si>
  <si>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</si>
  <si>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</si>
  <si>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</si>
  <si>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</si>
  <si>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</si>
  <si>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</si>
  <si>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</si>
  <si>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</si>
  <si>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</si>
  <si>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</si>
  <si>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</si>
  <si>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</si>
  <si>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</si>
  <si>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</si>
  <si>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</si>
  <si>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</si>
  <si>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</si>
  <si>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</si>
  <si>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</si>
  <si>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</si>
  <si>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</si>
  <si>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</si>
  <si>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</si>
  <si>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</si>
  <si>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</si>
  <si>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</si>
  <si>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</si>
  <si>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</si>
  <si>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</si>
  <si>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</si>
  <si>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</si>
  <si>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</si>
  <si>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</si>
  <si>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</si>
  <si>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</si>
  <si>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</si>
  <si>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</si>
  <si>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</si>
  <si>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</si>
  <si>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</si>
  <si>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</si>
  <si>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</si>
  <si>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</si>
  <si>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</si>
  <si>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</si>
  <si>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</si>
  <si>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</si>
  <si>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</si>
  <si>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</si>
  <si>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</si>
  <si>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</si>
  <si>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</si>
  <si>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</si>
  <si>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</si>
  <si>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</si>
  <si>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</si>
  <si>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</si>
  <si>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</si>
  <si>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</si>
  <si>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</si>
  <si>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</si>
  <si>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</si>
  <si>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</si>
  <si>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</si>
  <si>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</si>
  <si>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</si>
  <si>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</si>
  <si>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</si>
  <si>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</si>
  <si>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</si>
  <si>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</si>
  <si>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</si>
  <si>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</si>
  <si>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</si>
  <si>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</si>
  <si>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</si>
  <si>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</si>
  <si>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</si>
  <si>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</si>
  <si>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</si>
  <si>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</si>
  <si>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</si>
  <si>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</si>
  <si>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</si>
  <si>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</si>
  <si>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</si>
  <si>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</si>
  <si>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</si>
  <si>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</si>
  <si>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</si>
  <si>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</si>
  <si>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</si>
  <si>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</si>
  <si>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</si>
  <si>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</si>
  <si>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</si>
  <si>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</si>
  <si>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</si>
  <si>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</si>
  <si>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</si>
  <si>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</si>
  <si>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</si>
  <si>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</si>
  <si>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</si>
  <si>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</si>
  <si>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</si>
  <si>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</si>
  <si>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</si>
  <si>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</si>
  <si>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</si>
  <si>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</si>
  <si>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</si>
  <si>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</si>
  <si>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</si>
  <si>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</si>
  <si>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</si>
  <si>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</si>
  <si>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</si>
  <si>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</si>
  <si>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</si>
  <si>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</si>
  <si>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</si>
  <si>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</si>
  <si>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</si>
  <si>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</si>
  <si>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</si>
  <si>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</si>
  <si>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</si>
  <si>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</si>
  <si>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</si>
  <si>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</si>
  <si>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</si>
  <si>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</si>
  <si>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</si>
  <si>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</si>
  <si>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</si>
  <si>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</si>
  <si>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</si>
  <si>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</si>
  <si>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</si>
  <si>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</si>
  <si>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</si>
  <si>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</si>
  <si>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</si>
  <si>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</si>
  <si>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</si>
  <si>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</si>
  <si>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</si>
  <si>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</si>
  <si>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</si>
  <si>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</si>
  <si>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</si>
  <si>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</si>
  <si>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</si>
  <si>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</si>
  <si>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</si>
  <si>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</si>
  <si>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</si>
  <si>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</si>
  <si>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</si>
  <si>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</si>
  <si>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</si>
  <si>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</si>
  <si>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</si>
  <si>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</si>
  <si>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</si>
  <si>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</si>
  <si>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</si>
  <si>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</si>
  <si>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</si>
  <si>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</si>
  <si>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</si>
  <si>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</si>
  <si>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</si>
  <si>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</si>
  <si>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</si>
  <si>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</si>
  <si>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</si>
  <si>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</si>
  <si>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</si>
  <si>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</si>
  <si>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</si>
  <si>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</si>
  <si>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</si>
  <si>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</si>
  <si>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</si>
  <si>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</si>
  <si>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</si>
  <si>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</si>
  <si>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</si>
  <si>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</si>
  <si>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</si>
  <si>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</si>
  <si>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</si>
  <si>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</si>
  <si>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</si>
  <si>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</si>
  <si>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</si>
  <si>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</si>
  <si>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</si>
  <si>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</si>
  <si>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</si>
  <si>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</si>
  <si>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</si>
  <si>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</si>
  <si>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</si>
  <si>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</si>
  <si>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</si>
  <si>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</si>
  <si>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</si>
  <si>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</si>
  <si>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</si>
  <si>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</si>
  <si>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</si>
  <si>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</si>
  <si>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</si>
  <si>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</si>
  <si>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</si>
  <si>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</si>
  <si>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</si>
  <si>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</si>
  <si>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</si>
  <si>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</si>
  <si>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</si>
  <si>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</si>
  <si>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</si>
  <si>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</si>
  <si>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</si>
  <si>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</si>
  <si>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</si>
  <si>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</si>
  <si>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</si>
  <si>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</si>
  <si>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</si>
  <si>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</si>
  <si>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</si>
  <si>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</si>
  <si>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</si>
  <si>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</si>
  <si>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</si>
  <si>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</si>
  <si>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</si>
  <si>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</si>
  <si>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</si>
  <si>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</si>
  <si>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</si>
  <si>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</si>
  <si>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</si>
  <si>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</si>
  <si>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</si>
  <si>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</si>
  <si>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</si>
  <si>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</si>
  <si>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</si>
  <si>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</si>
  <si>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</si>
  <si>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</si>
  <si>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</si>
  <si>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</si>
  <si>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</si>
  <si>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</si>
  <si>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</si>
  <si>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</si>
  <si>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</si>
  <si>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</si>
  <si>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</si>
  <si>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</si>
  <si>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</si>
  <si>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</si>
  <si>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</si>
  <si>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</si>
  <si>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</si>
  <si>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</si>
  <si>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</si>
  <si>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</si>
  <si>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</si>
  <si>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</si>
  <si>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</si>
  <si>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</si>
  <si>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</si>
  <si>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</si>
  <si>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</si>
  <si>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</si>
  <si>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</si>
  <si>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</si>
  <si>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</si>
  <si>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</si>
  <si>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</si>
  <si>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</si>
  <si>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</si>
  <si>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</si>
  <si>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</si>
  <si>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</si>
  <si>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</si>
  <si>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</si>
  <si>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</si>
  <si>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</si>
  <si>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</si>
  <si>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</si>
  <si>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</si>
  <si>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</si>
  <si>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</si>
  <si>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</si>
  <si>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</si>
  <si>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</si>
  <si>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</si>
  <si>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</si>
  <si>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</si>
  <si>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</si>
  <si>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</si>
  <si>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</si>
  <si>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</si>
  <si>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</si>
  <si>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</si>
  <si>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</si>
  <si>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</si>
  <si>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</si>
  <si>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</si>
  <si>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</si>
  <si>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</si>
  <si>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</si>
  <si>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</si>
  <si>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</si>
  <si>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</si>
  <si>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</si>
  <si>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</si>
  <si>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</si>
  <si>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</si>
  <si>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</si>
  <si>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</si>
  <si>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</si>
  <si>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</si>
  <si>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</si>
  <si>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</si>
  <si>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</si>
  <si>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</si>
  <si>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</si>
  <si>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</si>
  <si>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</si>
  <si>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</si>
  <si>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</si>
  <si>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</si>
  <si>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</si>
  <si>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</si>
  <si>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</si>
  <si>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</si>
  <si>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</si>
  <si>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</si>
  <si>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</si>
  <si>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</si>
  <si>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</si>
  <si>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</si>
  <si>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</si>
  <si>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</si>
  <si>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</si>
  <si>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</si>
  <si>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</si>
  <si>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</si>
  <si>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</si>
  <si>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</si>
  <si>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</si>
  <si>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</si>
  <si>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</si>
  <si>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</si>
  <si>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</si>
  <si>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</si>
  <si>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</si>
  <si>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</si>
  <si>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</si>
  <si>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</si>
  <si>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</si>
  <si>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</si>
  <si>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</si>
  <si>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</si>
  <si>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</si>
  <si>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</si>
  <si>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</si>
  <si>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</si>
  <si>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</si>
  <si>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</si>
  <si>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</si>
  <si>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</si>
  <si>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</si>
  <si>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</si>
  <si>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</si>
  <si>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</si>
  <si>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</si>
  <si>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</si>
  <si>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</si>
  <si>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</si>
  <si>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</si>
  <si>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</si>
  <si>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</si>
  <si>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</si>
  <si>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</si>
  <si>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</si>
  <si>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</si>
  <si>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</si>
  <si>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</si>
  <si>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</si>
  <si>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</si>
  <si>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</si>
  <si>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</si>
  <si>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</si>
  <si>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</si>
  <si>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</si>
  <si>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</si>
  <si>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</si>
  <si>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</si>
  <si>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</si>
  <si>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</si>
  <si>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</si>
  <si>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</si>
  <si>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</si>
  <si>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</si>
  <si>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</si>
  <si>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</si>
  <si>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</si>
  <si>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</si>
  <si>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</si>
  <si>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</si>
  <si>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</si>
  <si>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</si>
  <si>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</si>
  <si>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</si>
  <si>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</si>
  <si>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</si>
  <si>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</si>
  <si>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</si>
  <si>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</si>
  <si>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</si>
  <si>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</si>
  <si>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</si>
  <si>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</si>
  <si>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</si>
  <si>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</si>
  <si>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</si>
  <si>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</si>
  <si>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</si>
  <si>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</si>
  <si>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</si>
  <si>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</si>
  <si>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</si>
  <si>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</si>
  <si>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</si>
  <si>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</si>
  <si>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</si>
  <si>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</si>
  <si>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</si>
  <si>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</si>
  <si>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</si>
  <si>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</si>
  <si>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</si>
  <si>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</si>
  <si>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</si>
  <si>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</si>
  <si>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</si>
  <si>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</si>
  <si>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</si>
  <si>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</si>
  <si>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</si>
  <si>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</si>
  <si>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</si>
  <si>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</si>
  <si>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</si>
  <si>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</si>
  <si>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</si>
  <si>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</si>
  <si>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</si>
  <si>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</si>
  <si>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</si>
  <si>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</si>
  <si>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</si>
  <si>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</si>
  <si>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</si>
  <si>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</si>
  <si>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</si>
  <si>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</si>
  <si>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</si>
  <si>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</si>
  <si>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</si>
  <si>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</si>
  <si>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</si>
  <si>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</si>
  <si>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</si>
  <si>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</si>
  <si>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</si>
  <si>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</si>
  <si>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</si>
  <si>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</si>
  <si>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</si>
  <si>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</si>
  <si>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</si>
  <si>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</si>
  <si>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</si>
  <si>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</si>
  <si>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</si>
  <si>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</si>
  <si>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</si>
  <si>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</si>
  <si>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</si>
  <si>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</si>
  <si>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</si>
  <si>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</si>
  <si>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</si>
  <si>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</si>
  <si>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</si>
  <si>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</si>
  <si>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</si>
  <si>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</si>
  <si>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</si>
  <si>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</si>
  <si>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</si>
  <si>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</si>
  <si>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</si>
  <si>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</si>
  <si>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</si>
  <si>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</si>
  <si>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</si>
  <si>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</si>
  <si>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</si>
  <si>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</si>
  <si>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</si>
  <si>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</si>
  <si>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</si>
  <si>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</si>
  <si>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</si>
  <si>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</si>
  <si>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</si>
  <si>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</si>
  <si>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</si>
  <si>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</si>
  <si>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</si>
  <si>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</si>
  <si>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</si>
  <si>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</si>
  <si>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</si>
  <si>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</si>
  <si>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</si>
  <si>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</si>
  <si>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</si>
  <si>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</si>
  <si>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</si>
  <si>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</si>
  <si>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</si>
  <si>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</si>
  <si>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</si>
  <si>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</si>
  <si>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</si>
  <si>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</si>
  <si>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</si>
  <si>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</si>
  <si>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</si>
  <si>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</si>
  <si>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</si>
  <si>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</si>
  <si>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</si>
  <si>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</si>
  <si>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</si>
  <si>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</si>
  <si>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</si>
  <si>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</si>
  <si>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</si>
  <si>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</si>
  <si>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</si>
  <si>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</si>
  <si>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</si>
  <si>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</si>
  <si>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</si>
  <si>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</si>
  <si>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</si>
  <si>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</si>
  <si>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</si>
  <si>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</si>
  <si>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</si>
  <si>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</si>
  <si>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</si>
  <si>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</si>
  <si>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</si>
  <si>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</si>
  <si>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</si>
  <si>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</si>
  <si>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</si>
  <si>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</si>
  <si>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</si>
  <si>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</si>
  <si>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</si>
  <si>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</si>
  <si>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</si>
  <si>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</si>
  <si>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</si>
  <si>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</si>
  <si>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</si>
  <si>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</si>
  <si>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</si>
  <si>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</si>
  <si>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</si>
  <si>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</si>
  <si>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</si>
  <si>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</si>
  <si>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</si>
  <si>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</si>
  <si>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</si>
  <si>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</si>
  <si>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</si>
  <si>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</si>
  <si>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</si>
  <si>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</si>
  <si>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</si>
  <si>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</si>
  <si>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</si>
  <si>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</si>
  <si>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</si>
  <si>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</si>
  <si>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</si>
  <si>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</si>
  <si>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</si>
  <si>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</si>
  <si>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</si>
  <si>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</si>
  <si>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</si>
  <si>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</si>
  <si>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</si>
  <si>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</si>
  <si>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</si>
  <si>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</si>
  <si>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</si>
  <si>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</si>
  <si>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</si>
  <si>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</si>
  <si>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</si>
  <si>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</si>
  <si>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</si>
  <si>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</si>
  <si>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</si>
  <si>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</si>
  <si>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</si>
  <si>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</si>
  <si>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</si>
  <si>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</si>
  <si>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</si>
  <si>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</si>
  <si>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</si>
  <si>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</si>
  <si>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</si>
  <si>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</si>
  <si>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</si>
  <si>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</si>
  <si>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</si>
  <si>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</si>
  <si>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</si>
  <si>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</si>
  <si>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</si>
  <si>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</si>
  <si>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</si>
  <si>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</si>
  <si>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</si>
  <si>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</si>
  <si>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</si>
  <si>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</si>
  <si>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</si>
  <si>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</si>
  <si>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</si>
  <si>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</si>
  <si>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</si>
  <si>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</si>
  <si>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</si>
  <si>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</si>
  <si>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</si>
  <si>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</si>
  <si>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</si>
  <si>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</si>
  <si>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</si>
  <si>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</si>
  <si>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</si>
  <si>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</si>
  <si>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</si>
  <si>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</si>
  <si>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</si>
  <si>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</si>
  <si>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</si>
  <si>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</si>
  <si>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</si>
  <si>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</si>
  <si>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</si>
  <si>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</si>
  <si>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</si>
  <si>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</si>
  <si>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</si>
  <si>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</si>
  <si>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</si>
  <si>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</si>
  <si>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</si>
  <si>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</si>
  <si>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</si>
  <si>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</si>
  <si>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</si>
  <si>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</si>
  <si>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</si>
  <si>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</si>
  <si>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</si>
  <si>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</si>
  <si>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</si>
  <si>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</si>
  <si>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</si>
  <si>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</si>
  <si>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</si>
  <si>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</si>
  <si>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</si>
  <si>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</si>
  <si>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</si>
  <si>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</si>
  <si>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</si>
  <si>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</si>
  <si>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</si>
  <si>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</si>
  <si>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</si>
  <si>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</si>
  <si>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</si>
  <si>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</si>
  <si>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</si>
  <si>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</si>
  <si>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</si>
  <si>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</si>
  <si>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</si>
  <si>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</si>
  <si>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</si>
  <si>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</si>
  <si>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</si>
  <si>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</si>
  <si>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</si>
  <si>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</si>
  <si>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</si>
  <si>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</si>
  <si>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</si>
  <si>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</si>
  <si>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</si>
  <si>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</si>
  <si>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</si>
  <si>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</si>
  <si>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</si>
  <si>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</si>
  <si>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</si>
  <si>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</si>
  <si>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</si>
  <si>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</si>
  <si>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</si>
  <si>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</si>
  <si>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</si>
  <si>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</si>
  <si>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</si>
  <si>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</si>
  <si>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</si>
  <si>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</si>
  <si>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</si>
  <si>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</si>
  <si>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</si>
  <si>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</si>
  <si>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</si>
  <si>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</si>
  <si>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</si>
  <si>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</si>
  <si>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</si>
  <si>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</si>
  <si>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</si>
  <si>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</si>
  <si>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</si>
  <si>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</si>
  <si>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</si>
  <si>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</si>
  <si>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</si>
  <si>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</si>
  <si>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</si>
  <si>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</si>
  <si>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</si>
  <si>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</si>
  <si>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</si>
  <si>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</si>
  <si>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</si>
  <si>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</si>
  <si>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</si>
  <si>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</si>
  <si>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</si>
  <si>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</si>
  <si>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</si>
  <si>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</si>
  <si>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</si>
  <si>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</si>
  <si>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</si>
  <si>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</si>
  <si>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</si>
  <si>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</si>
  <si>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</si>
  <si>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</si>
  <si>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</si>
  <si>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</si>
  <si>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</si>
  <si>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</si>
  <si>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</si>
  <si>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</si>
  <si>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</si>
  <si>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</si>
  <si>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</si>
  <si>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</si>
  <si>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</si>
  <si>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</si>
  <si>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</si>
  <si>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</si>
  <si>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</si>
  <si>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</si>
  <si>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</si>
  <si>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</si>
  <si>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</si>
  <si>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</si>
  <si>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</si>
  <si>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</si>
  <si>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</si>
  <si>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</si>
  <si>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</si>
  <si>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</si>
  <si>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</si>
  <si>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</si>
  <si>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</si>
  <si>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</si>
  <si>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</si>
  <si>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</si>
  <si>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</si>
  <si>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</si>
  <si>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</si>
  <si>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</si>
  <si>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</si>
  <si>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</si>
  <si>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</si>
  <si>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</si>
  <si>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</si>
  <si>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</si>
  <si>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</si>
  <si>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</si>
  <si>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</si>
  <si>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</si>
  <si>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</si>
  <si>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</si>
  <si>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</si>
  <si>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</si>
  <si>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</si>
  <si>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</si>
  <si>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</si>
  <si>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</si>
  <si>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</si>
  <si>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</si>
  <si>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</si>
  <si>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</si>
  <si>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</si>
  <si>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</si>
  <si>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</si>
  <si>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</si>
  <si>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</si>
  <si>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</si>
  <si>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</si>
  <si>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</si>
  <si>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</si>
  <si>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</si>
  <si>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</si>
  <si>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</si>
  <si>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</si>
  <si>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</si>
  <si>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</si>
  <si>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</si>
  <si>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</si>
  <si>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</si>
  <si>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</si>
  <si>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</si>
  <si>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</si>
  <si>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</si>
  <si>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</si>
  <si>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</si>
  <si>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</si>
  <si>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</si>
  <si>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</si>
  <si>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</si>
  <si>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</si>
  <si>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</si>
  <si>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</si>
  <si>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</si>
  <si>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</si>
  <si>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</si>
  <si>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</si>
  <si>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</si>
  <si>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</si>
  <si>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</si>
  <si>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</si>
  <si>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</si>
  <si>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</si>
  <si>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</si>
  <si>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</si>
  <si>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</si>
  <si>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</si>
  <si>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</si>
  <si>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</si>
  <si>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</si>
  <si>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</si>
  <si>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</si>
  <si>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</si>
  <si>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</si>
  <si>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</si>
  <si>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</si>
  <si>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</si>
  <si>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</si>
  <si>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</si>
  <si>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</si>
  <si>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</si>
  <si>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</si>
  <si>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</si>
  <si>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</si>
  <si>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</si>
  <si>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</si>
  <si>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</si>
  <si>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</si>
  <si>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</si>
  <si>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</si>
  <si>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</si>
  <si>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</si>
  <si>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</si>
  <si>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</si>
  <si>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</si>
  <si>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</si>
  <si>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</si>
  <si>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</si>
  <si>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</si>
  <si>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</si>
  <si>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</si>
  <si>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</si>
  <si>
    <t>Minimum</t>
  </si>
  <si>
    <t>Maximum</t>
  </si>
  <si>
    <t>Range</t>
  </si>
  <si>
    <t>Median</t>
  </si>
  <si>
    <t>Percentile</t>
  </si>
  <si>
    <t>Parent Education</t>
  </si>
  <si>
    <t>final Score</t>
  </si>
  <si>
    <t>Sleep Hour</t>
  </si>
  <si>
    <t>Anxiety Score</t>
  </si>
  <si>
    <t>Motivation Score</t>
  </si>
  <si>
    <t>screen time</t>
  </si>
  <si>
    <t>Count</t>
  </si>
  <si>
    <t>Average/Mean</t>
  </si>
  <si>
    <t>Final Score</t>
  </si>
  <si>
    <t>y=0.4892x=38.572</t>
  </si>
  <si>
    <t>y = 0.943x + 0.0717</t>
  </si>
  <si>
    <t>y = 0.942x + 0.0844</t>
  </si>
  <si>
    <t xml:space="preserve"> 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</si>
  <si>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</si>
  <si>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</si>
  <si>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</si>
  <si>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</si>
  <si>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</si>
  <si>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</si>
  <si>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</si>
  <si>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</si>
  <si>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</si>
  <si>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</si>
  <si>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</si>
  <si>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</si>
  <si>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</si>
  <si>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</si>
  <si>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</si>
  <si>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</si>
  <si>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</si>
  <si>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</si>
  <si>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</si>
  <si>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</si>
  <si>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</si>
  <si>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</si>
  <si>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</si>
  <si>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</si>
  <si>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</si>
  <si>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final_score</t>
  </si>
  <si>
    <t>Residuals</t>
  </si>
  <si>
    <t>Standard Residuals</t>
  </si>
  <si>
    <t>PROBABILITY OUTPUT</t>
  </si>
  <si>
    <t>Slop</t>
  </si>
  <si>
    <t>Regression 03</t>
  </si>
  <si>
    <t>Regression 02</t>
  </si>
  <si>
    <t>Regression 01</t>
  </si>
  <si>
    <t>Average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</si>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</sst>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13" fillId="33" borderId="10" xfId="0" applyFont="1" applyFill="1" applyBorder="1"/>
    <xf numFmtId="0" fontId="13" fillId="33" borderId="11" xfId="0" applyFont="1" applyFill="1" applyBorder="1"/>
    <xf numFmtId="0" fontId="0" fillId="34" borderId="10" xfId="0" applyFont="1" applyFill="1" applyBorder="1" applyAlignment="1">
      <alignment horizontal="center"/>
    </xf>
    <xf numFmtId="0" fontId="0" fillId="34" borderId="11" xfId="0" applyFont="1" applyFill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ill="1" applyBorder="1" applyAlignment="1"/>
    <xf numFmtId="0" fontId="0" fillId="0" borderId="12" xfId="0" applyFill="1" applyBorder="1" applyAlignment="1"/>
    <xf numFmtId="0" fontId="18" fillId="0" borderId="13" xfId="0" applyFont="1" applyFill="1" applyBorder="1" applyAlignment="1">
      <alignment horizontal="center"/>
    </xf>
    <xf numFmtId="0" fontId="13" fillId="33" borderId="0" xfId="0" applyFont="1" applyFill="1" applyBorder="1"/>
    <xf numFmtId="9" fontId="0" fillId="0" borderId="0" xfId="0" applyNumberFormat="1"/>
    <xf numFmtId="0" fontId="0" fillId="0" borderId="0" xfId="0" applyNumberFormat="1"/>
    <xf numFmtId="0" fontId="16" fillId="0" borderId="0" xfId="0" applyFont="1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6" fillId="0" borderId="0" xfId="0" applyFont="1" applyAlignment="1"/>
    <xf numFmtId="0" fontId="18" fillId="0" borderId="13" xfId="0" applyFont="1" applyFill="1" applyBorder="1" applyAlignment="1">
      <alignment horizontal="centerContinuous"/>
    </xf>
    <xf numFmtId="0" fontId="16" fillId="0" borderId="0" xfId="0" applyFont="1" applyFill="1" applyBorder="1" applyAlignment="1"/>
    <xf numFmtId="0" fontId="16" fillId="0" borderId="12" xfId="0" applyFont="1" applyFill="1" applyBorder="1" applyAlignment="1"/>
    <xf numFmtId="10" fontId="0" fillId="0" borderId="0" xfId="0" applyNumberFormat="1"/>
    <xf numFmtId="0" fontId="0" fillId="0" borderId="0" xfId="0" applyAlignment="1">
      <alignment horizontal="right" vertical="center" indent="1"/>
    </xf>
    <xf numFmtId="0" fontId="0" fillId="0" borderId="0" xfId="0" applyAlignment="1">
      <alignment horizontal="right"/>
    </xf>
    <xf numFmtId="0" fontId="16" fillId="35" borderId="0" xfId="0" applyFon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EDA!$H$2:$H$11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  <c:pt idx="4">
                  <c:v>63</c:v>
                </c:pt>
                <c:pt idx="5">
                  <c:v>178</c:v>
                </c:pt>
                <c:pt idx="6">
                  <c:v>230</c:v>
                </c:pt>
                <c:pt idx="7">
                  <c:v>234</c:v>
                </c:pt>
                <c:pt idx="8">
                  <c:v>182</c:v>
                </c:pt>
                <c:pt idx="9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0E-408A-BD84-57FF2534BBD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589583280"/>
        <c:axId val="1712062048"/>
      </c:barChart>
      <c:catAx>
        <c:axId val="1589583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062048"/>
        <c:crosses val="autoZero"/>
        <c:auto val="1"/>
        <c:lblAlgn val="ctr"/>
        <c:lblOffset val="100"/>
        <c:noMultiLvlLbl val="0"/>
      </c:catAx>
      <c:valAx>
        <c:axId val="1712062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58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'Inferential Statistics'!$C$1</c:f>
              <c:strCache>
                <c:ptCount val="1"/>
                <c:pt idx="0">
                  <c:v>attendance_percentage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50702843394575681"/>
                  <c:y val="-0.139071522309711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'Inferential Statistics'!$B$2:$B$1001</c:f>
              <c:numCache>
                <c:formatCode>General</c:formatCode>
                <c:ptCount val="1000"/>
                <c:pt idx="0">
                  <c:v>60.137240799027197</c:v>
                </c:pt>
                <c:pt idx="1">
                  <c:v>99.021976500113894</c:v>
                </c:pt>
                <c:pt idx="2">
                  <c:v>70.522954922262201</c:v>
                </c:pt>
                <c:pt idx="3">
                  <c:v>63.448537269766</c:v>
                </c:pt>
                <c:pt idx="4">
                  <c:v>66.483018771267595</c:v>
                </c:pt>
                <c:pt idx="5">
                  <c:v>49.088060589916999</c:v>
                </c:pt>
                <c:pt idx="6">
                  <c:v>48.453234002319803</c:v>
                </c:pt>
                <c:pt idx="7">
                  <c:v>84.613576124399799</c:v>
                </c:pt>
                <c:pt idx="8">
                  <c:v>66.451908607435897</c:v>
                </c:pt>
                <c:pt idx="9">
                  <c:v>74.209509584480202</c:v>
                </c:pt>
                <c:pt idx="10">
                  <c:v>42.715953563508201</c:v>
                </c:pt>
                <c:pt idx="11">
                  <c:v>76.547557250927994</c:v>
                </c:pt>
                <c:pt idx="12">
                  <c:v>97.9251307635394</c:v>
                </c:pt>
                <c:pt idx="13">
                  <c:v>56.731838186367497</c:v>
                </c:pt>
                <c:pt idx="14">
                  <c:v>55.269318547924499</c:v>
                </c:pt>
                <c:pt idx="15">
                  <c:v>58.3838347968262</c:v>
                </c:pt>
                <c:pt idx="16">
                  <c:v>53.472483496144399</c:v>
                </c:pt>
                <c:pt idx="17">
                  <c:v>81.738244598602705</c:v>
                </c:pt>
                <c:pt idx="18">
                  <c:v>61.010618449302299</c:v>
                </c:pt>
                <c:pt idx="19">
                  <c:v>84.094984257197098</c:v>
                </c:pt>
                <c:pt idx="20">
                  <c:v>63.394594799616797</c:v>
                </c:pt>
                <c:pt idx="21">
                  <c:v>74.755267488949997</c:v>
                </c:pt>
                <c:pt idx="22">
                  <c:v>57.292057129579</c:v>
                </c:pt>
                <c:pt idx="23">
                  <c:v>66.167282279339105</c:v>
                </c:pt>
                <c:pt idx="24">
                  <c:v>77.100186878677206</c:v>
                </c:pt>
                <c:pt idx="25">
                  <c:v>84.888240825164601</c:v>
                </c:pt>
                <c:pt idx="26">
                  <c:v>65.141652999401401</c:v>
                </c:pt>
                <c:pt idx="27">
                  <c:v>80.093884348791605</c:v>
                </c:pt>
                <c:pt idx="28">
                  <c:v>84.428593981641299</c:v>
                </c:pt>
                <c:pt idx="29">
                  <c:v>55.652146597549503</c:v>
                </c:pt>
                <c:pt idx="30">
                  <c:v>72.659910254095905</c:v>
                </c:pt>
                <c:pt idx="31">
                  <c:v>48.135862317344802</c:v>
                </c:pt>
                <c:pt idx="32">
                  <c:v>62.102768556788199</c:v>
                </c:pt>
                <c:pt idx="33">
                  <c:v>96.6622846285821</c:v>
                </c:pt>
                <c:pt idx="34">
                  <c:v>88.690649451805896</c:v>
                </c:pt>
                <c:pt idx="35">
                  <c:v>87.863518893339005</c:v>
                </c:pt>
                <c:pt idx="36">
                  <c:v>73.227746038663298</c:v>
                </c:pt>
                <c:pt idx="37">
                  <c:v>50.212443257307598</c:v>
                </c:pt>
                <c:pt idx="38">
                  <c:v>65.734263011972899</c:v>
                </c:pt>
                <c:pt idx="39">
                  <c:v>63.526668219534102</c:v>
                </c:pt>
                <c:pt idx="40">
                  <c:v>56.692561053580398</c:v>
                </c:pt>
                <c:pt idx="41">
                  <c:v>80.238032715790396</c:v>
                </c:pt>
                <c:pt idx="42">
                  <c:v>55.105280897737103</c:v>
                </c:pt>
                <c:pt idx="43">
                  <c:v>94.948398969457202</c:v>
                </c:pt>
                <c:pt idx="44">
                  <c:v>55.9351496525857</c:v>
                </c:pt>
                <c:pt idx="45">
                  <c:v>77.295568542513394</c:v>
                </c:pt>
                <c:pt idx="46">
                  <c:v>57.8008662931096</c:v>
                </c:pt>
                <c:pt idx="47">
                  <c:v>75.862759061969996</c:v>
                </c:pt>
                <c:pt idx="48">
                  <c:v>61.508447564846399</c:v>
                </c:pt>
                <c:pt idx="49">
                  <c:v>64.880748856623498</c:v>
                </c:pt>
                <c:pt idx="50">
                  <c:v>100</c:v>
                </c:pt>
                <c:pt idx="51">
                  <c:v>75.105428096135597</c:v>
                </c:pt>
                <c:pt idx="52">
                  <c:v>92.588573892538193</c:v>
                </c:pt>
                <c:pt idx="53">
                  <c:v>91.671565512558999</c:v>
                </c:pt>
                <c:pt idx="54">
                  <c:v>74.199228291090193</c:v>
                </c:pt>
                <c:pt idx="55">
                  <c:v>82.3950178972987</c:v>
                </c:pt>
                <c:pt idx="56">
                  <c:v>60.087338349868503</c:v>
                </c:pt>
                <c:pt idx="57">
                  <c:v>52.4419914874684</c:v>
                </c:pt>
                <c:pt idx="58">
                  <c:v>51.613853756849899</c:v>
                </c:pt>
                <c:pt idx="59">
                  <c:v>70.393570260032504</c:v>
                </c:pt>
                <c:pt idx="60">
                  <c:v>65.550027385589701</c:v>
                </c:pt>
                <c:pt idx="61">
                  <c:v>54.773069098110497</c:v>
                </c:pt>
                <c:pt idx="62">
                  <c:v>89.8941472196707</c:v>
                </c:pt>
                <c:pt idx="63">
                  <c:v>57.3069080240302</c:v>
                </c:pt>
                <c:pt idx="64">
                  <c:v>57.320764152320201</c:v>
                </c:pt>
                <c:pt idx="65">
                  <c:v>61.353622359882202</c:v>
                </c:pt>
                <c:pt idx="66">
                  <c:v>54.350912874629898</c:v>
                </c:pt>
                <c:pt idx="67">
                  <c:v>82.576476461280095</c:v>
                </c:pt>
                <c:pt idx="68">
                  <c:v>60.220299284924899</c:v>
                </c:pt>
                <c:pt idx="69">
                  <c:v>89.125538626777598</c:v>
                </c:pt>
                <c:pt idx="70">
                  <c:v>86.331612722627895</c:v>
                </c:pt>
                <c:pt idx="71">
                  <c:v>64.317813552876999</c:v>
                </c:pt>
                <c:pt idx="72">
                  <c:v>39.436636830000197</c:v>
                </c:pt>
                <c:pt idx="73">
                  <c:v>80.976817801345106</c:v>
                </c:pt>
                <c:pt idx="74">
                  <c:v>87.8910141467437</c:v>
                </c:pt>
                <c:pt idx="75">
                  <c:v>86.387081340487697</c:v>
                </c:pt>
                <c:pt idx="76">
                  <c:v>74.726587408024898</c:v>
                </c:pt>
                <c:pt idx="77">
                  <c:v>53.569331637897697</c:v>
                </c:pt>
                <c:pt idx="78">
                  <c:v>81.312915546015105</c:v>
                </c:pt>
                <c:pt idx="79">
                  <c:v>70.894596259833094</c:v>
                </c:pt>
                <c:pt idx="80">
                  <c:v>78.662851101464696</c:v>
                </c:pt>
                <c:pt idx="81">
                  <c:v>70.642058440113104</c:v>
                </c:pt>
                <c:pt idx="82">
                  <c:v>62.242348222963201</c:v>
                </c:pt>
                <c:pt idx="83">
                  <c:v>60.664793655321297</c:v>
                </c:pt>
                <c:pt idx="84">
                  <c:v>68.529951921659006</c:v>
                </c:pt>
                <c:pt idx="85">
                  <c:v>67.542224688724502</c:v>
                </c:pt>
                <c:pt idx="86">
                  <c:v>77.608074713722004</c:v>
                </c:pt>
                <c:pt idx="87">
                  <c:v>74.183336140816394</c:v>
                </c:pt>
                <c:pt idx="88">
                  <c:v>82.552669716614403</c:v>
                </c:pt>
                <c:pt idx="89">
                  <c:v>72.294690285159405</c:v>
                </c:pt>
                <c:pt idx="90">
                  <c:v>39.835330755459204</c:v>
                </c:pt>
                <c:pt idx="91">
                  <c:v>78.464449450145096</c:v>
                </c:pt>
                <c:pt idx="92">
                  <c:v>90.245942801206198</c:v>
                </c:pt>
                <c:pt idx="93">
                  <c:v>79.819896755950296</c:v>
                </c:pt>
                <c:pt idx="94">
                  <c:v>70.473616397383395</c:v>
                </c:pt>
                <c:pt idx="95">
                  <c:v>80.830427754894899</c:v>
                </c:pt>
                <c:pt idx="96">
                  <c:v>83.686643744148199</c:v>
                </c:pt>
                <c:pt idx="97">
                  <c:v>63.363266004334903</c:v>
                </c:pt>
                <c:pt idx="98">
                  <c:v>46.480212857048599</c:v>
                </c:pt>
                <c:pt idx="99">
                  <c:v>63.126968809375498</c:v>
                </c:pt>
                <c:pt idx="100">
                  <c:v>51.317608391074998</c:v>
                </c:pt>
                <c:pt idx="101">
                  <c:v>76.832256344419307</c:v>
                </c:pt>
                <c:pt idx="102">
                  <c:v>56.336432093014402</c:v>
                </c:pt>
                <c:pt idx="103">
                  <c:v>77.790201703392697</c:v>
                </c:pt>
                <c:pt idx="104">
                  <c:v>87.110598590029895</c:v>
                </c:pt>
                <c:pt idx="105">
                  <c:v>53.790696154484699</c:v>
                </c:pt>
                <c:pt idx="106">
                  <c:v>57.146255331946698</c:v>
                </c:pt>
                <c:pt idx="107">
                  <c:v>85.279939549297296</c:v>
                </c:pt>
                <c:pt idx="108">
                  <c:v>46.739805980368601</c:v>
                </c:pt>
                <c:pt idx="109">
                  <c:v>57.173350826126502</c:v>
                </c:pt>
                <c:pt idx="110">
                  <c:v>68.806416848255196</c:v>
                </c:pt>
                <c:pt idx="111">
                  <c:v>61.359109990876597</c:v>
                </c:pt>
                <c:pt idx="112">
                  <c:v>78.258033327380701</c:v>
                </c:pt>
                <c:pt idx="113">
                  <c:v>86.888170210046695</c:v>
                </c:pt>
                <c:pt idx="114">
                  <c:v>82.281348400034602</c:v>
                </c:pt>
                <c:pt idx="115">
                  <c:v>81.004394454383302</c:v>
                </c:pt>
                <c:pt idx="116">
                  <c:v>96.621890264337097</c:v>
                </c:pt>
                <c:pt idx="117">
                  <c:v>57.2245334356247</c:v>
                </c:pt>
                <c:pt idx="118">
                  <c:v>88.674414484374395</c:v>
                </c:pt>
                <c:pt idx="119">
                  <c:v>71.413351723622299</c:v>
                </c:pt>
                <c:pt idx="120">
                  <c:v>82.262685757636604</c:v>
                </c:pt>
                <c:pt idx="121">
                  <c:v>94.763061061279402</c:v>
                </c:pt>
                <c:pt idx="122">
                  <c:v>64.6100918178021</c:v>
                </c:pt>
                <c:pt idx="123">
                  <c:v>46.683987967920302</c:v>
                </c:pt>
                <c:pt idx="124">
                  <c:v>55.532840171779299</c:v>
                </c:pt>
                <c:pt idx="125">
                  <c:v>75.687289087458694</c:v>
                </c:pt>
                <c:pt idx="126">
                  <c:v>65.318454271963205</c:v>
                </c:pt>
                <c:pt idx="127">
                  <c:v>80.061869633768396</c:v>
                </c:pt>
                <c:pt idx="128">
                  <c:v>52.748707755254898</c:v>
                </c:pt>
                <c:pt idx="129">
                  <c:v>84.966017776751997</c:v>
                </c:pt>
                <c:pt idx="130">
                  <c:v>85.631050065137302</c:v>
                </c:pt>
                <c:pt idx="131">
                  <c:v>69.762848040215601</c:v>
                </c:pt>
                <c:pt idx="132">
                  <c:v>53.450867286960602</c:v>
                </c:pt>
                <c:pt idx="133">
                  <c:v>67.320322969777905</c:v>
                </c:pt>
                <c:pt idx="134">
                  <c:v>81.549965073077203</c:v>
                </c:pt>
                <c:pt idx="135">
                  <c:v>50.0276660911899</c:v>
                </c:pt>
                <c:pt idx="136">
                  <c:v>67.596855188364501</c:v>
                </c:pt>
                <c:pt idx="137">
                  <c:v>74.790900382952302</c:v>
                </c:pt>
                <c:pt idx="138">
                  <c:v>80.328544592770399</c:v>
                </c:pt>
                <c:pt idx="139">
                  <c:v>88.253586652521705</c:v>
                </c:pt>
                <c:pt idx="140">
                  <c:v>93.225703233988796</c:v>
                </c:pt>
                <c:pt idx="141">
                  <c:v>56.814661860145399</c:v>
                </c:pt>
                <c:pt idx="142">
                  <c:v>89.140649488838406</c:v>
                </c:pt>
                <c:pt idx="143">
                  <c:v>62.927473297222697</c:v>
                </c:pt>
                <c:pt idx="144">
                  <c:v>66.020942892536496</c:v>
                </c:pt>
                <c:pt idx="145">
                  <c:v>50.125489515174898</c:v>
                </c:pt>
                <c:pt idx="146">
                  <c:v>79.588563005135398</c:v>
                </c:pt>
                <c:pt idx="147">
                  <c:v>53.983444803788501</c:v>
                </c:pt>
                <c:pt idx="148">
                  <c:v>57.836935146368099</c:v>
                </c:pt>
                <c:pt idx="149">
                  <c:v>60.366830074354802</c:v>
                </c:pt>
                <c:pt idx="150">
                  <c:v>82.232106657038798</c:v>
                </c:pt>
                <c:pt idx="151">
                  <c:v>69.482742747421597</c:v>
                </c:pt>
                <c:pt idx="152">
                  <c:v>56.936148489177597</c:v>
                </c:pt>
                <c:pt idx="153">
                  <c:v>62.148985851268399</c:v>
                </c:pt>
                <c:pt idx="154">
                  <c:v>100</c:v>
                </c:pt>
                <c:pt idx="155">
                  <c:v>63.397981800379803</c:v>
                </c:pt>
                <c:pt idx="156">
                  <c:v>77.582047215201399</c:v>
                </c:pt>
                <c:pt idx="157">
                  <c:v>70.131887100534101</c:v>
                </c:pt>
                <c:pt idx="158">
                  <c:v>60.712928895604399</c:v>
                </c:pt>
                <c:pt idx="159">
                  <c:v>80.029240378472394</c:v>
                </c:pt>
                <c:pt idx="160">
                  <c:v>68.180331862467298</c:v>
                </c:pt>
                <c:pt idx="161">
                  <c:v>76.802229974495006</c:v>
                </c:pt>
                <c:pt idx="162">
                  <c:v>72.316093626214297</c:v>
                </c:pt>
                <c:pt idx="163">
                  <c:v>70.038224267215199</c:v>
                </c:pt>
                <c:pt idx="164">
                  <c:v>56.762648414957397</c:v>
                </c:pt>
                <c:pt idx="165">
                  <c:v>100</c:v>
                </c:pt>
                <c:pt idx="166">
                  <c:v>54.055801674194598</c:v>
                </c:pt>
                <c:pt idx="167">
                  <c:v>49.245029749183701</c:v>
                </c:pt>
                <c:pt idx="168">
                  <c:v>49.5282124791784</c:v>
                </c:pt>
                <c:pt idx="169">
                  <c:v>73.774197887042504</c:v>
                </c:pt>
                <c:pt idx="170">
                  <c:v>84.738932363304102</c:v>
                </c:pt>
                <c:pt idx="171">
                  <c:v>45.531564203611602</c:v>
                </c:pt>
                <c:pt idx="172">
                  <c:v>65.105761683618795</c:v>
                </c:pt>
                <c:pt idx="173">
                  <c:v>68.756381929288693</c:v>
                </c:pt>
                <c:pt idx="174">
                  <c:v>80.550960312925895</c:v>
                </c:pt>
                <c:pt idx="175">
                  <c:v>59.5799592255307</c:v>
                </c:pt>
                <c:pt idx="176">
                  <c:v>84.616409618535599</c:v>
                </c:pt>
                <c:pt idx="177">
                  <c:v>67.443638741654397</c:v>
                </c:pt>
                <c:pt idx="178">
                  <c:v>100</c:v>
                </c:pt>
                <c:pt idx="179">
                  <c:v>55.4021975726927</c:v>
                </c:pt>
                <c:pt idx="180">
                  <c:v>70.304878785153406</c:v>
                </c:pt>
                <c:pt idx="181">
                  <c:v>64.776963068486097</c:v>
                </c:pt>
                <c:pt idx="182">
                  <c:v>90.654512505032599</c:v>
                </c:pt>
                <c:pt idx="183">
                  <c:v>93.933221962742905</c:v>
                </c:pt>
                <c:pt idx="184">
                  <c:v>60.811096616955098</c:v>
                </c:pt>
                <c:pt idx="185">
                  <c:v>82.040890181281299</c:v>
                </c:pt>
                <c:pt idx="186">
                  <c:v>77.583249812030502</c:v>
                </c:pt>
                <c:pt idx="187">
                  <c:v>75.517390300714595</c:v>
                </c:pt>
                <c:pt idx="188">
                  <c:v>63.550127713207303</c:v>
                </c:pt>
                <c:pt idx="189">
                  <c:v>54.748117798639598</c:v>
                </c:pt>
                <c:pt idx="190">
                  <c:v>68.235283014730399</c:v>
                </c:pt>
                <c:pt idx="191">
                  <c:v>72.592736876628905</c:v>
                </c:pt>
                <c:pt idx="192">
                  <c:v>96.772137057421304</c:v>
                </c:pt>
                <c:pt idx="193">
                  <c:v>78.567339896330793</c:v>
                </c:pt>
                <c:pt idx="194">
                  <c:v>62.068855070928699</c:v>
                </c:pt>
                <c:pt idx="195">
                  <c:v>47.180063658378501</c:v>
                </c:pt>
                <c:pt idx="196">
                  <c:v>93.745591202866606</c:v>
                </c:pt>
                <c:pt idx="197">
                  <c:v>87.048234248323396</c:v>
                </c:pt>
                <c:pt idx="198">
                  <c:v>90.606696870043194</c:v>
                </c:pt>
                <c:pt idx="199">
                  <c:v>88.534016227663898</c:v>
                </c:pt>
                <c:pt idx="200">
                  <c:v>82.1516327756473</c:v>
                </c:pt>
                <c:pt idx="201">
                  <c:v>54.599022920976701</c:v>
                </c:pt>
                <c:pt idx="202">
                  <c:v>56.0514462250718</c:v>
                </c:pt>
                <c:pt idx="203">
                  <c:v>83.930693800613199</c:v>
                </c:pt>
                <c:pt idx="204">
                  <c:v>73.149206483186504</c:v>
                </c:pt>
                <c:pt idx="205">
                  <c:v>60.481936188101798</c:v>
                </c:pt>
                <c:pt idx="206">
                  <c:v>59.123650262575303</c:v>
                </c:pt>
                <c:pt idx="207">
                  <c:v>72.766580894083702</c:v>
                </c:pt>
                <c:pt idx="208">
                  <c:v>42.668156698371902</c:v>
                </c:pt>
                <c:pt idx="209">
                  <c:v>58.075112204399801</c:v>
                </c:pt>
                <c:pt idx="210">
                  <c:v>77.163552791756501</c:v>
                </c:pt>
                <c:pt idx="211">
                  <c:v>82.2760348254387</c:v>
                </c:pt>
                <c:pt idx="212">
                  <c:v>72.595668968866505</c:v>
                </c:pt>
                <c:pt idx="213">
                  <c:v>70.587980201991996</c:v>
                </c:pt>
                <c:pt idx="214">
                  <c:v>80.832870033263305</c:v>
                </c:pt>
                <c:pt idx="215">
                  <c:v>51.8763365417323</c:v>
                </c:pt>
                <c:pt idx="216">
                  <c:v>69.538554597842307</c:v>
                </c:pt>
                <c:pt idx="217">
                  <c:v>93.010332147190098</c:v>
                </c:pt>
                <c:pt idx="218">
                  <c:v>76.454794201319899</c:v>
                </c:pt>
                <c:pt idx="219">
                  <c:v>78.685782760966404</c:v>
                </c:pt>
                <c:pt idx="220">
                  <c:v>71.254025486596802</c:v>
                </c:pt>
                <c:pt idx="221">
                  <c:v>67.342548790953998</c:v>
                </c:pt>
                <c:pt idx="222">
                  <c:v>56.697973558679202</c:v>
                </c:pt>
                <c:pt idx="223">
                  <c:v>72.097108804736607</c:v>
                </c:pt>
                <c:pt idx="224">
                  <c:v>47.043705271463999</c:v>
                </c:pt>
                <c:pt idx="225">
                  <c:v>57.3179045004239</c:v>
                </c:pt>
                <c:pt idx="226">
                  <c:v>77.242769373515301</c:v>
                </c:pt>
                <c:pt idx="227">
                  <c:v>53.8973738550199</c:v>
                </c:pt>
                <c:pt idx="228">
                  <c:v>95.117719497480195</c:v>
                </c:pt>
                <c:pt idx="229">
                  <c:v>88.636786316022295</c:v>
                </c:pt>
                <c:pt idx="230">
                  <c:v>96.046268551310305</c:v>
                </c:pt>
                <c:pt idx="231">
                  <c:v>59.067315449856501</c:v>
                </c:pt>
                <c:pt idx="232">
                  <c:v>89.117952346987394</c:v>
                </c:pt>
                <c:pt idx="233">
                  <c:v>87.238436220926104</c:v>
                </c:pt>
                <c:pt idx="234">
                  <c:v>61.093079283059097</c:v>
                </c:pt>
                <c:pt idx="235">
                  <c:v>87.2468562266303</c:v>
                </c:pt>
                <c:pt idx="236">
                  <c:v>56.9958239038545</c:v>
                </c:pt>
                <c:pt idx="237">
                  <c:v>50.304172459714302</c:v>
                </c:pt>
                <c:pt idx="238">
                  <c:v>84.260927070748906</c:v>
                </c:pt>
                <c:pt idx="239">
                  <c:v>54.719350309362</c:v>
                </c:pt>
                <c:pt idx="240">
                  <c:v>87.073134355742496</c:v>
                </c:pt>
                <c:pt idx="241">
                  <c:v>88.161100481855797</c:v>
                </c:pt>
                <c:pt idx="242">
                  <c:v>95.682400170795106</c:v>
                </c:pt>
                <c:pt idx="243">
                  <c:v>75.815845356449998</c:v>
                </c:pt>
                <c:pt idx="244">
                  <c:v>40.070261829144002</c:v>
                </c:pt>
                <c:pt idx="245">
                  <c:v>100</c:v>
                </c:pt>
                <c:pt idx="246">
                  <c:v>77.409599176591996</c:v>
                </c:pt>
                <c:pt idx="247">
                  <c:v>89.834001188448696</c:v>
                </c:pt>
                <c:pt idx="248">
                  <c:v>100</c:v>
                </c:pt>
                <c:pt idx="249">
                  <c:v>100</c:v>
                </c:pt>
                <c:pt idx="250">
                  <c:v>76.860992917612606</c:v>
                </c:pt>
                <c:pt idx="251">
                  <c:v>64.720108239398698</c:v>
                </c:pt>
                <c:pt idx="252">
                  <c:v>72.654251659266293</c:v>
                </c:pt>
                <c:pt idx="253">
                  <c:v>69.821509712624106</c:v>
                </c:pt>
                <c:pt idx="254">
                  <c:v>59.103248666023198</c:v>
                </c:pt>
                <c:pt idx="255">
                  <c:v>79.525390581017604</c:v>
                </c:pt>
                <c:pt idx="256">
                  <c:v>92.437640180942097</c:v>
                </c:pt>
                <c:pt idx="257">
                  <c:v>74.182501760255406</c:v>
                </c:pt>
                <c:pt idx="258">
                  <c:v>68.285239263307005</c:v>
                </c:pt>
                <c:pt idx="259">
                  <c:v>61.334371097514598</c:v>
                </c:pt>
                <c:pt idx="260">
                  <c:v>81.142142444499399</c:v>
                </c:pt>
                <c:pt idx="261">
                  <c:v>98.622552376129093</c:v>
                </c:pt>
                <c:pt idx="262">
                  <c:v>52.854244363531002</c:v>
                </c:pt>
                <c:pt idx="263">
                  <c:v>63.772204205343101</c:v>
                </c:pt>
                <c:pt idx="264">
                  <c:v>86.545158287675804</c:v>
                </c:pt>
                <c:pt idx="265">
                  <c:v>82.103985702300704</c:v>
                </c:pt>
                <c:pt idx="266">
                  <c:v>73.610956530184495</c:v>
                </c:pt>
                <c:pt idx="267">
                  <c:v>70.111467633258897</c:v>
                </c:pt>
                <c:pt idx="268">
                  <c:v>70.019825360339496</c:v>
                </c:pt>
                <c:pt idx="269">
                  <c:v>55.128762330388803</c:v>
                </c:pt>
                <c:pt idx="270">
                  <c:v>95.674916999613302</c:v>
                </c:pt>
                <c:pt idx="271">
                  <c:v>83.064766121144999</c:v>
                </c:pt>
                <c:pt idx="272">
                  <c:v>81.467409853567105</c:v>
                </c:pt>
                <c:pt idx="273">
                  <c:v>79.059377341681895</c:v>
                </c:pt>
                <c:pt idx="274">
                  <c:v>69.789126981752005</c:v>
                </c:pt>
                <c:pt idx="275">
                  <c:v>75.327314304493299</c:v>
                </c:pt>
                <c:pt idx="276">
                  <c:v>90.523835134234005</c:v>
                </c:pt>
                <c:pt idx="277">
                  <c:v>73.346902879904903</c:v>
                </c:pt>
                <c:pt idx="278">
                  <c:v>74.352125347037898</c:v>
                </c:pt>
                <c:pt idx="279">
                  <c:v>76.633780640000296</c:v>
                </c:pt>
                <c:pt idx="280">
                  <c:v>86.561024970010905</c:v>
                </c:pt>
                <c:pt idx="281">
                  <c:v>63.015427253782597</c:v>
                </c:pt>
                <c:pt idx="282">
                  <c:v>52.879775903382203</c:v>
                </c:pt>
                <c:pt idx="283">
                  <c:v>49.477290886601097</c:v>
                </c:pt>
                <c:pt idx="284">
                  <c:v>79.135933337898507</c:v>
                </c:pt>
                <c:pt idx="285">
                  <c:v>44.184367290015601</c:v>
                </c:pt>
                <c:pt idx="286">
                  <c:v>63.524961955679998</c:v>
                </c:pt>
                <c:pt idx="287">
                  <c:v>74.814183803691805</c:v>
                </c:pt>
                <c:pt idx="288">
                  <c:v>74.735699784808503</c:v>
                </c:pt>
                <c:pt idx="289">
                  <c:v>77.255501887884705</c:v>
                </c:pt>
                <c:pt idx="290">
                  <c:v>43.114166638466898</c:v>
                </c:pt>
                <c:pt idx="291">
                  <c:v>54.363466274665399</c:v>
                </c:pt>
                <c:pt idx="292">
                  <c:v>90.774457091401899</c:v>
                </c:pt>
                <c:pt idx="293">
                  <c:v>59.129922458437001</c:v>
                </c:pt>
                <c:pt idx="294">
                  <c:v>54.376217847449098</c:v>
                </c:pt>
                <c:pt idx="295">
                  <c:v>69.390064822887894</c:v>
                </c:pt>
                <c:pt idx="296">
                  <c:v>89.309927053885602</c:v>
                </c:pt>
                <c:pt idx="297">
                  <c:v>46.5599343869387</c:v>
                </c:pt>
                <c:pt idx="298">
                  <c:v>73.381936399699597</c:v>
                </c:pt>
                <c:pt idx="299">
                  <c:v>56.120137896972899</c:v>
                </c:pt>
                <c:pt idx="300">
                  <c:v>47.968198503227498</c:v>
                </c:pt>
                <c:pt idx="301">
                  <c:v>75.703495296741494</c:v>
                </c:pt>
                <c:pt idx="302">
                  <c:v>83.287714724471599</c:v>
                </c:pt>
                <c:pt idx="303">
                  <c:v>73.952595448680199</c:v>
                </c:pt>
                <c:pt idx="304">
                  <c:v>78.732194712518506</c:v>
                </c:pt>
                <c:pt idx="305">
                  <c:v>100</c:v>
                </c:pt>
                <c:pt idx="306">
                  <c:v>93.060159131845396</c:v>
                </c:pt>
                <c:pt idx="307">
                  <c:v>65.168145996389498</c:v>
                </c:pt>
                <c:pt idx="308">
                  <c:v>70.390986888441404</c:v>
                </c:pt>
                <c:pt idx="309">
                  <c:v>67.022881911445793</c:v>
                </c:pt>
                <c:pt idx="310">
                  <c:v>66.094366354195202</c:v>
                </c:pt>
                <c:pt idx="311">
                  <c:v>60.5825617492712</c:v>
                </c:pt>
                <c:pt idx="312">
                  <c:v>49.688555083317297</c:v>
                </c:pt>
                <c:pt idx="313">
                  <c:v>72.243247586714702</c:v>
                </c:pt>
                <c:pt idx="314">
                  <c:v>74.262869528977305</c:v>
                </c:pt>
                <c:pt idx="315">
                  <c:v>62.639197856417702</c:v>
                </c:pt>
                <c:pt idx="316">
                  <c:v>72.576367586959705</c:v>
                </c:pt>
                <c:pt idx="317">
                  <c:v>53.021494896613802</c:v>
                </c:pt>
                <c:pt idx="318">
                  <c:v>50.205141567872097</c:v>
                </c:pt>
                <c:pt idx="319">
                  <c:v>73.180521911248803</c:v>
                </c:pt>
                <c:pt idx="320">
                  <c:v>85.866661704078695</c:v>
                </c:pt>
                <c:pt idx="321">
                  <c:v>68.551735163024304</c:v>
                </c:pt>
                <c:pt idx="322">
                  <c:v>84.586930406757801</c:v>
                </c:pt>
                <c:pt idx="323">
                  <c:v>60.544655521240202</c:v>
                </c:pt>
                <c:pt idx="324">
                  <c:v>84.0903183264913</c:v>
                </c:pt>
                <c:pt idx="325">
                  <c:v>81.993646580273804</c:v>
                </c:pt>
                <c:pt idx="326">
                  <c:v>60.419697874905097</c:v>
                </c:pt>
                <c:pt idx="327">
                  <c:v>77.588825951121393</c:v>
                </c:pt>
                <c:pt idx="328">
                  <c:v>65.428112832320707</c:v>
                </c:pt>
                <c:pt idx="329">
                  <c:v>63.967856062977603</c:v>
                </c:pt>
                <c:pt idx="330">
                  <c:v>65.360986690383797</c:v>
                </c:pt>
                <c:pt idx="331">
                  <c:v>100</c:v>
                </c:pt>
                <c:pt idx="332">
                  <c:v>47.603770170732801</c:v>
                </c:pt>
                <c:pt idx="333">
                  <c:v>52.600275547914798</c:v>
                </c:pt>
                <c:pt idx="334">
                  <c:v>56.005744576684101</c:v>
                </c:pt>
                <c:pt idx="335">
                  <c:v>53.634344402437598</c:v>
                </c:pt>
                <c:pt idx="336">
                  <c:v>93.969953946898897</c:v>
                </c:pt>
                <c:pt idx="337">
                  <c:v>75.105714635020604</c:v>
                </c:pt>
                <c:pt idx="338">
                  <c:v>66.351717900514402</c:v>
                </c:pt>
                <c:pt idx="339">
                  <c:v>61.696690813807102</c:v>
                </c:pt>
                <c:pt idx="340">
                  <c:v>83.417353256411502</c:v>
                </c:pt>
                <c:pt idx="341">
                  <c:v>71.947171910805196</c:v>
                </c:pt>
                <c:pt idx="342">
                  <c:v>56.247394797784899</c:v>
                </c:pt>
                <c:pt idx="343">
                  <c:v>55.559124902881997</c:v>
                </c:pt>
                <c:pt idx="344">
                  <c:v>68.520708874213597</c:v>
                </c:pt>
                <c:pt idx="345">
                  <c:v>75.269873643832796</c:v>
                </c:pt>
                <c:pt idx="346">
                  <c:v>83.554028563730597</c:v>
                </c:pt>
                <c:pt idx="347">
                  <c:v>47.522408640351799</c:v>
                </c:pt>
                <c:pt idx="348">
                  <c:v>71.865209868066003</c:v>
                </c:pt>
                <c:pt idx="349">
                  <c:v>76.473760200772801</c:v>
                </c:pt>
                <c:pt idx="350">
                  <c:v>76.698746194671401</c:v>
                </c:pt>
                <c:pt idx="351">
                  <c:v>88.616718016401506</c:v>
                </c:pt>
                <c:pt idx="352">
                  <c:v>87.541696845071399</c:v>
                </c:pt>
                <c:pt idx="353">
                  <c:v>54.793001543124298</c:v>
                </c:pt>
                <c:pt idx="354">
                  <c:v>51.7912733002658</c:v>
                </c:pt>
                <c:pt idx="355">
                  <c:v>86.222371250227695</c:v>
                </c:pt>
                <c:pt idx="356">
                  <c:v>45.253832434817497</c:v>
                </c:pt>
                <c:pt idx="357">
                  <c:v>81.804303034685304</c:v>
                </c:pt>
                <c:pt idx="358">
                  <c:v>85.317409338914104</c:v>
                </c:pt>
                <c:pt idx="359">
                  <c:v>73.269701619478298</c:v>
                </c:pt>
                <c:pt idx="360">
                  <c:v>64.5716801388335</c:v>
                </c:pt>
                <c:pt idx="361">
                  <c:v>78.4138120670397</c:v>
                </c:pt>
                <c:pt idx="362">
                  <c:v>77.287346565688694</c:v>
                </c:pt>
                <c:pt idx="363">
                  <c:v>80.300306936855506</c:v>
                </c:pt>
                <c:pt idx="364">
                  <c:v>94.709372576776801</c:v>
                </c:pt>
                <c:pt idx="365">
                  <c:v>62.846342265918601</c:v>
                </c:pt>
                <c:pt idx="366">
                  <c:v>78.016124831969904</c:v>
                </c:pt>
                <c:pt idx="367">
                  <c:v>78.457225742596506</c:v>
                </c:pt>
                <c:pt idx="368">
                  <c:v>60.868390488474603</c:v>
                </c:pt>
                <c:pt idx="369">
                  <c:v>52.388138512951102</c:v>
                </c:pt>
                <c:pt idx="370">
                  <c:v>55.286457580664603</c:v>
                </c:pt>
                <c:pt idx="371">
                  <c:v>43.5521808455753</c:v>
                </c:pt>
                <c:pt idx="372">
                  <c:v>52.952505406570801</c:v>
                </c:pt>
                <c:pt idx="373">
                  <c:v>73.503537790587998</c:v>
                </c:pt>
                <c:pt idx="374">
                  <c:v>55.4335242504525</c:v>
                </c:pt>
                <c:pt idx="375">
                  <c:v>84.903776540027295</c:v>
                </c:pt>
                <c:pt idx="376">
                  <c:v>64.514109584851596</c:v>
                </c:pt>
                <c:pt idx="377">
                  <c:v>41.787125731189903</c:v>
                </c:pt>
                <c:pt idx="378">
                  <c:v>87.075217312196799</c:v>
                </c:pt>
                <c:pt idx="379">
                  <c:v>55.391928409886702</c:v>
                </c:pt>
                <c:pt idx="380">
                  <c:v>45.739501193225401</c:v>
                </c:pt>
                <c:pt idx="381">
                  <c:v>68.149031889285197</c:v>
                </c:pt>
                <c:pt idx="382">
                  <c:v>73.627688038612902</c:v>
                </c:pt>
                <c:pt idx="383">
                  <c:v>70.681852525631697</c:v>
                </c:pt>
                <c:pt idx="384">
                  <c:v>85.146374049994094</c:v>
                </c:pt>
                <c:pt idx="385">
                  <c:v>89.276456414957494</c:v>
                </c:pt>
                <c:pt idx="386">
                  <c:v>67.954587580157295</c:v>
                </c:pt>
                <c:pt idx="387">
                  <c:v>55.5052061976996</c:v>
                </c:pt>
                <c:pt idx="388">
                  <c:v>77.278592412370898</c:v>
                </c:pt>
                <c:pt idx="389">
                  <c:v>100</c:v>
                </c:pt>
                <c:pt idx="390">
                  <c:v>91.249608068387005</c:v>
                </c:pt>
                <c:pt idx="391">
                  <c:v>77.740759238106605</c:v>
                </c:pt>
                <c:pt idx="392">
                  <c:v>55.151038534963199</c:v>
                </c:pt>
                <c:pt idx="393">
                  <c:v>100</c:v>
                </c:pt>
                <c:pt idx="394">
                  <c:v>68.628704218219298</c:v>
                </c:pt>
                <c:pt idx="395">
                  <c:v>100</c:v>
                </c:pt>
                <c:pt idx="396">
                  <c:v>92.436508996040402</c:v>
                </c:pt>
                <c:pt idx="397">
                  <c:v>51.935256504460497</c:v>
                </c:pt>
                <c:pt idx="398">
                  <c:v>89.255469242809298</c:v>
                </c:pt>
                <c:pt idx="399">
                  <c:v>80.533556319187596</c:v>
                </c:pt>
                <c:pt idx="400">
                  <c:v>45.746621699931801</c:v>
                </c:pt>
                <c:pt idx="401">
                  <c:v>98.3789905220289</c:v>
                </c:pt>
                <c:pt idx="402">
                  <c:v>58.787457657902998</c:v>
                </c:pt>
                <c:pt idx="403">
                  <c:v>89.623769509431</c:v>
                </c:pt>
                <c:pt idx="404">
                  <c:v>56.198697492194498</c:v>
                </c:pt>
                <c:pt idx="405">
                  <c:v>90.923646514966705</c:v>
                </c:pt>
                <c:pt idx="406">
                  <c:v>64.427078786222097</c:v>
                </c:pt>
                <c:pt idx="407">
                  <c:v>55.325499976701799</c:v>
                </c:pt>
                <c:pt idx="408">
                  <c:v>96.087536032093794</c:v>
                </c:pt>
                <c:pt idx="409">
                  <c:v>64.174902434546098</c:v>
                </c:pt>
                <c:pt idx="410">
                  <c:v>62.772142725108402</c:v>
                </c:pt>
                <c:pt idx="411">
                  <c:v>87.647919035945094</c:v>
                </c:pt>
                <c:pt idx="412">
                  <c:v>96.179627233265094</c:v>
                </c:pt>
                <c:pt idx="413">
                  <c:v>82.027614133958593</c:v>
                </c:pt>
                <c:pt idx="414">
                  <c:v>86.301788117665197</c:v>
                </c:pt>
                <c:pt idx="415">
                  <c:v>63.094473825947297</c:v>
                </c:pt>
                <c:pt idx="416">
                  <c:v>71.572981386095805</c:v>
                </c:pt>
                <c:pt idx="417">
                  <c:v>64.841979759601401</c:v>
                </c:pt>
                <c:pt idx="418">
                  <c:v>86.616229701756197</c:v>
                </c:pt>
                <c:pt idx="419">
                  <c:v>80.080544040499205</c:v>
                </c:pt>
                <c:pt idx="420">
                  <c:v>100</c:v>
                </c:pt>
                <c:pt idx="421">
                  <c:v>70.2642818720864</c:v>
                </c:pt>
                <c:pt idx="422">
                  <c:v>52.289343581056499</c:v>
                </c:pt>
                <c:pt idx="423">
                  <c:v>74.629505512384299</c:v>
                </c:pt>
                <c:pt idx="424">
                  <c:v>55.876522545401102</c:v>
                </c:pt>
                <c:pt idx="425">
                  <c:v>81.360705471999495</c:v>
                </c:pt>
                <c:pt idx="426">
                  <c:v>64.521317353995698</c:v>
                </c:pt>
                <c:pt idx="427">
                  <c:v>81.361511246701895</c:v>
                </c:pt>
                <c:pt idx="428">
                  <c:v>63.809561771590097</c:v>
                </c:pt>
                <c:pt idx="429">
                  <c:v>50.559974988658702</c:v>
                </c:pt>
                <c:pt idx="430">
                  <c:v>60.7667269595552</c:v>
                </c:pt>
                <c:pt idx="431">
                  <c:v>78.546377594046007</c:v>
                </c:pt>
                <c:pt idx="432">
                  <c:v>72.374539029334002</c:v>
                </c:pt>
                <c:pt idx="433">
                  <c:v>60.656832762158402</c:v>
                </c:pt>
                <c:pt idx="434">
                  <c:v>48.531860218305397</c:v>
                </c:pt>
                <c:pt idx="435">
                  <c:v>73.943127606623193</c:v>
                </c:pt>
                <c:pt idx="436">
                  <c:v>58.164134053390796</c:v>
                </c:pt>
                <c:pt idx="437">
                  <c:v>81.391630397992202</c:v>
                </c:pt>
                <c:pt idx="438">
                  <c:v>67.204474035805504</c:v>
                </c:pt>
                <c:pt idx="439">
                  <c:v>61.176923468693602</c:v>
                </c:pt>
                <c:pt idx="440">
                  <c:v>51.4740510715665</c:v>
                </c:pt>
                <c:pt idx="441">
                  <c:v>85.571064643492406</c:v>
                </c:pt>
                <c:pt idx="442">
                  <c:v>70.665208586711998</c:v>
                </c:pt>
                <c:pt idx="443">
                  <c:v>60.475119576132798</c:v>
                </c:pt>
                <c:pt idx="444">
                  <c:v>78.191371379094406</c:v>
                </c:pt>
                <c:pt idx="445">
                  <c:v>88.243095056559397</c:v>
                </c:pt>
                <c:pt idx="446">
                  <c:v>98.581060526131495</c:v>
                </c:pt>
                <c:pt idx="447">
                  <c:v>83.551984642609796</c:v>
                </c:pt>
                <c:pt idx="448">
                  <c:v>59.467007956106997</c:v>
                </c:pt>
                <c:pt idx="449">
                  <c:v>50.824267090996301</c:v>
                </c:pt>
                <c:pt idx="450">
                  <c:v>99.1647872557391</c:v>
                </c:pt>
                <c:pt idx="451">
                  <c:v>61.074159954709799</c:v>
                </c:pt>
                <c:pt idx="452">
                  <c:v>51.685077905792703</c:v>
                </c:pt>
                <c:pt idx="453">
                  <c:v>99.326703491010306</c:v>
                </c:pt>
                <c:pt idx="454">
                  <c:v>59.938855212799197</c:v>
                </c:pt>
                <c:pt idx="455">
                  <c:v>69.806425660351195</c:v>
                </c:pt>
                <c:pt idx="456">
                  <c:v>59.558143409956998</c:v>
                </c:pt>
                <c:pt idx="457">
                  <c:v>69.038502499492097</c:v>
                </c:pt>
                <c:pt idx="458">
                  <c:v>47.098785825791502</c:v>
                </c:pt>
                <c:pt idx="459">
                  <c:v>70.611982740817396</c:v>
                </c:pt>
                <c:pt idx="460">
                  <c:v>59.540198402365696</c:v>
                </c:pt>
                <c:pt idx="461">
                  <c:v>96.244290002617106</c:v>
                </c:pt>
                <c:pt idx="462">
                  <c:v>78.920441631533393</c:v>
                </c:pt>
                <c:pt idx="463">
                  <c:v>70.221533605688506</c:v>
                </c:pt>
                <c:pt idx="464">
                  <c:v>82.501215370790106</c:v>
                </c:pt>
                <c:pt idx="465">
                  <c:v>69.313039339547501</c:v>
                </c:pt>
                <c:pt idx="466">
                  <c:v>51.367839764888402</c:v>
                </c:pt>
                <c:pt idx="467">
                  <c:v>80.652577129836601</c:v>
                </c:pt>
                <c:pt idx="468">
                  <c:v>44.443442826049299</c:v>
                </c:pt>
                <c:pt idx="469">
                  <c:v>92.651255219761396</c:v>
                </c:pt>
                <c:pt idx="470">
                  <c:v>46.603977101302299</c:v>
                </c:pt>
                <c:pt idx="471">
                  <c:v>92.628379857263099</c:v>
                </c:pt>
                <c:pt idx="472">
                  <c:v>52.750900333260603</c:v>
                </c:pt>
                <c:pt idx="473">
                  <c:v>75.179526606647997</c:v>
                </c:pt>
                <c:pt idx="474">
                  <c:v>82.083537181768094</c:v>
                </c:pt>
                <c:pt idx="475">
                  <c:v>92.238776371580499</c:v>
                </c:pt>
                <c:pt idx="476">
                  <c:v>55.326746976612597</c:v>
                </c:pt>
                <c:pt idx="477">
                  <c:v>67.797894381406607</c:v>
                </c:pt>
                <c:pt idx="478">
                  <c:v>91.503772077335199</c:v>
                </c:pt>
                <c:pt idx="479">
                  <c:v>76.299156595209297</c:v>
                </c:pt>
                <c:pt idx="480">
                  <c:v>74.188005221926502</c:v>
                </c:pt>
                <c:pt idx="481">
                  <c:v>75.862703143756406</c:v>
                </c:pt>
                <c:pt idx="482">
                  <c:v>65.3285905952294</c:v>
                </c:pt>
                <c:pt idx="483">
                  <c:v>86.340568258941403</c:v>
                </c:pt>
                <c:pt idx="484">
                  <c:v>77.585578691546999</c:v>
                </c:pt>
                <c:pt idx="485">
                  <c:v>89.2253179573149</c:v>
                </c:pt>
                <c:pt idx="486">
                  <c:v>52.8930561033199</c:v>
                </c:pt>
                <c:pt idx="487">
                  <c:v>60.543382431154299</c:v>
                </c:pt>
                <c:pt idx="488">
                  <c:v>98.422761603774305</c:v>
                </c:pt>
                <c:pt idx="489">
                  <c:v>94.383141145790901</c:v>
                </c:pt>
                <c:pt idx="490">
                  <c:v>69.072680169995493</c:v>
                </c:pt>
                <c:pt idx="491">
                  <c:v>81.436044658818702</c:v>
                </c:pt>
                <c:pt idx="492">
                  <c:v>56.387474991651402</c:v>
                </c:pt>
                <c:pt idx="493">
                  <c:v>65.484404586215206</c:v>
                </c:pt>
                <c:pt idx="494">
                  <c:v>66.977224948000895</c:v>
                </c:pt>
                <c:pt idx="495">
                  <c:v>66.277629315502196</c:v>
                </c:pt>
                <c:pt idx="496">
                  <c:v>81.573696953558695</c:v>
                </c:pt>
                <c:pt idx="497">
                  <c:v>50.799966626133099</c:v>
                </c:pt>
                <c:pt idx="498">
                  <c:v>79.724905906703995</c:v>
                </c:pt>
                <c:pt idx="499">
                  <c:v>97.832600852145802</c:v>
                </c:pt>
                <c:pt idx="500">
                  <c:v>74.438067006866007</c:v>
                </c:pt>
                <c:pt idx="501">
                  <c:v>65.257583143485405</c:v>
                </c:pt>
                <c:pt idx="502">
                  <c:v>57.681446079511304</c:v>
                </c:pt>
                <c:pt idx="503">
                  <c:v>79.428868186571705</c:v>
                </c:pt>
                <c:pt idx="504">
                  <c:v>88.977413425079504</c:v>
                </c:pt>
                <c:pt idx="505">
                  <c:v>43.819216056829603</c:v>
                </c:pt>
                <c:pt idx="506">
                  <c:v>81.614196169750002</c:v>
                </c:pt>
                <c:pt idx="507">
                  <c:v>80.136122108359899</c:v>
                </c:pt>
                <c:pt idx="508">
                  <c:v>90.207190296863104</c:v>
                </c:pt>
                <c:pt idx="509">
                  <c:v>76.182387665229797</c:v>
                </c:pt>
                <c:pt idx="510">
                  <c:v>68.606183398886202</c:v>
                </c:pt>
                <c:pt idx="511">
                  <c:v>79.569819798748398</c:v>
                </c:pt>
                <c:pt idx="512">
                  <c:v>79.900991808134094</c:v>
                </c:pt>
                <c:pt idx="513">
                  <c:v>100</c:v>
                </c:pt>
                <c:pt idx="514">
                  <c:v>56.435458671694597</c:v>
                </c:pt>
                <c:pt idx="515">
                  <c:v>47.211310921504399</c:v>
                </c:pt>
                <c:pt idx="516">
                  <c:v>73.199703026634197</c:v>
                </c:pt>
                <c:pt idx="517">
                  <c:v>75.415668682988098</c:v>
                </c:pt>
                <c:pt idx="518">
                  <c:v>96.877114318394305</c:v>
                </c:pt>
                <c:pt idx="519">
                  <c:v>49.297204337552799</c:v>
                </c:pt>
                <c:pt idx="520">
                  <c:v>73.081443805952802</c:v>
                </c:pt>
                <c:pt idx="521">
                  <c:v>66.680453803210398</c:v>
                </c:pt>
                <c:pt idx="522">
                  <c:v>94.285052057642503</c:v>
                </c:pt>
                <c:pt idx="523">
                  <c:v>93.964619208136199</c:v>
                </c:pt>
                <c:pt idx="524">
                  <c:v>86.417199309144706</c:v>
                </c:pt>
                <c:pt idx="525">
                  <c:v>71.194615629805</c:v>
                </c:pt>
                <c:pt idx="526">
                  <c:v>65.649945347482003</c:v>
                </c:pt>
                <c:pt idx="527">
                  <c:v>73.077061822971004</c:v>
                </c:pt>
                <c:pt idx="528">
                  <c:v>50.6598226446797</c:v>
                </c:pt>
                <c:pt idx="529">
                  <c:v>79.233368029174997</c:v>
                </c:pt>
                <c:pt idx="530">
                  <c:v>75.597193728125603</c:v>
                </c:pt>
                <c:pt idx="531">
                  <c:v>90.627849855851494</c:v>
                </c:pt>
                <c:pt idx="532">
                  <c:v>83.240580683512803</c:v>
                </c:pt>
                <c:pt idx="533">
                  <c:v>71.489043577531902</c:v>
                </c:pt>
                <c:pt idx="534">
                  <c:v>76.074313458609097</c:v>
                </c:pt>
                <c:pt idx="535">
                  <c:v>92.956909271491</c:v>
                </c:pt>
                <c:pt idx="536">
                  <c:v>70.253384954777601</c:v>
                </c:pt>
                <c:pt idx="537">
                  <c:v>53.058865723656197</c:v>
                </c:pt>
                <c:pt idx="538">
                  <c:v>71.517764014049206</c:v>
                </c:pt>
                <c:pt idx="539">
                  <c:v>62.665047573904602</c:v>
                </c:pt>
                <c:pt idx="540">
                  <c:v>92.311559243802094</c:v>
                </c:pt>
                <c:pt idx="541">
                  <c:v>72.973288571391905</c:v>
                </c:pt>
                <c:pt idx="542">
                  <c:v>47.098922975798899</c:v>
                </c:pt>
                <c:pt idx="543">
                  <c:v>71.136123206165195</c:v>
                </c:pt>
                <c:pt idx="544">
                  <c:v>80.653618002288496</c:v>
                </c:pt>
                <c:pt idx="545">
                  <c:v>70.996325108495398</c:v>
                </c:pt>
                <c:pt idx="546">
                  <c:v>45.4771901010363</c:v>
                </c:pt>
                <c:pt idx="547">
                  <c:v>77.093170775152799</c:v>
                </c:pt>
                <c:pt idx="548">
                  <c:v>79.757422051366802</c:v>
                </c:pt>
                <c:pt idx="549">
                  <c:v>70.755152622066703</c:v>
                </c:pt>
                <c:pt idx="550">
                  <c:v>78.0426100071832</c:v>
                </c:pt>
                <c:pt idx="551">
                  <c:v>92.865074437679993</c:v>
                </c:pt>
                <c:pt idx="552">
                  <c:v>71.874808883902702</c:v>
                </c:pt>
                <c:pt idx="553">
                  <c:v>72.438526250467405</c:v>
                </c:pt>
                <c:pt idx="554">
                  <c:v>91.430774655982304</c:v>
                </c:pt>
                <c:pt idx="555">
                  <c:v>63.278873902881898</c:v>
                </c:pt>
                <c:pt idx="556">
                  <c:v>48.010857960041001</c:v>
                </c:pt>
                <c:pt idx="557">
                  <c:v>59.913678779567398</c:v>
                </c:pt>
                <c:pt idx="558">
                  <c:v>79.300195014546105</c:v>
                </c:pt>
                <c:pt idx="559">
                  <c:v>77.399918893671398</c:v>
                </c:pt>
                <c:pt idx="560">
                  <c:v>86.662508983020501</c:v>
                </c:pt>
                <c:pt idx="561">
                  <c:v>65.155969363196206</c:v>
                </c:pt>
                <c:pt idx="562">
                  <c:v>40.793901775158297</c:v>
                </c:pt>
                <c:pt idx="563">
                  <c:v>53.081900741912897</c:v>
                </c:pt>
                <c:pt idx="564">
                  <c:v>66.181124376292104</c:v>
                </c:pt>
                <c:pt idx="565">
                  <c:v>74.773096765115</c:v>
                </c:pt>
                <c:pt idx="566">
                  <c:v>55.487228658541</c:v>
                </c:pt>
                <c:pt idx="567">
                  <c:v>79.214132218382503</c:v>
                </c:pt>
                <c:pt idx="568">
                  <c:v>90.381560135588003</c:v>
                </c:pt>
                <c:pt idx="569">
                  <c:v>60.363858326874102</c:v>
                </c:pt>
                <c:pt idx="570">
                  <c:v>70.2249968140042</c:v>
                </c:pt>
                <c:pt idx="571">
                  <c:v>83.235831113087201</c:v>
                </c:pt>
                <c:pt idx="572">
                  <c:v>86.646826509247703</c:v>
                </c:pt>
                <c:pt idx="573">
                  <c:v>75.873228568633706</c:v>
                </c:pt>
                <c:pt idx="574">
                  <c:v>84.304425316706698</c:v>
                </c:pt>
                <c:pt idx="575">
                  <c:v>91.545044653417307</c:v>
                </c:pt>
                <c:pt idx="576">
                  <c:v>61.122922720348498</c:v>
                </c:pt>
                <c:pt idx="577">
                  <c:v>90.632783673723395</c:v>
                </c:pt>
                <c:pt idx="578">
                  <c:v>84.214399250169194</c:v>
                </c:pt>
                <c:pt idx="579">
                  <c:v>49.8981358982834</c:v>
                </c:pt>
                <c:pt idx="580">
                  <c:v>69.706159383656001</c:v>
                </c:pt>
                <c:pt idx="581">
                  <c:v>77.874031277747704</c:v>
                </c:pt>
                <c:pt idx="582">
                  <c:v>59.087702594607599</c:v>
                </c:pt>
                <c:pt idx="583">
                  <c:v>64.527850762721798</c:v>
                </c:pt>
                <c:pt idx="584">
                  <c:v>81.230312377826706</c:v>
                </c:pt>
                <c:pt idx="585">
                  <c:v>67.301447695043805</c:v>
                </c:pt>
                <c:pt idx="586">
                  <c:v>63.999519273923397</c:v>
                </c:pt>
                <c:pt idx="587">
                  <c:v>55.6278366587185</c:v>
                </c:pt>
                <c:pt idx="588">
                  <c:v>53.2044823045469</c:v>
                </c:pt>
                <c:pt idx="589">
                  <c:v>64.7726758334111</c:v>
                </c:pt>
                <c:pt idx="590">
                  <c:v>45.916929009291501</c:v>
                </c:pt>
                <c:pt idx="591">
                  <c:v>71.902187434866207</c:v>
                </c:pt>
                <c:pt idx="592">
                  <c:v>62.385769920409402</c:v>
                </c:pt>
                <c:pt idx="593">
                  <c:v>52.469943467779501</c:v>
                </c:pt>
                <c:pt idx="594">
                  <c:v>93.012898164324298</c:v>
                </c:pt>
                <c:pt idx="595">
                  <c:v>76.207086846732594</c:v>
                </c:pt>
                <c:pt idx="596">
                  <c:v>84.064019520921505</c:v>
                </c:pt>
                <c:pt idx="597">
                  <c:v>60.885998862183001</c:v>
                </c:pt>
                <c:pt idx="598">
                  <c:v>79.816849550649593</c:v>
                </c:pt>
                <c:pt idx="599">
                  <c:v>68.786021818412095</c:v>
                </c:pt>
                <c:pt idx="600">
                  <c:v>57.304351420341703</c:v>
                </c:pt>
                <c:pt idx="601">
                  <c:v>63.927966239005499</c:v>
                </c:pt>
                <c:pt idx="602">
                  <c:v>68.915514600758101</c:v>
                </c:pt>
                <c:pt idx="603">
                  <c:v>59.420549795717399</c:v>
                </c:pt>
                <c:pt idx="604">
                  <c:v>53.6287366715394</c:v>
                </c:pt>
                <c:pt idx="605">
                  <c:v>60.902646677651298</c:v>
                </c:pt>
                <c:pt idx="606">
                  <c:v>53.907282053359602</c:v>
                </c:pt>
                <c:pt idx="607">
                  <c:v>61.926502907040799</c:v>
                </c:pt>
                <c:pt idx="608">
                  <c:v>66.025270073703098</c:v>
                </c:pt>
                <c:pt idx="609">
                  <c:v>77.204527328427304</c:v>
                </c:pt>
                <c:pt idx="610">
                  <c:v>48.781434300576997</c:v>
                </c:pt>
                <c:pt idx="611">
                  <c:v>84.959854211671598</c:v>
                </c:pt>
                <c:pt idx="612">
                  <c:v>79.4474519222249</c:v>
                </c:pt>
                <c:pt idx="613">
                  <c:v>42.676662621209097</c:v>
                </c:pt>
                <c:pt idx="614">
                  <c:v>83.6450037412868</c:v>
                </c:pt>
                <c:pt idx="615">
                  <c:v>79.160750116183394</c:v>
                </c:pt>
                <c:pt idx="616">
                  <c:v>63.077367538860003</c:v>
                </c:pt>
                <c:pt idx="617">
                  <c:v>68.494026258276406</c:v>
                </c:pt>
                <c:pt idx="618">
                  <c:v>79.717998304845906</c:v>
                </c:pt>
                <c:pt idx="619">
                  <c:v>76.945741121898195</c:v>
                </c:pt>
                <c:pt idx="620">
                  <c:v>57.116945233430499</c:v>
                </c:pt>
                <c:pt idx="621">
                  <c:v>64.270595419186705</c:v>
                </c:pt>
                <c:pt idx="622">
                  <c:v>82.212609133795794</c:v>
                </c:pt>
                <c:pt idx="623">
                  <c:v>69.738674252074105</c:v>
                </c:pt>
                <c:pt idx="624">
                  <c:v>79.403693368739397</c:v>
                </c:pt>
                <c:pt idx="625">
                  <c:v>71.043129677347196</c:v>
                </c:pt>
                <c:pt idx="626">
                  <c:v>56.612830533007497</c:v>
                </c:pt>
                <c:pt idx="627">
                  <c:v>75.016619534535394</c:v>
                </c:pt>
                <c:pt idx="628">
                  <c:v>54.6877726202707</c:v>
                </c:pt>
                <c:pt idx="629">
                  <c:v>68.7240536005785</c:v>
                </c:pt>
                <c:pt idx="630">
                  <c:v>74.407724053956201</c:v>
                </c:pt>
                <c:pt idx="631">
                  <c:v>81.9073177212302</c:v>
                </c:pt>
                <c:pt idx="632">
                  <c:v>79.459872699002702</c:v>
                </c:pt>
                <c:pt idx="633">
                  <c:v>63.9241479294014</c:v>
                </c:pt>
                <c:pt idx="634">
                  <c:v>39.136258586402299</c:v>
                </c:pt>
                <c:pt idx="635">
                  <c:v>82.7341180653344</c:v>
                </c:pt>
                <c:pt idx="636">
                  <c:v>87.361210733892094</c:v>
                </c:pt>
                <c:pt idx="637">
                  <c:v>69.658261770366707</c:v>
                </c:pt>
                <c:pt idx="638">
                  <c:v>67.158328866726393</c:v>
                </c:pt>
                <c:pt idx="639">
                  <c:v>67.871729608076805</c:v>
                </c:pt>
                <c:pt idx="640">
                  <c:v>56.834929138751903</c:v>
                </c:pt>
                <c:pt idx="641">
                  <c:v>65.919699291127401</c:v>
                </c:pt>
                <c:pt idx="642">
                  <c:v>60.7199777335791</c:v>
                </c:pt>
                <c:pt idx="643">
                  <c:v>57.3219247602485</c:v>
                </c:pt>
                <c:pt idx="644">
                  <c:v>55.927919632444699</c:v>
                </c:pt>
                <c:pt idx="645">
                  <c:v>88.658806802990398</c:v>
                </c:pt>
                <c:pt idx="646">
                  <c:v>84.378111884875494</c:v>
                </c:pt>
                <c:pt idx="647">
                  <c:v>85.792721261365998</c:v>
                </c:pt>
                <c:pt idx="648">
                  <c:v>93.581344034638093</c:v>
                </c:pt>
                <c:pt idx="649">
                  <c:v>72.617331560357798</c:v>
                </c:pt>
                <c:pt idx="650">
                  <c:v>61.849394123747899</c:v>
                </c:pt>
                <c:pt idx="651">
                  <c:v>71.620883780209994</c:v>
                </c:pt>
                <c:pt idx="652">
                  <c:v>61.158323839705403</c:v>
                </c:pt>
                <c:pt idx="653">
                  <c:v>92.980248329834794</c:v>
                </c:pt>
                <c:pt idx="654">
                  <c:v>65.729132603757904</c:v>
                </c:pt>
                <c:pt idx="655">
                  <c:v>46.781941360633702</c:v>
                </c:pt>
                <c:pt idx="656">
                  <c:v>66.017507792561801</c:v>
                </c:pt>
                <c:pt idx="657">
                  <c:v>61.6965523678439</c:v>
                </c:pt>
                <c:pt idx="658">
                  <c:v>83.135664757002502</c:v>
                </c:pt>
                <c:pt idx="659">
                  <c:v>71.180386055933397</c:v>
                </c:pt>
                <c:pt idx="660">
                  <c:v>61.758566909322703</c:v>
                </c:pt>
                <c:pt idx="661">
                  <c:v>86.013497690521802</c:v>
                </c:pt>
                <c:pt idx="662">
                  <c:v>76.259712634081197</c:v>
                </c:pt>
                <c:pt idx="663">
                  <c:v>61.4760454653739</c:v>
                </c:pt>
                <c:pt idx="664">
                  <c:v>57.789167321675997</c:v>
                </c:pt>
                <c:pt idx="665">
                  <c:v>49.515766389690803</c:v>
                </c:pt>
                <c:pt idx="666">
                  <c:v>58.721300746137402</c:v>
                </c:pt>
                <c:pt idx="667">
                  <c:v>57.261179985144899</c:v>
                </c:pt>
                <c:pt idx="668">
                  <c:v>57.696152475299797</c:v>
                </c:pt>
                <c:pt idx="669">
                  <c:v>63.214070201607598</c:v>
                </c:pt>
                <c:pt idx="670">
                  <c:v>57.8510844443717</c:v>
                </c:pt>
                <c:pt idx="671">
                  <c:v>95.022384338173694</c:v>
                </c:pt>
                <c:pt idx="672">
                  <c:v>52.235578935037204</c:v>
                </c:pt>
                <c:pt idx="673">
                  <c:v>74.940224211541107</c:v>
                </c:pt>
                <c:pt idx="674">
                  <c:v>57.889582388871801</c:v>
                </c:pt>
                <c:pt idx="675">
                  <c:v>83.887379779603194</c:v>
                </c:pt>
                <c:pt idx="676">
                  <c:v>68.293805094181394</c:v>
                </c:pt>
                <c:pt idx="677">
                  <c:v>77.927193459955603</c:v>
                </c:pt>
                <c:pt idx="678">
                  <c:v>100</c:v>
                </c:pt>
                <c:pt idx="679">
                  <c:v>84.895416522681998</c:v>
                </c:pt>
                <c:pt idx="680">
                  <c:v>85.660893604655897</c:v>
                </c:pt>
                <c:pt idx="681">
                  <c:v>65.718330416035101</c:v>
                </c:pt>
                <c:pt idx="682">
                  <c:v>49.980077494988997</c:v>
                </c:pt>
                <c:pt idx="683">
                  <c:v>71.111576584617396</c:v>
                </c:pt>
                <c:pt idx="684">
                  <c:v>78.517355672528893</c:v>
                </c:pt>
                <c:pt idx="685">
                  <c:v>76.575337294072796</c:v>
                </c:pt>
                <c:pt idx="686">
                  <c:v>79.972838913011302</c:v>
                </c:pt>
                <c:pt idx="687">
                  <c:v>65.005281116830005</c:v>
                </c:pt>
                <c:pt idx="688">
                  <c:v>79.661695593753706</c:v>
                </c:pt>
                <c:pt idx="689">
                  <c:v>47.5635114192592</c:v>
                </c:pt>
                <c:pt idx="690">
                  <c:v>74.886592010798296</c:v>
                </c:pt>
                <c:pt idx="691">
                  <c:v>56.590169316865698</c:v>
                </c:pt>
                <c:pt idx="692">
                  <c:v>64.006881345873893</c:v>
                </c:pt>
                <c:pt idx="693">
                  <c:v>63.512754498506602</c:v>
                </c:pt>
                <c:pt idx="694">
                  <c:v>48.294707084014199</c:v>
                </c:pt>
                <c:pt idx="695">
                  <c:v>82.223679671460204</c:v>
                </c:pt>
                <c:pt idx="696">
                  <c:v>64.357939039644904</c:v>
                </c:pt>
                <c:pt idx="697">
                  <c:v>77.671466010714198</c:v>
                </c:pt>
                <c:pt idx="698">
                  <c:v>51.894307784010302</c:v>
                </c:pt>
                <c:pt idx="699">
                  <c:v>79.177562857917295</c:v>
                </c:pt>
                <c:pt idx="700">
                  <c:v>72.418309651364495</c:v>
                </c:pt>
                <c:pt idx="701">
                  <c:v>39.749455217940898</c:v>
                </c:pt>
                <c:pt idx="702">
                  <c:v>72.177794072961404</c:v>
                </c:pt>
                <c:pt idx="703">
                  <c:v>50.342453544343797</c:v>
                </c:pt>
                <c:pt idx="704">
                  <c:v>47.5639688953164</c:v>
                </c:pt>
                <c:pt idx="705">
                  <c:v>97.812537235576599</c:v>
                </c:pt>
                <c:pt idx="706">
                  <c:v>69.321761180720202</c:v>
                </c:pt>
                <c:pt idx="707">
                  <c:v>94.643174358920703</c:v>
                </c:pt>
                <c:pt idx="708">
                  <c:v>40.863183361909002</c:v>
                </c:pt>
                <c:pt idx="709">
                  <c:v>78.823132052793298</c:v>
                </c:pt>
                <c:pt idx="710">
                  <c:v>77.866922804903396</c:v>
                </c:pt>
                <c:pt idx="711">
                  <c:v>74.860664347142801</c:v>
                </c:pt>
                <c:pt idx="712">
                  <c:v>66.833226438945204</c:v>
                </c:pt>
                <c:pt idx="713">
                  <c:v>56.990525169334802</c:v>
                </c:pt>
                <c:pt idx="714">
                  <c:v>70.3923088998785</c:v>
                </c:pt>
                <c:pt idx="715">
                  <c:v>85.614278896775403</c:v>
                </c:pt>
                <c:pt idx="716">
                  <c:v>88.958062216535296</c:v>
                </c:pt>
                <c:pt idx="717">
                  <c:v>97.678851035429005</c:v>
                </c:pt>
                <c:pt idx="718">
                  <c:v>60.037282510231698</c:v>
                </c:pt>
                <c:pt idx="719">
                  <c:v>86.6781791733641</c:v>
                </c:pt>
                <c:pt idx="720">
                  <c:v>80.447326986788397</c:v>
                </c:pt>
                <c:pt idx="721">
                  <c:v>67.855054918858201</c:v>
                </c:pt>
                <c:pt idx="722">
                  <c:v>61.140925847641</c:v>
                </c:pt>
                <c:pt idx="723">
                  <c:v>91.446581880492701</c:v>
                </c:pt>
                <c:pt idx="724">
                  <c:v>75.237793047474</c:v>
                </c:pt>
                <c:pt idx="725">
                  <c:v>74.411361510842497</c:v>
                </c:pt>
                <c:pt idx="726">
                  <c:v>58.401994970083301</c:v>
                </c:pt>
                <c:pt idx="727">
                  <c:v>83.914796856773904</c:v>
                </c:pt>
                <c:pt idx="728">
                  <c:v>51.814090309448098</c:v>
                </c:pt>
                <c:pt idx="729">
                  <c:v>61.597292628762297</c:v>
                </c:pt>
                <c:pt idx="730">
                  <c:v>66.114809320751107</c:v>
                </c:pt>
                <c:pt idx="731">
                  <c:v>84.677256629557206</c:v>
                </c:pt>
                <c:pt idx="732">
                  <c:v>85.406275773255501</c:v>
                </c:pt>
                <c:pt idx="733">
                  <c:v>80.8769520191222</c:v>
                </c:pt>
                <c:pt idx="734">
                  <c:v>51.7805963800635</c:v>
                </c:pt>
                <c:pt idx="735">
                  <c:v>66.700205341071893</c:v>
                </c:pt>
                <c:pt idx="736">
                  <c:v>74.197842829465102</c:v>
                </c:pt>
                <c:pt idx="737">
                  <c:v>88.044168022299402</c:v>
                </c:pt>
                <c:pt idx="738">
                  <c:v>60.905798128398999</c:v>
                </c:pt>
                <c:pt idx="739">
                  <c:v>63.325677141355499</c:v>
                </c:pt>
                <c:pt idx="740">
                  <c:v>69.285740189081906</c:v>
                </c:pt>
                <c:pt idx="741">
                  <c:v>58.667581245922101</c:v>
                </c:pt>
                <c:pt idx="742">
                  <c:v>92.391794140403704</c:v>
                </c:pt>
                <c:pt idx="743">
                  <c:v>79.212680992847893</c:v>
                </c:pt>
                <c:pt idx="744">
                  <c:v>53.3366774697718</c:v>
                </c:pt>
                <c:pt idx="745">
                  <c:v>77.298103567270104</c:v>
                </c:pt>
                <c:pt idx="746">
                  <c:v>78.292229617522196</c:v>
                </c:pt>
                <c:pt idx="747">
                  <c:v>72.086566089437994</c:v>
                </c:pt>
                <c:pt idx="748">
                  <c:v>92.664921705544998</c:v>
                </c:pt>
                <c:pt idx="749">
                  <c:v>64.182152015179597</c:v>
                </c:pt>
                <c:pt idx="750">
                  <c:v>52.828879884912503</c:v>
                </c:pt>
                <c:pt idx="751">
                  <c:v>89.683310119222597</c:v>
                </c:pt>
                <c:pt idx="752">
                  <c:v>85.403557344287407</c:v>
                </c:pt>
                <c:pt idx="753">
                  <c:v>66.470922231956095</c:v>
                </c:pt>
                <c:pt idx="754">
                  <c:v>50.703294269481198</c:v>
                </c:pt>
                <c:pt idx="755">
                  <c:v>85.8833143387631</c:v>
                </c:pt>
                <c:pt idx="756">
                  <c:v>66.427037368971298</c:v>
                </c:pt>
                <c:pt idx="757">
                  <c:v>65.049273553032506</c:v>
                </c:pt>
                <c:pt idx="758">
                  <c:v>86.668437765186795</c:v>
                </c:pt>
                <c:pt idx="759">
                  <c:v>85.114922936692807</c:v>
                </c:pt>
                <c:pt idx="760">
                  <c:v>66.095688671107396</c:v>
                </c:pt>
                <c:pt idx="761">
                  <c:v>70.205966922626899</c:v>
                </c:pt>
                <c:pt idx="762">
                  <c:v>64.551440199519803</c:v>
                </c:pt>
                <c:pt idx="763">
                  <c:v>80.294475383816007</c:v>
                </c:pt>
                <c:pt idx="764">
                  <c:v>62.723878033728198</c:v>
                </c:pt>
                <c:pt idx="765">
                  <c:v>86.3558554094773</c:v>
                </c:pt>
                <c:pt idx="766">
                  <c:v>70.266139489050104</c:v>
                </c:pt>
                <c:pt idx="767">
                  <c:v>99.014740700002406</c:v>
                </c:pt>
                <c:pt idx="768">
                  <c:v>68.601357448556698</c:v>
                </c:pt>
                <c:pt idx="769">
                  <c:v>83.0578492470231</c:v>
                </c:pt>
                <c:pt idx="770">
                  <c:v>52.380990483157198</c:v>
                </c:pt>
                <c:pt idx="771">
                  <c:v>85.583648911837003</c:v>
                </c:pt>
                <c:pt idx="772">
                  <c:v>56.136834563349296</c:v>
                </c:pt>
                <c:pt idx="773">
                  <c:v>61.500086464145902</c:v>
                </c:pt>
                <c:pt idx="774">
                  <c:v>84.626850106342999</c:v>
                </c:pt>
                <c:pt idx="775">
                  <c:v>45.2047196076986</c:v>
                </c:pt>
                <c:pt idx="776">
                  <c:v>61.705439889002598</c:v>
                </c:pt>
                <c:pt idx="777">
                  <c:v>91.101623643181597</c:v>
                </c:pt>
                <c:pt idx="778">
                  <c:v>91.944564603004693</c:v>
                </c:pt>
                <c:pt idx="779">
                  <c:v>91.370768801275503</c:v>
                </c:pt>
                <c:pt idx="780">
                  <c:v>83.053138073847506</c:v>
                </c:pt>
                <c:pt idx="781">
                  <c:v>60.7860616401478</c:v>
                </c:pt>
                <c:pt idx="782">
                  <c:v>55.819266772639203</c:v>
                </c:pt>
                <c:pt idx="783">
                  <c:v>65.021581928221494</c:v>
                </c:pt>
                <c:pt idx="784">
                  <c:v>61.860377007139498</c:v>
                </c:pt>
                <c:pt idx="785">
                  <c:v>80.878895973630094</c:v>
                </c:pt>
                <c:pt idx="786">
                  <c:v>83.911463991133601</c:v>
                </c:pt>
                <c:pt idx="787">
                  <c:v>71.536982570391103</c:v>
                </c:pt>
                <c:pt idx="788">
                  <c:v>69.146783229327298</c:v>
                </c:pt>
                <c:pt idx="789">
                  <c:v>86.565754656022506</c:v>
                </c:pt>
                <c:pt idx="790">
                  <c:v>55.255695696426201</c:v>
                </c:pt>
                <c:pt idx="791">
                  <c:v>66.652693307494602</c:v>
                </c:pt>
                <c:pt idx="792">
                  <c:v>69.151335630117998</c:v>
                </c:pt>
                <c:pt idx="793">
                  <c:v>81.153793854967702</c:v>
                </c:pt>
                <c:pt idx="794">
                  <c:v>51.1492093464962</c:v>
                </c:pt>
                <c:pt idx="795">
                  <c:v>90.817123848383204</c:v>
                </c:pt>
                <c:pt idx="796">
                  <c:v>89.605163763477094</c:v>
                </c:pt>
                <c:pt idx="797">
                  <c:v>72.600071957017207</c:v>
                </c:pt>
                <c:pt idx="798">
                  <c:v>73.250328362276605</c:v>
                </c:pt>
                <c:pt idx="799">
                  <c:v>92.326635698912</c:v>
                </c:pt>
                <c:pt idx="800">
                  <c:v>81.110407081373907</c:v>
                </c:pt>
                <c:pt idx="801">
                  <c:v>57.835417564033698</c:v>
                </c:pt>
                <c:pt idx="802">
                  <c:v>62.142958189344199</c:v>
                </c:pt>
                <c:pt idx="803">
                  <c:v>84.398374723811003</c:v>
                </c:pt>
                <c:pt idx="804">
                  <c:v>64.7113380214453</c:v>
                </c:pt>
                <c:pt idx="805">
                  <c:v>77.887157178067397</c:v>
                </c:pt>
                <c:pt idx="806">
                  <c:v>89.003739640164696</c:v>
                </c:pt>
                <c:pt idx="807">
                  <c:v>98.897406707403206</c:v>
                </c:pt>
                <c:pt idx="808">
                  <c:v>61.1024286945662</c:v>
                </c:pt>
                <c:pt idx="809">
                  <c:v>59.433040971375</c:v>
                </c:pt>
                <c:pt idx="810">
                  <c:v>99.893597806600994</c:v>
                </c:pt>
                <c:pt idx="811">
                  <c:v>86.324150785150493</c:v>
                </c:pt>
                <c:pt idx="812">
                  <c:v>49.334711501785698</c:v>
                </c:pt>
                <c:pt idx="813">
                  <c:v>83.391273859478602</c:v>
                </c:pt>
                <c:pt idx="814">
                  <c:v>78.094623863111806</c:v>
                </c:pt>
                <c:pt idx="815">
                  <c:v>71.233952705862706</c:v>
                </c:pt>
                <c:pt idx="816">
                  <c:v>93.287734867284897</c:v>
                </c:pt>
                <c:pt idx="817">
                  <c:v>71.600802467487199</c:v>
                </c:pt>
                <c:pt idx="818">
                  <c:v>55.267112909075401</c:v>
                </c:pt>
                <c:pt idx="819">
                  <c:v>60.054311621187999</c:v>
                </c:pt>
                <c:pt idx="820">
                  <c:v>63.758612248783301</c:v>
                </c:pt>
                <c:pt idx="821">
                  <c:v>60.863243375257497</c:v>
                </c:pt>
                <c:pt idx="822">
                  <c:v>62.728316687949999</c:v>
                </c:pt>
                <c:pt idx="823">
                  <c:v>63.205916260155199</c:v>
                </c:pt>
                <c:pt idx="824">
                  <c:v>67.054543429408099</c:v>
                </c:pt>
                <c:pt idx="825">
                  <c:v>91.379946856714298</c:v>
                </c:pt>
                <c:pt idx="826">
                  <c:v>66.321334511343906</c:v>
                </c:pt>
                <c:pt idx="827">
                  <c:v>63.415628350201999</c:v>
                </c:pt>
                <c:pt idx="828">
                  <c:v>85.189693938212599</c:v>
                </c:pt>
                <c:pt idx="829">
                  <c:v>63.127411103653799</c:v>
                </c:pt>
                <c:pt idx="830">
                  <c:v>51.036187658132199</c:v>
                </c:pt>
                <c:pt idx="831">
                  <c:v>62.378458791097302</c:v>
                </c:pt>
                <c:pt idx="832">
                  <c:v>58.994694967326197</c:v>
                </c:pt>
                <c:pt idx="833">
                  <c:v>70.907552291524794</c:v>
                </c:pt>
                <c:pt idx="834">
                  <c:v>64.705014431257794</c:v>
                </c:pt>
                <c:pt idx="835">
                  <c:v>72.165100852777101</c:v>
                </c:pt>
                <c:pt idx="836">
                  <c:v>93.373128688887206</c:v>
                </c:pt>
                <c:pt idx="837">
                  <c:v>73.057106961733894</c:v>
                </c:pt>
                <c:pt idx="838">
                  <c:v>64.598908722314206</c:v>
                </c:pt>
                <c:pt idx="839">
                  <c:v>86.348213524684795</c:v>
                </c:pt>
                <c:pt idx="840">
                  <c:v>43.629362138950398</c:v>
                </c:pt>
                <c:pt idx="841">
                  <c:v>84.168497330131601</c:v>
                </c:pt>
                <c:pt idx="842">
                  <c:v>58.119720308256397</c:v>
                </c:pt>
                <c:pt idx="843">
                  <c:v>80.383726688410704</c:v>
                </c:pt>
                <c:pt idx="844">
                  <c:v>47.463233696034003</c:v>
                </c:pt>
                <c:pt idx="845">
                  <c:v>60.405550428312502</c:v>
                </c:pt>
                <c:pt idx="846">
                  <c:v>48.084461113142098</c:v>
                </c:pt>
                <c:pt idx="847">
                  <c:v>98.205644731015795</c:v>
                </c:pt>
                <c:pt idx="848">
                  <c:v>77.896242538479299</c:v>
                </c:pt>
                <c:pt idx="849">
                  <c:v>68.569334418233097</c:v>
                </c:pt>
                <c:pt idx="850">
                  <c:v>45.893805617430601</c:v>
                </c:pt>
                <c:pt idx="851">
                  <c:v>78.426401582668504</c:v>
                </c:pt>
                <c:pt idx="852">
                  <c:v>37.760667176504299</c:v>
                </c:pt>
                <c:pt idx="853">
                  <c:v>83.601310371486505</c:v>
                </c:pt>
                <c:pt idx="854">
                  <c:v>57.530978620086401</c:v>
                </c:pt>
                <c:pt idx="855">
                  <c:v>58.692301262364197</c:v>
                </c:pt>
                <c:pt idx="856">
                  <c:v>53.2671859985971</c:v>
                </c:pt>
                <c:pt idx="857">
                  <c:v>80.321491181506502</c:v>
                </c:pt>
                <c:pt idx="858">
                  <c:v>74.583674108487003</c:v>
                </c:pt>
                <c:pt idx="859">
                  <c:v>52.335432115446302</c:v>
                </c:pt>
                <c:pt idx="860">
                  <c:v>87.666370249132001</c:v>
                </c:pt>
                <c:pt idx="861">
                  <c:v>69.175133793414204</c:v>
                </c:pt>
                <c:pt idx="862">
                  <c:v>68.351088924481303</c:v>
                </c:pt>
                <c:pt idx="863">
                  <c:v>67.528535252057594</c:v>
                </c:pt>
                <c:pt idx="864">
                  <c:v>56.476008604989602</c:v>
                </c:pt>
                <c:pt idx="865">
                  <c:v>61.721005610531698</c:v>
                </c:pt>
                <c:pt idx="866">
                  <c:v>62.271159103307703</c:v>
                </c:pt>
                <c:pt idx="867">
                  <c:v>70.909764067119099</c:v>
                </c:pt>
                <c:pt idx="868">
                  <c:v>95.772051694496696</c:v>
                </c:pt>
                <c:pt idx="869">
                  <c:v>76.572016165104202</c:v>
                </c:pt>
                <c:pt idx="870">
                  <c:v>69.051242393937599</c:v>
                </c:pt>
                <c:pt idx="871">
                  <c:v>58.541264445099102</c:v>
                </c:pt>
                <c:pt idx="872">
                  <c:v>77.4652573286495</c:v>
                </c:pt>
                <c:pt idx="873">
                  <c:v>67.825262393083804</c:v>
                </c:pt>
                <c:pt idx="874">
                  <c:v>39.353699338117799</c:v>
                </c:pt>
                <c:pt idx="875">
                  <c:v>68.823876601925804</c:v>
                </c:pt>
                <c:pt idx="876">
                  <c:v>86.424506530670001</c:v>
                </c:pt>
                <c:pt idx="877">
                  <c:v>78.238320177169001</c:v>
                </c:pt>
                <c:pt idx="878">
                  <c:v>44.040900397535403</c:v>
                </c:pt>
                <c:pt idx="879">
                  <c:v>62.707230995711399</c:v>
                </c:pt>
                <c:pt idx="880">
                  <c:v>46.800897919193403</c:v>
                </c:pt>
                <c:pt idx="881">
                  <c:v>87.395941300003798</c:v>
                </c:pt>
                <c:pt idx="882">
                  <c:v>53.983984269702297</c:v>
                </c:pt>
                <c:pt idx="883">
                  <c:v>56.8861296763518</c:v>
                </c:pt>
                <c:pt idx="884">
                  <c:v>100</c:v>
                </c:pt>
                <c:pt idx="885">
                  <c:v>53.610359128994297</c:v>
                </c:pt>
                <c:pt idx="886">
                  <c:v>82.964414379613203</c:v>
                </c:pt>
                <c:pt idx="887">
                  <c:v>47.140898686708802</c:v>
                </c:pt>
                <c:pt idx="888">
                  <c:v>63.770477047831299</c:v>
                </c:pt>
                <c:pt idx="889">
                  <c:v>51.969873012097501</c:v>
                </c:pt>
                <c:pt idx="890">
                  <c:v>72.655067300526397</c:v>
                </c:pt>
                <c:pt idx="891">
                  <c:v>84.756329298532805</c:v>
                </c:pt>
                <c:pt idx="892">
                  <c:v>92.005436680289094</c:v>
                </c:pt>
                <c:pt idx="893">
                  <c:v>65.325361794601307</c:v>
                </c:pt>
                <c:pt idx="894">
                  <c:v>66.2220697469849</c:v>
                </c:pt>
                <c:pt idx="895">
                  <c:v>74.493325074752505</c:v>
                </c:pt>
                <c:pt idx="896">
                  <c:v>58.911322716829098</c:v>
                </c:pt>
                <c:pt idx="897">
                  <c:v>100</c:v>
                </c:pt>
                <c:pt idx="898">
                  <c:v>41.233866628116303</c:v>
                </c:pt>
                <c:pt idx="899">
                  <c:v>56.431432286477602</c:v>
                </c:pt>
                <c:pt idx="900">
                  <c:v>74.223822984875</c:v>
                </c:pt>
                <c:pt idx="901">
                  <c:v>37.364698785248301</c:v>
                </c:pt>
                <c:pt idx="902">
                  <c:v>63.308774519528903</c:v>
                </c:pt>
                <c:pt idx="903">
                  <c:v>95.530157136490004</c:v>
                </c:pt>
                <c:pt idx="904">
                  <c:v>74.299533155675505</c:v>
                </c:pt>
                <c:pt idx="905">
                  <c:v>87.745095007464499</c:v>
                </c:pt>
                <c:pt idx="906">
                  <c:v>72.886132356305197</c:v>
                </c:pt>
                <c:pt idx="907">
                  <c:v>71.613981941865305</c:v>
                </c:pt>
                <c:pt idx="908">
                  <c:v>76.604803348746998</c:v>
                </c:pt>
                <c:pt idx="909">
                  <c:v>56.184847498607802</c:v>
                </c:pt>
                <c:pt idx="910">
                  <c:v>65.211816140138694</c:v>
                </c:pt>
                <c:pt idx="911">
                  <c:v>53.784270257974001</c:v>
                </c:pt>
                <c:pt idx="912">
                  <c:v>58.5288943659518</c:v>
                </c:pt>
                <c:pt idx="913">
                  <c:v>51.112795568323897</c:v>
                </c:pt>
                <c:pt idx="914">
                  <c:v>86.135350554789895</c:v>
                </c:pt>
                <c:pt idx="915">
                  <c:v>66.089362822889896</c:v>
                </c:pt>
                <c:pt idx="916">
                  <c:v>59.515652171400802</c:v>
                </c:pt>
                <c:pt idx="917">
                  <c:v>92.148001381449205</c:v>
                </c:pt>
                <c:pt idx="918">
                  <c:v>83.768450591615604</c:v>
                </c:pt>
                <c:pt idx="919">
                  <c:v>62.072470951219998</c:v>
                </c:pt>
                <c:pt idx="920">
                  <c:v>74.219642469339803</c:v>
                </c:pt>
                <c:pt idx="921">
                  <c:v>85.693535926801204</c:v>
                </c:pt>
                <c:pt idx="922">
                  <c:v>90.313722869394695</c:v>
                </c:pt>
                <c:pt idx="923">
                  <c:v>87.628093934022004</c:v>
                </c:pt>
                <c:pt idx="924">
                  <c:v>66.989347198173206</c:v>
                </c:pt>
                <c:pt idx="925">
                  <c:v>47.778222045002003</c:v>
                </c:pt>
                <c:pt idx="926">
                  <c:v>59.139055966748103</c:v>
                </c:pt>
                <c:pt idx="927">
                  <c:v>80.509865394076499</c:v>
                </c:pt>
                <c:pt idx="928">
                  <c:v>78.258122478873503</c:v>
                </c:pt>
                <c:pt idx="929">
                  <c:v>59.950642707188898</c:v>
                </c:pt>
                <c:pt idx="930">
                  <c:v>50.0381035275771</c:v>
                </c:pt>
                <c:pt idx="931">
                  <c:v>77.989119318128104</c:v>
                </c:pt>
                <c:pt idx="932">
                  <c:v>100</c:v>
                </c:pt>
                <c:pt idx="933">
                  <c:v>73.747021367108005</c:v>
                </c:pt>
                <c:pt idx="934">
                  <c:v>60.682819151293899</c:v>
                </c:pt>
                <c:pt idx="935">
                  <c:v>61.2506047388026</c:v>
                </c:pt>
                <c:pt idx="936">
                  <c:v>45.010615807331</c:v>
                </c:pt>
                <c:pt idx="937">
                  <c:v>74.213131108947096</c:v>
                </c:pt>
                <c:pt idx="938">
                  <c:v>50.175827612520798</c:v>
                </c:pt>
                <c:pt idx="939">
                  <c:v>91.489557782807495</c:v>
                </c:pt>
                <c:pt idx="940">
                  <c:v>67.769533543633102</c:v>
                </c:pt>
                <c:pt idx="941">
                  <c:v>77.050075170714194</c:v>
                </c:pt>
                <c:pt idx="942">
                  <c:v>76.641460420907407</c:v>
                </c:pt>
                <c:pt idx="943">
                  <c:v>99.427756380158797</c:v>
                </c:pt>
                <c:pt idx="944">
                  <c:v>60.252470579027701</c:v>
                </c:pt>
                <c:pt idx="945">
                  <c:v>63.170568200000901</c:v>
                </c:pt>
                <c:pt idx="946">
                  <c:v>67.373613556156897</c:v>
                </c:pt>
                <c:pt idx="947">
                  <c:v>86.639019663617603</c:v>
                </c:pt>
                <c:pt idx="948">
                  <c:v>79.4697373992135</c:v>
                </c:pt>
                <c:pt idx="949">
                  <c:v>73.777616035314594</c:v>
                </c:pt>
                <c:pt idx="950">
                  <c:v>88.508948084225096</c:v>
                </c:pt>
                <c:pt idx="951">
                  <c:v>90.986976185168999</c:v>
                </c:pt>
                <c:pt idx="952">
                  <c:v>70.102406925078398</c:v>
                </c:pt>
                <c:pt idx="953">
                  <c:v>92.386271649867794</c:v>
                </c:pt>
                <c:pt idx="954">
                  <c:v>59.548704703814501</c:v>
                </c:pt>
                <c:pt idx="955">
                  <c:v>54.4133403317201</c:v>
                </c:pt>
                <c:pt idx="956">
                  <c:v>75.405886642118304</c:v>
                </c:pt>
                <c:pt idx="957">
                  <c:v>60.5021566600809</c:v>
                </c:pt>
                <c:pt idx="958">
                  <c:v>58.714890472397798</c:v>
                </c:pt>
                <c:pt idx="959">
                  <c:v>79.563866300344401</c:v>
                </c:pt>
                <c:pt idx="960">
                  <c:v>57.619485382199102</c:v>
                </c:pt>
                <c:pt idx="961">
                  <c:v>78.157199305102907</c:v>
                </c:pt>
                <c:pt idx="962">
                  <c:v>45.598365758562899</c:v>
                </c:pt>
                <c:pt idx="963">
                  <c:v>77.785509880210398</c:v>
                </c:pt>
                <c:pt idx="964">
                  <c:v>64.007892336743794</c:v>
                </c:pt>
                <c:pt idx="965">
                  <c:v>59.016583616964802</c:v>
                </c:pt>
                <c:pt idx="966">
                  <c:v>84.447056171205105</c:v>
                </c:pt>
                <c:pt idx="967">
                  <c:v>71.195081038424107</c:v>
                </c:pt>
                <c:pt idx="968">
                  <c:v>71.758076064304902</c:v>
                </c:pt>
                <c:pt idx="969">
                  <c:v>77.429102200513796</c:v>
                </c:pt>
                <c:pt idx="970">
                  <c:v>75.840996375007293</c:v>
                </c:pt>
                <c:pt idx="971">
                  <c:v>92.687453527039807</c:v>
                </c:pt>
                <c:pt idx="972">
                  <c:v>86.4238367981023</c:v>
                </c:pt>
                <c:pt idx="973">
                  <c:v>53.7656588375878</c:v>
                </c:pt>
                <c:pt idx="974">
                  <c:v>61.188955906959201</c:v>
                </c:pt>
                <c:pt idx="975">
                  <c:v>62.926523568392</c:v>
                </c:pt>
                <c:pt idx="976">
                  <c:v>68.113749019106095</c:v>
                </c:pt>
                <c:pt idx="977">
                  <c:v>51.593162364627602</c:v>
                </c:pt>
                <c:pt idx="978">
                  <c:v>74.0239379144396</c:v>
                </c:pt>
                <c:pt idx="979">
                  <c:v>79.451108577129702</c:v>
                </c:pt>
                <c:pt idx="980">
                  <c:v>58.019196639285703</c:v>
                </c:pt>
                <c:pt idx="981">
                  <c:v>70.239273573544594</c:v>
                </c:pt>
                <c:pt idx="982">
                  <c:v>43.982937969419702</c:v>
                </c:pt>
                <c:pt idx="983">
                  <c:v>58.5774806496254</c:v>
                </c:pt>
                <c:pt idx="984">
                  <c:v>66.240644960744405</c:v>
                </c:pt>
                <c:pt idx="985">
                  <c:v>64.914026828442402</c:v>
                </c:pt>
                <c:pt idx="986">
                  <c:v>83.5276127983105</c:v>
                </c:pt>
                <c:pt idx="987">
                  <c:v>64.904817585547704</c:v>
                </c:pt>
                <c:pt idx="988">
                  <c:v>65.384894177623906</c:v>
                </c:pt>
                <c:pt idx="989">
                  <c:v>79.382312532458897</c:v>
                </c:pt>
                <c:pt idx="990">
                  <c:v>89.388814818020805</c:v>
                </c:pt>
                <c:pt idx="991">
                  <c:v>71.692919414470197</c:v>
                </c:pt>
                <c:pt idx="992">
                  <c:v>61.333460838122903</c:v>
                </c:pt>
                <c:pt idx="993">
                  <c:v>71.693667931876504</c:v>
                </c:pt>
                <c:pt idx="994">
                  <c:v>51.602599578804302</c:v>
                </c:pt>
                <c:pt idx="995">
                  <c:v>59.206313197455302</c:v>
                </c:pt>
                <c:pt idx="996">
                  <c:v>79.122551128844407</c:v>
                </c:pt>
                <c:pt idx="997">
                  <c:v>50.601257259150501</c:v>
                </c:pt>
                <c:pt idx="998">
                  <c:v>89.2530706411208</c:v>
                </c:pt>
                <c:pt idx="999">
                  <c:v>64.350337718192606</c:v>
                </c:pt>
              </c:numCache>
            </c:numRef>
          </c:xVal>
          <c:yVal>
            <c:numRef>
              <c:f>'Inferential Statistics'!$C$2:$C$1001</c:f>
              <c:numCache>
                <c:formatCode>General</c:formatCode>
                <c:ptCount val="1000"/>
                <c:pt idx="0">
                  <c:v>75.738405399091803</c:v>
                </c:pt>
                <c:pt idx="1">
                  <c:v>89.602736301879602</c:v>
                </c:pt>
                <c:pt idx="2">
                  <c:v>81.4954255712818</c:v>
                </c:pt>
                <c:pt idx="3">
                  <c:v>71.472047022861403</c:v>
                </c:pt>
                <c:pt idx="4">
                  <c:v>64.276582058832503</c:v>
                </c:pt>
                <c:pt idx="5">
                  <c:v>61.624397299166397</c:v>
                </c:pt>
                <c:pt idx="6">
                  <c:v>59.876979551104299</c:v>
                </c:pt>
                <c:pt idx="7">
                  <c:v>81.947173255059397</c:v>
                </c:pt>
                <c:pt idx="8">
                  <c:v>71.631034949026997</c:v>
                </c:pt>
                <c:pt idx="9">
                  <c:v>69.685302943721297</c:v>
                </c:pt>
                <c:pt idx="10">
                  <c:v>57.2253583514957</c:v>
                </c:pt>
                <c:pt idx="11">
                  <c:v>87.639418194075603</c:v>
                </c:pt>
                <c:pt idx="12">
                  <c:v>76.151287394874103</c:v>
                </c:pt>
                <c:pt idx="13">
                  <c:v>65.917736726010702</c:v>
                </c:pt>
                <c:pt idx="14">
                  <c:v>74.501528719750098</c:v>
                </c:pt>
                <c:pt idx="15">
                  <c:v>70.1589067972306</c:v>
                </c:pt>
                <c:pt idx="16">
                  <c:v>76.584369226989907</c:v>
                </c:pt>
                <c:pt idx="17">
                  <c:v>76.386441254550107</c:v>
                </c:pt>
                <c:pt idx="18">
                  <c:v>77.716037127590397</c:v>
                </c:pt>
                <c:pt idx="19">
                  <c:v>64.388977703107201</c:v>
                </c:pt>
                <c:pt idx="20">
                  <c:v>73.604253269755503</c:v>
                </c:pt>
                <c:pt idx="21">
                  <c:v>50.140380137243703</c:v>
                </c:pt>
                <c:pt idx="22">
                  <c:v>73.964705204929999</c:v>
                </c:pt>
                <c:pt idx="23">
                  <c:v>77.776570589675899</c:v>
                </c:pt>
                <c:pt idx="24">
                  <c:v>69.776038339232102</c:v>
                </c:pt>
                <c:pt idx="25">
                  <c:v>80.322580406321705</c:v>
                </c:pt>
                <c:pt idx="26">
                  <c:v>61.721718440899998</c:v>
                </c:pt>
                <c:pt idx="27">
                  <c:v>76.054714813761706</c:v>
                </c:pt>
                <c:pt idx="28">
                  <c:v>81.916063370222304</c:v>
                </c:pt>
                <c:pt idx="29">
                  <c:v>52.5635264803947</c:v>
                </c:pt>
                <c:pt idx="30">
                  <c:v>78.754676080500801</c:v>
                </c:pt>
                <c:pt idx="31">
                  <c:v>63.306054542804702</c:v>
                </c:pt>
                <c:pt idx="32">
                  <c:v>62.355890766928603</c:v>
                </c:pt>
                <c:pt idx="33">
                  <c:v>88.389322282838094</c:v>
                </c:pt>
                <c:pt idx="34">
                  <c:v>85.613868715686195</c:v>
                </c:pt>
                <c:pt idx="35">
                  <c:v>81.712992806173702</c:v>
                </c:pt>
                <c:pt idx="36">
                  <c:v>67.307502814494498</c:v>
                </c:pt>
                <c:pt idx="37">
                  <c:v>67.537564144116899</c:v>
                </c:pt>
                <c:pt idx="38">
                  <c:v>80.910208029721801</c:v>
                </c:pt>
                <c:pt idx="39">
                  <c:v>73.2071112665258</c:v>
                </c:pt>
                <c:pt idx="40">
                  <c:v>57.00129285277</c:v>
                </c:pt>
                <c:pt idx="41">
                  <c:v>71.724466311994107</c:v>
                </c:pt>
                <c:pt idx="42">
                  <c:v>65.439030132364294</c:v>
                </c:pt>
                <c:pt idx="43">
                  <c:v>85.194793922786104</c:v>
                </c:pt>
                <c:pt idx="44">
                  <c:v>70.414106841946094</c:v>
                </c:pt>
                <c:pt idx="45">
                  <c:v>87.051921821372602</c:v>
                </c:pt>
                <c:pt idx="46">
                  <c:v>73.765084938502795</c:v>
                </c:pt>
                <c:pt idx="47">
                  <c:v>74.767662270888493</c:v>
                </c:pt>
                <c:pt idx="48">
                  <c:v>72.479586830961495</c:v>
                </c:pt>
                <c:pt idx="49">
                  <c:v>52.3157495466724</c:v>
                </c:pt>
                <c:pt idx="50">
                  <c:v>85.821652651161003</c:v>
                </c:pt>
                <c:pt idx="51">
                  <c:v>79.686090163346407</c:v>
                </c:pt>
                <c:pt idx="52">
                  <c:v>87.788051864991999</c:v>
                </c:pt>
                <c:pt idx="53">
                  <c:v>83.838226001886895</c:v>
                </c:pt>
                <c:pt idx="54">
                  <c:v>74.840324120120798</c:v>
                </c:pt>
                <c:pt idx="55">
                  <c:v>76.454546810599595</c:v>
                </c:pt>
                <c:pt idx="56">
                  <c:v>57.733704660677397</c:v>
                </c:pt>
                <c:pt idx="57">
                  <c:v>67.772783920529207</c:v>
                </c:pt>
                <c:pt idx="58">
                  <c:v>69.823288600703194</c:v>
                </c:pt>
                <c:pt idx="59">
                  <c:v>68.458957177261595</c:v>
                </c:pt>
                <c:pt idx="60">
                  <c:v>72.327680834331304</c:v>
                </c:pt>
                <c:pt idx="61">
                  <c:v>72.224489158546106</c:v>
                </c:pt>
                <c:pt idx="62">
                  <c:v>78.735811820676801</c:v>
                </c:pt>
                <c:pt idx="63">
                  <c:v>71.644786700500902</c:v>
                </c:pt>
                <c:pt idx="64">
                  <c:v>64.023248484742098</c:v>
                </c:pt>
                <c:pt idx="65">
                  <c:v>79.248264479306798</c:v>
                </c:pt>
                <c:pt idx="66">
                  <c:v>64.632431426564594</c:v>
                </c:pt>
                <c:pt idx="67">
                  <c:v>83.552676040643206</c:v>
                </c:pt>
                <c:pt idx="68">
                  <c:v>58.137149714100701</c:v>
                </c:pt>
                <c:pt idx="69">
                  <c:v>90.674552554568095</c:v>
                </c:pt>
                <c:pt idx="70">
                  <c:v>91.660295761813103</c:v>
                </c:pt>
                <c:pt idx="71">
                  <c:v>60.425122765048698</c:v>
                </c:pt>
                <c:pt idx="72">
                  <c:v>58.453063182661403</c:v>
                </c:pt>
                <c:pt idx="73">
                  <c:v>83.583226653348405</c:v>
                </c:pt>
                <c:pt idx="74">
                  <c:v>83.370608015788505</c:v>
                </c:pt>
                <c:pt idx="75">
                  <c:v>77.249965694679801</c:v>
                </c:pt>
                <c:pt idx="76">
                  <c:v>67.044783083149795</c:v>
                </c:pt>
                <c:pt idx="77">
                  <c:v>68.832175393507598</c:v>
                </c:pt>
                <c:pt idx="78">
                  <c:v>73.660338132888199</c:v>
                </c:pt>
                <c:pt idx="79">
                  <c:v>54.471661484507699</c:v>
                </c:pt>
                <c:pt idx="80">
                  <c:v>80.697500252680996</c:v>
                </c:pt>
                <c:pt idx="81">
                  <c:v>84.981610635394404</c:v>
                </c:pt>
                <c:pt idx="82">
                  <c:v>76.338677775737096</c:v>
                </c:pt>
                <c:pt idx="83">
                  <c:v>66.441054746260306</c:v>
                </c:pt>
                <c:pt idx="84">
                  <c:v>67.671451677381398</c:v>
                </c:pt>
                <c:pt idx="85">
                  <c:v>69.357478449798094</c:v>
                </c:pt>
                <c:pt idx="86">
                  <c:v>79.409540878666107</c:v>
                </c:pt>
                <c:pt idx="87">
                  <c:v>83.174029378612502</c:v>
                </c:pt>
                <c:pt idx="88">
                  <c:v>80.019138388373406</c:v>
                </c:pt>
                <c:pt idx="89">
                  <c:v>68.956912167532494</c:v>
                </c:pt>
                <c:pt idx="90">
                  <c:v>68.340214697483304</c:v>
                </c:pt>
                <c:pt idx="91">
                  <c:v>79.392424371074497</c:v>
                </c:pt>
                <c:pt idx="92">
                  <c:v>87.813925614233696</c:v>
                </c:pt>
                <c:pt idx="93">
                  <c:v>72.077561898258395</c:v>
                </c:pt>
                <c:pt idx="94">
                  <c:v>80.9277056470563</c:v>
                </c:pt>
                <c:pt idx="95">
                  <c:v>68.967313975800906</c:v>
                </c:pt>
                <c:pt idx="96">
                  <c:v>74.411966215122604</c:v>
                </c:pt>
                <c:pt idx="97">
                  <c:v>64.364643319866104</c:v>
                </c:pt>
                <c:pt idx="98">
                  <c:v>58.260858880687799</c:v>
                </c:pt>
                <c:pt idx="99">
                  <c:v>55.785744917675203</c:v>
                </c:pt>
                <c:pt idx="100">
                  <c:v>64.333918772341406</c:v>
                </c:pt>
                <c:pt idx="101">
                  <c:v>81.084233008552204</c:v>
                </c:pt>
                <c:pt idx="102">
                  <c:v>59.9934758271772</c:v>
                </c:pt>
                <c:pt idx="103">
                  <c:v>80.6551227345321</c:v>
                </c:pt>
                <c:pt idx="104">
                  <c:v>97.445153665066798</c:v>
                </c:pt>
                <c:pt idx="105">
                  <c:v>67.085568235275701</c:v>
                </c:pt>
                <c:pt idx="106">
                  <c:v>68.079959082356595</c:v>
                </c:pt>
                <c:pt idx="107">
                  <c:v>94.899309264948997</c:v>
                </c:pt>
                <c:pt idx="108">
                  <c:v>59.697107059506997</c:v>
                </c:pt>
                <c:pt idx="109">
                  <c:v>62.217479854637297</c:v>
                </c:pt>
                <c:pt idx="110">
                  <c:v>68.8662763182882</c:v>
                </c:pt>
                <c:pt idx="111">
                  <c:v>71.159323501747195</c:v>
                </c:pt>
                <c:pt idx="112">
                  <c:v>87.365380315054693</c:v>
                </c:pt>
                <c:pt idx="113">
                  <c:v>79.730140959079193</c:v>
                </c:pt>
                <c:pt idx="114">
                  <c:v>72.662681452096805</c:v>
                </c:pt>
                <c:pt idx="115">
                  <c:v>82.256057128931502</c:v>
                </c:pt>
                <c:pt idx="116">
                  <c:v>77.066345309999903</c:v>
                </c:pt>
                <c:pt idx="117">
                  <c:v>65.369803218289405</c:v>
                </c:pt>
                <c:pt idx="118">
                  <c:v>81.724391559171906</c:v>
                </c:pt>
                <c:pt idx="119">
                  <c:v>67.361722686231602</c:v>
                </c:pt>
                <c:pt idx="120">
                  <c:v>88.480333208886194</c:v>
                </c:pt>
                <c:pt idx="121">
                  <c:v>82.154148130750798</c:v>
                </c:pt>
                <c:pt idx="122">
                  <c:v>62.404411536849601</c:v>
                </c:pt>
                <c:pt idx="123">
                  <c:v>62.185132252073402</c:v>
                </c:pt>
                <c:pt idx="124">
                  <c:v>66.610074799741597</c:v>
                </c:pt>
                <c:pt idx="125">
                  <c:v>63.013130559326797</c:v>
                </c:pt>
                <c:pt idx="126">
                  <c:v>84.153644398497306</c:v>
                </c:pt>
                <c:pt idx="127">
                  <c:v>78.434303196098099</c:v>
                </c:pt>
                <c:pt idx="128">
                  <c:v>68.746327635561599</c:v>
                </c:pt>
                <c:pt idx="129">
                  <c:v>76.665353381266698</c:v>
                </c:pt>
                <c:pt idx="130">
                  <c:v>69.479302636044807</c:v>
                </c:pt>
                <c:pt idx="131">
                  <c:v>62.3821259363583</c:v>
                </c:pt>
                <c:pt idx="132">
                  <c:v>62.771459063858103</c:v>
                </c:pt>
                <c:pt idx="133">
                  <c:v>72.348370921516207</c:v>
                </c:pt>
                <c:pt idx="134">
                  <c:v>85.802546214668197</c:v>
                </c:pt>
                <c:pt idx="135">
                  <c:v>67.802286594886397</c:v>
                </c:pt>
                <c:pt idx="136">
                  <c:v>74.558593552031994</c:v>
                </c:pt>
                <c:pt idx="137">
                  <c:v>76.313726713432601</c:v>
                </c:pt>
                <c:pt idx="138">
                  <c:v>68.283784431215395</c:v>
                </c:pt>
                <c:pt idx="139">
                  <c:v>76.295045080301406</c:v>
                </c:pt>
                <c:pt idx="140">
                  <c:v>91.335931765169803</c:v>
                </c:pt>
                <c:pt idx="141">
                  <c:v>68.4180020368063</c:v>
                </c:pt>
                <c:pt idx="142">
                  <c:v>69.807054691873404</c:v>
                </c:pt>
                <c:pt idx="143">
                  <c:v>77.767828426737296</c:v>
                </c:pt>
                <c:pt idx="144">
                  <c:v>68.268195997342204</c:v>
                </c:pt>
                <c:pt idx="145">
                  <c:v>55.833673192373602</c:v>
                </c:pt>
                <c:pt idx="146">
                  <c:v>81.046706291799396</c:v>
                </c:pt>
                <c:pt idx="147">
                  <c:v>75.813914221339999</c:v>
                </c:pt>
                <c:pt idx="148">
                  <c:v>63.388565586795799</c:v>
                </c:pt>
                <c:pt idx="149">
                  <c:v>65.533999743248799</c:v>
                </c:pt>
                <c:pt idx="150">
                  <c:v>87.229790482973101</c:v>
                </c:pt>
                <c:pt idx="151">
                  <c:v>65.279160542236198</c:v>
                </c:pt>
                <c:pt idx="152">
                  <c:v>66.764316240737799</c:v>
                </c:pt>
                <c:pt idx="153">
                  <c:v>63.935228637579698</c:v>
                </c:pt>
                <c:pt idx="154">
                  <c:v>84.936020173145494</c:v>
                </c:pt>
                <c:pt idx="155">
                  <c:v>75.267295455607197</c:v>
                </c:pt>
                <c:pt idx="156">
                  <c:v>74.648390276660095</c:v>
                </c:pt>
                <c:pt idx="157">
                  <c:v>77.925347934073798</c:v>
                </c:pt>
                <c:pt idx="158">
                  <c:v>64.295225767541098</c:v>
                </c:pt>
                <c:pt idx="159">
                  <c:v>73.951918907382904</c:v>
                </c:pt>
                <c:pt idx="160">
                  <c:v>59.072632268638202</c:v>
                </c:pt>
                <c:pt idx="161">
                  <c:v>76.2354783487053</c:v>
                </c:pt>
                <c:pt idx="162">
                  <c:v>78.1013641663328</c:v>
                </c:pt>
                <c:pt idx="163">
                  <c:v>74.471278469362602</c:v>
                </c:pt>
                <c:pt idx="164">
                  <c:v>61.758575866756701</c:v>
                </c:pt>
                <c:pt idx="165">
                  <c:v>83.186022982955905</c:v>
                </c:pt>
                <c:pt idx="166">
                  <c:v>73.935659144476503</c:v>
                </c:pt>
                <c:pt idx="167">
                  <c:v>64.177028106349894</c:v>
                </c:pt>
                <c:pt idx="168">
                  <c:v>58.250903507319599</c:v>
                </c:pt>
                <c:pt idx="169">
                  <c:v>74.843928513236193</c:v>
                </c:pt>
                <c:pt idx="170">
                  <c:v>81.529753749446598</c:v>
                </c:pt>
                <c:pt idx="171">
                  <c:v>67.516299688232294</c:v>
                </c:pt>
                <c:pt idx="172">
                  <c:v>70.941840407384305</c:v>
                </c:pt>
                <c:pt idx="173">
                  <c:v>66.723302753087694</c:v>
                </c:pt>
                <c:pt idx="174">
                  <c:v>79.434038945939605</c:v>
                </c:pt>
                <c:pt idx="175">
                  <c:v>59.8321867639931</c:v>
                </c:pt>
                <c:pt idx="176">
                  <c:v>79.102873633882396</c:v>
                </c:pt>
                <c:pt idx="177">
                  <c:v>63.306852736554298</c:v>
                </c:pt>
                <c:pt idx="178">
                  <c:v>76.914823171563199</c:v>
                </c:pt>
                <c:pt idx="179">
                  <c:v>65.615558003476096</c:v>
                </c:pt>
                <c:pt idx="180">
                  <c:v>67.459950947228194</c:v>
                </c:pt>
                <c:pt idx="181">
                  <c:v>64.131923872222302</c:v>
                </c:pt>
                <c:pt idx="182">
                  <c:v>85.339599617618703</c:v>
                </c:pt>
                <c:pt idx="183">
                  <c:v>79.244831974657998</c:v>
                </c:pt>
                <c:pt idx="184">
                  <c:v>66.867123252345095</c:v>
                </c:pt>
                <c:pt idx="185">
                  <c:v>71.984054740865602</c:v>
                </c:pt>
                <c:pt idx="186">
                  <c:v>89.428472295540402</c:v>
                </c:pt>
                <c:pt idx="187">
                  <c:v>68.4881705946854</c:v>
                </c:pt>
                <c:pt idx="188">
                  <c:v>73.586464549947195</c:v>
                </c:pt>
                <c:pt idx="189">
                  <c:v>61.439580059526101</c:v>
                </c:pt>
                <c:pt idx="190">
                  <c:v>65.412431981466199</c:v>
                </c:pt>
                <c:pt idx="191">
                  <c:v>83.0162764873089</c:v>
                </c:pt>
                <c:pt idx="192">
                  <c:v>82.168162973885501</c:v>
                </c:pt>
                <c:pt idx="193">
                  <c:v>81.676297800272593</c:v>
                </c:pt>
                <c:pt idx="194">
                  <c:v>69.470472212226994</c:v>
                </c:pt>
                <c:pt idx="195">
                  <c:v>72.186485531528007</c:v>
                </c:pt>
                <c:pt idx="196">
                  <c:v>75.057151486344196</c:v>
                </c:pt>
                <c:pt idx="197">
                  <c:v>77.646447429058298</c:v>
                </c:pt>
                <c:pt idx="198">
                  <c:v>84.930916477491394</c:v>
                </c:pt>
                <c:pt idx="199">
                  <c:v>79.852345733611003</c:v>
                </c:pt>
                <c:pt idx="200">
                  <c:v>80.788043631512593</c:v>
                </c:pt>
                <c:pt idx="201">
                  <c:v>61.914306774051099</c:v>
                </c:pt>
                <c:pt idx="202">
                  <c:v>65.470166333774998</c:v>
                </c:pt>
                <c:pt idx="203">
                  <c:v>76.593327534788401</c:v>
                </c:pt>
                <c:pt idx="204">
                  <c:v>86.118983838709994</c:v>
                </c:pt>
                <c:pt idx="205">
                  <c:v>59.431708994297097</c:v>
                </c:pt>
                <c:pt idx="206">
                  <c:v>66.278402280511798</c:v>
                </c:pt>
                <c:pt idx="207">
                  <c:v>74.065840299373306</c:v>
                </c:pt>
                <c:pt idx="208">
                  <c:v>61.679243066857701</c:v>
                </c:pt>
                <c:pt idx="209">
                  <c:v>57.907997596357397</c:v>
                </c:pt>
                <c:pt idx="210">
                  <c:v>77.350518398879402</c:v>
                </c:pt>
                <c:pt idx="211">
                  <c:v>77.2472475146199</c:v>
                </c:pt>
                <c:pt idx="212">
                  <c:v>78.074887155999306</c:v>
                </c:pt>
                <c:pt idx="213">
                  <c:v>69.657276160815798</c:v>
                </c:pt>
                <c:pt idx="214">
                  <c:v>73.422227030955796</c:v>
                </c:pt>
                <c:pt idx="215">
                  <c:v>63.101891253098003</c:v>
                </c:pt>
                <c:pt idx="216">
                  <c:v>71.235113104813706</c:v>
                </c:pt>
                <c:pt idx="217">
                  <c:v>91.019621013479394</c:v>
                </c:pt>
                <c:pt idx="218">
                  <c:v>77.174493050490995</c:v>
                </c:pt>
                <c:pt idx="219">
                  <c:v>86.309324378209496</c:v>
                </c:pt>
                <c:pt idx="220">
                  <c:v>77.549497188966996</c:v>
                </c:pt>
                <c:pt idx="221">
                  <c:v>85.339714565506895</c:v>
                </c:pt>
                <c:pt idx="222">
                  <c:v>53.839947780446202</c:v>
                </c:pt>
                <c:pt idx="223">
                  <c:v>70.585289807481203</c:v>
                </c:pt>
                <c:pt idx="224">
                  <c:v>59.165344943437098</c:v>
                </c:pt>
                <c:pt idx="225">
                  <c:v>54.176857340241199</c:v>
                </c:pt>
                <c:pt idx="226">
                  <c:v>88.245100521281302</c:v>
                </c:pt>
                <c:pt idx="227">
                  <c:v>71.507676409073198</c:v>
                </c:pt>
                <c:pt idx="228">
                  <c:v>83.107095578659596</c:v>
                </c:pt>
                <c:pt idx="229">
                  <c:v>76.825341764725906</c:v>
                </c:pt>
                <c:pt idx="230">
                  <c:v>97.348808017751594</c:v>
                </c:pt>
                <c:pt idx="231">
                  <c:v>72.531644370235597</c:v>
                </c:pt>
                <c:pt idx="232">
                  <c:v>78.415478633475203</c:v>
                </c:pt>
                <c:pt idx="233">
                  <c:v>70.297412481949294</c:v>
                </c:pt>
                <c:pt idx="234">
                  <c:v>66.845345039649203</c:v>
                </c:pt>
                <c:pt idx="235">
                  <c:v>78.676264794413299</c:v>
                </c:pt>
                <c:pt idx="236">
                  <c:v>65.668647553474798</c:v>
                </c:pt>
                <c:pt idx="237">
                  <c:v>69.763181737866603</c:v>
                </c:pt>
                <c:pt idx="238">
                  <c:v>83.636412953368804</c:v>
                </c:pt>
                <c:pt idx="239">
                  <c:v>65.55427692069</c:v>
                </c:pt>
                <c:pt idx="240">
                  <c:v>74.341551389985298</c:v>
                </c:pt>
                <c:pt idx="241">
                  <c:v>84.427989751308303</c:v>
                </c:pt>
                <c:pt idx="242">
                  <c:v>98.673908553087699</c:v>
                </c:pt>
                <c:pt idx="243">
                  <c:v>69.026055923826107</c:v>
                </c:pt>
                <c:pt idx="244">
                  <c:v>65.941144814812105</c:v>
                </c:pt>
                <c:pt idx="245">
                  <c:v>92.738472480925395</c:v>
                </c:pt>
                <c:pt idx="246">
                  <c:v>72.869883658006003</c:v>
                </c:pt>
                <c:pt idx="247">
                  <c:v>82.373899364360099</c:v>
                </c:pt>
                <c:pt idx="248">
                  <c:v>74.32298771104</c:v>
                </c:pt>
                <c:pt idx="249">
                  <c:v>86.878576068397095</c:v>
                </c:pt>
                <c:pt idx="250">
                  <c:v>64.023564517795805</c:v>
                </c:pt>
                <c:pt idx="251">
                  <c:v>71.470939795991399</c:v>
                </c:pt>
                <c:pt idx="252">
                  <c:v>77.157156768766697</c:v>
                </c:pt>
                <c:pt idx="253">
                  <c:v>67.389167439446595</c:v>
                </c:pt>
                <c:pt idx="254">
                  <c:v>64.829645808372803</c:v>
                </c:pt>
                <c:pt idx="255">
                  <c:v>76.655002622826103</c:v>
                </c:pt>
                <c:pt idx="256">
                  <c:v>80.170145352659404</c:v>
                </c:pt>
                <c:pt idx="257">
                  <c:v>85.125374152368494</c:v>
                </c:pt>
                <c:pt idx="258">
                  <c:v>72.692208253797602</c:v>
                </c:pt>
                <c:pt idx="259">
                  <c:v>54.300006276429897</c:v>
                </c:pt>
                <c:pt idx="260">
                  <c:v>76.367581634409802</c:v>
                </c:pt>
                <c:pt idx="261">
                  <c:v>87.398357422999496</c:v>
                </c:pt>
                <c:pt idx="262">
                  <c:v>64.655257584863193</c:v>
                </c:pt>
                <c:pt idx="263">
                  <c:v>81.064727458428095</c:v>
                </c:pt>
                <c:pt idx="264">
                  <c:v>82.945515294339401</c:v>
                </c:pt>
                <c:pt idx="265">
                  <c:v>79.773038866396703</c:v>
                </c:pt>
                <c:pt idx="266">
                  <c:v>73.652010971204305</c:v>
                </c:pt>
                <c:pt idx="267">
                  <c:v>83.421079824084899</c:v>
                </c:pt>
                <c:pt idx="268">
                  <c:v>70.807551978933702</c:v>
                </c:pt>
                <c:pt idx="269">
                  <c:v>65.973637080802703</c:v>
                </c:pt>
                <c:pt idx="270">
                  <c:v>72.734058308331797</c:v>
                </c:pt>
                <c:pt idx="271">
                  <c:v>89.500179328952896</c:v>
                </c:pt>
                <c:pt idx="272">
                  <c:v>77.706088938672494</c:v>
                </c:pt>
                <c:pt idx="273">
                  <c:v>82.157725148454404</c:v>
                </c:pt>
                <c:pt idx="274">
                  <c:v>75.853638524055796</c:v>
                </c:pt>
                <c:pt idx="275">
                  <c:v>67.808908460814493</c:v>
                </c:pt>
                <c:pt idx="276">
                  <c:v>74.485568530320506</c:v>
                </c:pt>
                <c:pt idx="277">
                  <c:v>67.254270182885193</c:v>
                </c:pt>
                <c:pt idx="278">
                  <c:v>82.909073889115007</c:v>
                </c:pt>
                <c:pt idx="279">
                  <c:v>79.158367185861096</c:v>
                </c:pt>
                <c:pt idx="280">
                  <c:v>99.111497362349695</c:v>
                </c:pt>
                <c:pt idx="281">
                  <c:v>64.323091485262793</c:v>
                </c:pt>
                <c:pt idx="282">
                  <c:v>65.721276080453805</c:v>
                </c:pt>
                <c:pt idx="283">
                  <c:v>59.757538494196801</c:v>
                </c:pt>
                <c:pt idx="284">
                  <c:v>77.118377153087195</c:v>
                </c:pt>
                <c:pt idx="285">
                  <c:v>58.637395835483801</c:v>
                </c:pt>
                <c:pt idx="286">
                  <c:v>75.865606568655195</c:v>
                </c:pt>
                <c:pt idx="287">
                  <c:v>70.029785504515004</c:v>
                </c:pt>
                <c:pt idx="288">
                  <c:v>60.971925841209902</c:v>
                </c:pt>
                <c:pt idx="289">
                  <c:v>67.256840968602205</c:v>
                </c:pt>
                <c:pt idx="290">
                  <c:v>49.720886033637797</c:v>
                </c:pt>
                <c:pt idx="291">
                  <c:v>58.4367300932281</c:v>
                </c:pt>
                <c:pt idx="292">
                  <c:v>81.116613856174496</c:v>
                </c:pt>
                <c:pt idx="293">
                  <c:v>66.748057501393802</c:v>
                </c:pt>
                <c:pt idx="294">
                  <c:v>69.711193083862597</c:v>
                </c:pt>
                <c:pt idx="295">
                  <c:v>80.501840699547799</c:v>
                </c:pt>
                <c:pt idx="296">
                  <c:v>79.500807772989205</c:v>
                </c:pt>
                <c:pt idx="297">
                  <c:v>56.965472690203299</c:v>
                </c:pt>
                <c:pt idx="298">
                  <c:v>74.295962544747198</c:v>
                </c:pt>
                <c:pt idx="299">
                  <c:v>59.347948317743302</c:v>
                </c:pt>
                <c:pt idx="300">
                  <c:v>58.1355725207464</c:v>
                </c:pt>
                <c:pt idx="301">
                  <c:v>71.123657848632803</c:v>
                </c:pt>
                <c:pt idx="302">
                  <c:v>71.6001513656539</c:v>
                </c:pt>
                <c:pt idx="303">
                  <c:v>75.596614211711795</c:v>
                </c:pt>
                <c:pt idx="304">
                  <c:v>76.789806183295397</c:v>
                </c:pt>
                <c:pt idx="305">
                  <c:v>87.877544728347601</c:v>
                </c:pt>
                <c:pt idx="306">
                  <c:v>76.000103157807104</c:v>
                </c:pt>
                <c:pt idx="307">
                  <c:v>64.328077569971796</c:v>
                </c:pt>
                <c:pt idx="308">
                  <c:v>88.222946986174506</c:v>
                </c:pt>
                <c:pt idx="309">
                  <c:v>62.547575400503902</c:v>
                </c:pt>
                <c:pt idx="310">
                  <c:v>63.982711000328301</c:v>
                </c:pt>
                <c:pt idx="311">
                  <c:v>64.0614408437375</c:v>
                </c:pt>
                <c:pt idx="312">
                  <c:v>56.610104771853301</c:v>
                </c:pt>
                <c:pt idx="313">
                  <c:v>88.079288757429794</c:v>
                </c:pt>
                <c:pt idx="314">
                  <c:v>70.971110308582993</c:v>
                </c:pt>
                <c:pt idx="315">
                  <c:v>86.101570374991994</c:v>
                </c:pt>
                <c:pt idx="316">
                  <c:v>74.6076730115944</c:v>
                </c:pt>
                <c:pt idx="317">
                  <c:v>57.263211056133201</c:v>
                </c:pt>
                <c:pt idx="318">
                  <c:v>56.908133054223399</c:v>
                </c:pt>
                <c:pt idx="319">
                  <c:v>75.243009220014002</c:v>
                </c:pt>
                <c:pt idx="320">
                  <c:v>71.416833761928501</c:v>
                </c:pt>
                <c:pt idx="321">
                  <c:v>75.480463630588503</c:v>
                </c:pt>
                <c:pt idx="322">
                  <c:v>66.825167388991204</c:v>
                </c:pt>
                <c:pt idx="323">
                  <c:v>65.944291138005596</c:v>
                </c:pt>
                <c:pt idx="324">
                  <c:v>85.120197144059006</c:v>
                </c:pt>
                <c:pt idx="325">
                  <c:v>83.869630692981005</c:v>
                </c:pt>
                <c:pt idx="326">
                  <c:v>68.2493443031411</c:v>
                </c:pt>
                <c:pt idx="327">
                  <c:v>69.220886560241595</c:v>
                </c:pt>
                <c:pt idx="328">
                  <c:v>73.793814890646601</c:v>
                </c:pt>
                <c:pt idx="329">
                  <c:v>71.846252567417096</c:v>
                </c:pt>
                <c:pt idx="330">
                  <c:v>61.933486907320201</c:v>
                </c:pt>
                <c:pt idx="331">
                  <c:v>86.248338469268802</c:v>
                </c:pt>
                <c:pt idx="332">
                  <c:v>60.583530144752402</c:v>
                </c:pt>
                <c:pt idx="333">
                  <c:v>68.651024309313399</c:v>
                </c:pt>
                <c:pt idx="334">
                  <c:v>60.913970848010102</c:v>
                </c:pt>
                <c:pt idx="335">
                  <c:v>48.508652476331903</c:v>
                </c:pt>
                <c:pt idx="336">
                  <c:v>82.7653291487225</c:v>
                </c:pt>
                <c:pt idx="337">
                  <c:v>84.651310226307004</c:v>
                </c:pt>
                <c:pt idx="338">
                  <c:v>68.571050204482802</c:v>
                </c:pt>
                <c:pt idx="339">
                  <c:v>60.750614573365198</c:v>
                </c:pt>
                <c:pt idx="340">
                  <c:v>72.638769047957993</c:v>
                </c:pt>
                <c:pt idx="341">
                  <c:v>58.522904297123098</c:v>
                </c:pt>
                <c:pt idx="342">
                  <c:v>73.119789299712806</c:v>
                </c:pt>
                <c:pt idx="343">
                  <c:v>67.424041954558305</c:v>
                </c:pt>
                <c:pt idx="344">
                  <c:v>73.487557358291696</c:v>
                </c:pt>
                <c:pt idx="345">
                  <c:v>76.502372015694903</c:v>
                </c:pt>
                <c:pt idx="346">
                  <c:v>83.753170680657007</c:v>
                </c:pt>
                <c:pt idx="347">
                  <c:v>63.276140880871601</c:v>
                </c:pt>
                <c:pt idx="348">
                  <c:v>69.127225544623002</c:v>
                </c:pt>
                <c:pt idx="349">
                  <c:v>72.743572219545101</c:v>
                </c:pt>
                <c:pt idx="350">
                  <c:v>77.825500617863099</c:v>
                </c:pt>
                <c:pt idx="351">
                  <c:v>74.186264112905704</c:v>
                </c:pt>
                <c:pt idx="352">
                  <c:v>81.343526970900399</c:v>
                </c:pt>
                <c:pt idx="353">
                  <c:v>58.985472986964901</c:v>
                </c:pt>
                <c:pt idx="354">
                  <c:v>68.202058863294994</c:v>
                </c:pt>
                <c:pt idx="355">
                  <c:v>78.473027863987099</c:v>
                </c:pt>
                <c:pt idx="356">
                  <c:v>63.949679879145101</c:v>
                </c:pt>
                <c:pt idx="357">
                  <c:v>76.518772554143794</c:v>
                </c:pt>
                <c:pt idx="358">
                  <c:v>77.094446163481294</c:v>
                </c:pt>
                <c:pt idx="359">
                  <c:v>71.521894074609904</c:v>
                </c:pt>
                <c:pt idx="360">
                  <c:v>74.0366196587362</c:v>
                </c:pt>
                <c:pt idx="361">
                  <c:v>78.523705093963898</c:v>
                </c:pt>
                <c:pt idx="362">
                  <c:v>78.506904015044995</c:v>
                </c:pt>
                <c:pt idx="363">
                  <c:v>77.020834521373999</c:v>
                </c:pt>
                <c:pt idx="364">
                  <c:v>81.056772787841098</c:v>
                </c:pt>
                <c:pt idx="365">
                  <c:v>66.637501850918099</c:v>
                </c:pt>
                <c:pt idx="366">
                  <c:v>86.947327457773795</c:v>
                </c:pt>
                <c:pt idx="367">
                  <c:v>73.326922323791194</c:v>
                </c:pt>
                <c:pt idx="368">
                  <c:v>73.751465634820505</c:v>
                </c:pt>
                <c:pt idx="369">
                  <c:v>64.116169455954804</c:v>
                </c:pt>
                <c:pt idx="370">
                  <c:v>68.906568023123597</c:v>
                </c:pt>
                <c:pt idx="371">
                  <c:v>52.598080501371697</c:v>
                </c:pt>
                <c:pt idx="372">
                  <c:v>68.8200072225643</c:v>
                </c:pt>
                <c:pt idx="373">
                  <c:v>89.9401808240885</c:v>
                </c:pt>
                <c:pt idx="374">
                  <c:v>55.353296055769697</c:v>
                </c:pt>
                <c:pt idx="375">
                  <c:v>72.628838807597205</c:v>
                </c:pt>
                <c:pt idx="376">
                  <c:v>83.239620775096398</c:v>
                </c:pt>
                <c:pt idx="377">
                  <c:v>52.917808991493899</c:v>
                </c:pt>
                <c:pt idx="378">
                  <c:v>84.862303130455004</c:v>
                </c:pt>
                <c:pt idx="379">
                  <c:v>71.919022330455206</c:v>
                </c:pt>
                <c:pt idx="380">
                  <c:v>60.243899996251301</c:v>
                </c:pt>
                <c:pt idx="381">
                  <c:v>84.9898546487902</c:v>
                </c:pt>
                <c:pt idx="382">
                  <c:v>68.962111252500804</c:v>
                </c:pt>
                <c:pt idx="383">
                  <c:v>76.656699639745696</c:v>
                </c:pt>
                <c:pt idx="384">
                  <c:v>80.897440682550595</c:v>
                </c:pt>
                <c:pt idx="385">
                  <c:v>82.222651975444606</c:v>
                </c:pt>
                <c:pt idx="386">
                  <c:v>64.173083303590303</c:v>
                </c:pt>
                <c:pt idx="387">
                  <c:v>68.927559633801806</c:v>
                </c:pt>
                <c:pt idx="388">
                  <c:v>83.296377241203302</c:v>
                </c:pt>
                <c:pt idx="389">
                  <c:v>86.478650684519806</c:v>
                </c:pt>
                <c:pt idx="390">
                  <c:v>86.623209228257096</c:v>
                </c:pt>
                <c:pt idx="391">
                  <c:v>74.359887454955896</c:v>
                </c:pt>
                <c:pt idx="392">
                  <c:v>68.002245844151503</c:v>
                </c:pt>
                <c:pt idx="393">
                  <c:v>91.620449870837803</c:v>
                </c:pt>
                <c:pt idx="394">
                  <c:v>65.309368506347994</c:v>
                </c:pt>
                <c:pt idx="395">
                  <c:v>96.122313601389493</c:v>
                </c:pt>
                <c:pt idx="396">
                  <c:v>83.7807904111298</c:v>
                </c:pt>
                <c:pt idx="397">
                  <c:v>64.919781304969305</c:v>
                </c:pt>
                <c:pt idx="398">
                  <c:v>87.489351116709102</c:v>
                </c:pt>
                <c:pt idx="399">
                  <c:v>81.379435979303494</c:v>
                </c:pt>
                <c:pt idx="400">
                  <c:v>67.091526884889305</c:v>
                </c:pt>
                <c:pt idx="401">
                  <c:v>90.939484526401003</c:v>
                </c:pt>
                <c:pt idx="402">
                  <c:v>75.584218013041195</c:v>
                </c:pt>
                <c:pt idx="403">
                  <c:v>79.766376093898799</c:v>
                </c:pt>
                <c:pt idx="404">
                  <c:v>73.679930916687994</c:v>
                </c:pt>
                <c:pt idx="405">
                  <c:v>84.630666320918493</c:v>
                </c:pt>
                <c:pt idx="406">
                  <c:v>74.132335258231507</c:v>
                </c:pt>
                <c:pt idx="407">
                  <c:v>49.529382546750803</c:v>
                </c:pt>
                <c:pt idx="408">
                  <c:v>87.132912936579004</c:v>
                </c:pt>
                <c:pt idx="409">
                  <c:v>59.317454485893499</c:v>
                </c:pt>
                <c:pt idx="410">
                  <c:v>77.047673219629004</c:v>
                </c:pt>
                <c:pt idx="411">
                  <c:v>89.242140833342603</c:v>
                </c:pt>
                <c:pt idx="412">
                  <c:v>87.340985270029194</c:v>
                </c:pt>
                <c:pt idx="413">
                  <c:v>78.201091890141399</c:v>
                </c:pt>
                <c:pt idx="414">
                  <c:v>72.383319070285793</c:v>
                </c:pt>
                <c:pt idx="415">
                  <c:v>80.448535307043997</c:v>
                </c:pt>
                <c:pt idx="416">
                  <c:v>78.020148313781206</c:v>
                </c:pt>
                <c:pt idx="417">
                  <c:v>71.002842550413703</c:v>
                </c:pt>
                <c:pt idx="418">
                  <c:v>86.446275384986706</c:v>
                </c:pt>
                <c:pt idx="419">
                  <c:v>77.844558566173504</c:v>
                </c:pt>
                <c:pt idx="420">
                  <c:v>77.782855871335897</c:v>
                </c:pt>
                <c:pt idx="421">
                  <c:v>81.919122670494801</c:v>
                </c:pt>
                <c:pt idx="422">
                  <c:v>64.682873025678404</c:v>
                </c:pt>
                <c:pt idx="423">
                  <c:v>71.626624973105294</c:v>
                </c:pt>
                <c:pt idx="424">
                  <c:v>64.271706852300099</c:v>
                </c:pt>
                <c:pt idx="425">
                  <c:v>76.643991674269799</c:v>
                </c:pt>
                <c:pt idx="426">
                  <c:v>67.150554911312597</c:v>
                </c:pt>
                <c:pt idx="427">
                  <c:v>87.005830113111799</c:v>
                </c:pt>
                <c:pt idx="428">
                  <c:v>73.967804057789706</c:v>
                </c:pt>
                <c:pt idx="429">
                  <c:v>64.076689539711097</c:v>
                </c:pt>
                <c:pt idx="430">
                  <c:v>69.695511772761407</c:v>
                </c:pt>
                <c:pt idx="431">
                  <c:v>74.854523404745706</c:v>
                </c:pt>
                <c:pt idx="432">
                  <c:v>79.340748851856404</c:v>
                </c:pt>
                <c:pt idx="433">
                  <c:v>56.929470061392799</c:v>
                </c:pt>
                <c:pt idx="434">
                  <c:v>56.742530376996903</c:v>
                </c:pt>
                <c:pt idx="435">
                  <c:v>76.121996946436795</c:v>
                </c:pt>
                <c:pt idx="436">
                  <c:v>57.2906817571441</c:v>
                </c:pt>
                <c:pt idx="437">
                  <c:v>79.861172536779094</c:v>
                </c:pt>
                <c:pt idx="438">
                  <c:v>78.350909693247701</c:v>
                </c:pt>
                <c:pt idx="439">
                  <c:v>66.422863899309107</c:v>
                </c:pt>
                <c:pt idx="440">
                  <c:v>60.727241943814199</c:v>
                </c:pt>
                <c:pt idx="441">
                  <c:v>79.204459874934301</c:v>
                </c:pt>
                <c:pt idx="442">
                  <c:v>75.992786115769107</c:v>
                </c:pt>
                <c:pt idx="443">
                  <c:v>66.007208376264302</c:v>
                </c:pt>
                <c:pt idx="444">
                  <c:v>82.058385964058104</c:v>
                </c:pt>
                <c:pt idx="445">
                  <c:v>88.282018412759598</c:v>
                </c:pt>
                <c:pt idx="446">
                  <c:v>88.113081347142796</c:v>
                </c:pt>
                <c:pt idx="447">
                  <c:v>86.188797832228204</c:v>
                </c:pt>
                <c:pt idx="448">
                  <c:v>72.7421543190639</c:v>
                </c:pt>
                <c:pt idx="449">
                  <c:v>57.989721810727801</c:v>
                </c:pt>
                <c:pt idx="450">
                  <c:v>92.264351057962799</c:v>
                </c:pt>
                <c:pt idx="451">
                  <c:v>76.327784184425795</c:v>
                </c:pt>
                <c:pt idx="452">
                  <c:v>70.929404121184305</c:v>
                </c:pt>
                <c:pt idx="453">
                  <c:v>89.744372705383</c:v>
                </c:pt>
                <c:pt idx="454">
                  <c:v>64.305185493069501</c:v>
                </c:pt>
                <c:pt idx="455">
                  <c:v>75.543331332695203</c:v>
                </c:pt>
                <c:pt idx="456">
                  <c:v>72.773145224107395</c:v>
                </c:pt>
                <c:pt idx="457">
                  <c:v>71.512560513563201</c:v>
                </c:pt>
                <c:pt idx="458">
                  <c:v>59.959535611163503</c:v>
                </c:pt>
                <c:pt idx="459">
                  <c:v>63.850385257434297</c:v>
                </c:pt>
                <c:pt idx="460">
                  <c:v>68.589551464275502</c:v>
                </c:pt>
                <c:pt idx="461">
                  <c:v>70.320613157239706</c:v>
                </c:pt>
                <c:pt idx="462">
                  <c:v>70.688454722416594</c:v>
                </c:pt>
                <c:pt idx="463">
                  <c:v>73.107064687071102</c:v>
                </c:pt>
                <c:pt idx="464">
                  <c:v>78.290130287753399</c:v>
                </c:pt>
                <c:pt idx="465">
                  <c:v>68.184784199273594</c:v>
                </c:pt>
                <c:pt idx="466">
                  <c:v>70.369580853397594</c:v>
                </c:pt>
                <c:pt idx="467">
                  <c:v>79.432731707448795</c:v>
                </c:pt>
                <c:pt idx="468">
                  <c:v>59.014752675378197</c:v>
                </c:pt>
                <c:pt idx="469">
                  <c:v>86.835305643193493</c:v>
                </c:pt>
                <c:pt idx="470">
                  <c:v>64.646965477045796</c:v>
                </c:pt>
                <c:pt idx="471">
                  <c:v>78.196800541876996</c:v>
                </c:pt>
                <c:pt idx="472">
                  <c:v>65.288059570170702</c:v>
                </c:pt>
                <c:pt idx="473">
                  <c:v>88.592966645388501</c:v>
                </c:pt>
                <c:pt idx="474">
                  <c:v>79.282206010656395</c:v>
                </c:pt>
                <c:pt idx="475">
                  <c:v>93.398932967639197</c:v>
                </c:pt>
                <c:pt idx="476">
                  <c:v>73.039475153521494</c:v>
                </c:pt>
                <c:pt idx="477">
                  <c:v>73.450532577941004</c:v>
                </c:pt>
                <c:pt idx="478">
                  <c:v>87.203677629914495</c:v>
                </c:pt>
                <c:pt idx="479">
                  <c:v>72.302998548438893</c:v>
                </c:pt>
                <c:pt idx="480">
                  <c:v>77.3183467724987</c:v>
                </c:pt>
                <c:pt idx="481">
                  <c:v>86.797455725258502</c:v>
                </c:pt>
                <c:pt idx="482">
                  <c:v>65.774806861460405</c:v>
                </c:pt>
                <c:pt idx="483">
                  <c:v>72.952598841483805</c:v>
                </c:pt>
                <c:pt idx="484">
                  <c:v>82.954548260408004</c:v>
                </c:pt>
                <c:pt idx="485">
                  <c:v>89.882027823012606</c:v>
                </c:pt>
                <c:pt idx="486">
                  <c:v>59.434117225304703</c:v>
                </c:pt>
                <c:pt idx="487">
                  <c:v>71.998497719389903</c:v>
                </c:pt>
                <c:pt idx="488">
                  <c:v>87.842395024565505</c:v>
                </c:pt>
                <c:pt idx="489">
                  <c:v>91.983627102005102</c:v>
                </c:pt>
                <c:pt idx="490">
                  <c:v>72.903108670740906</c:v>
                </c:pt>
                <c:pt idx="491">
                  <c:v>82.181807008905096</c:v>
                </c:pt>
                <c:pt idx="492">
                  <c:v>80.838042084444197</c:v>
                </c:pt>
                <c:pt idx="493">
                  <c:v>68.163827667640703</c:v>
                </c:pt>
                <c:pt idx="494">
                  <c:v>72.998346964823696</c:v>
                </c:pt>
                <c:pt idx="495">
                  <c:v>73.329421196821301</c:v>
                </c:pt>
                <c:pt idx="496">
                  <c:v>74.2241387848795</c:v>
                </c:pt>
                <c:pt idx="497">
                  <c:v>74.077541044160697</c:v>
                </c:pt>
                <c:pt idx="498">
                  <c:v>87.696212399299398</c:v>
                </c:pt>
                <c:pt idx="499">
                  <c:v>85.756128872061495</c:v>
                </c:pt>
                <c:pt idx="500">
                  <c:v>75.021002110442794</c:v>
                </c:pt>
                <c:pt idx="501">
                  <c:v>80.228751032495495</c:v>
                </c:pt>
                <c:pt idx="502">
                  <c:v>72.847946512012697</c:v>
                </c:pt>
                <c:pt idx="503">
                  <c:v>79.892591184870597</c:v>
                </c:pt>
                <c:pt idx="504">
                  <c:v>81.712363970843796</c:v>
                </c:pt>
                <c:pt idx="505">
                  <c:v>56.929185990920203</c:v>
                </c:pt>
                <c:pt idx="506">
                  <c:v>85.975350448946401</c:v>
                </c:pt>
                <c:pt idx="507">
                  <c:v>84.883555940770606</c:v>
                </c:pt>
                <c:pt idx="508">
                  <c:v>94.656146663323995</c:v>
                </c:pt>
                <c:pt idx="509">
                  <c:v>76.103192467036394</c:v>
                </c:pt>
                <c:pt idx="510">
                  <c:v>70.477154744222602</c:v>
                </c:pt>
                <c:pt idx="511">
                  <c:v>67.024543693366795</c:v>
                </c:pt>
                <c:pt idx="512">
                  <c:v>78.967190790660695</c:v>
                </c:pt>
                <c:pt idx="513">
                  <c:v>90.500043750056093</c:v>
                </c:pt>
                <c:pt idx="514">
                  <c:v>68.986709903040307</c:v>
                </c:pt>
                <c:pt idx="515">
                  <c:v>62.326174688418497</c:v>
                </c:pt>
                <c:pt idx="516">
                  <c:v>76.459217317572097</c:v>
                </c:pt>
                <c:pt idx="517">
                  <c:v>82.960008499401496</c:v>
                </c:pt>
                <c:pt idx="518">
                  <c:v>86.674535317657103</c:v>
                </c:pt>
                <c:pt idx="519">
                  <c:v>62.471276410078197</c:v>
                </c:pt>
                <c:pt idx="520">
                  <c:v>74.786639715295806</c:v>
                </c:pt>
                <c:pt idx="521">
                  <c:v>62.735490775807897</c:v>
                </c:pt>
                <c:pt idx="522">
                  <c:v>87.993919757938201</c:v>
                </c:pt>
                <c:pt idx="523">
                  <c:v>82.956600835161694</c:v>
                </c:pt>
                <c:pt idx="524">
                  <c:v>86.780842999945605</c:v>
                </c:pt>
                <c:pt idx="525">
                  <c:v>73.356679376554695</c:v>
                </c:pt>
                <c:pt idx="526">
                  <c:v>70.594017806440306</c:v>
                </c:pt>
                <c:pt idx="527">
                  <c:v>63.162729328056201</c:v>
                </c:pt>
                <c:pt idx="528">
                  <c:v>61.911092342009297</c:v>
                </c:pt>
                <c:pt idx="529">
                  <c:v>87.471051501094706</c:v>
                </c:pt>
                <c:pt idx="530">
                  <c:v>76.638082795657795</c:v>
                </c:pt>
                <c:pt idx="531">
                  <c:v>87.929604783772206</c:v>
                </c:pt>
                <c:pt idx="532">
                  <c:v>88.572727777179793</c:v>
                </c:pt>
                <c:pt idx="533">
                  <c:v>71.684047985980897</c:v>
                </c:pt>
                <c:pt idx="534">
                  <c:v>78.207872392924003</c:v>
                </c:pt>
                <c:pt idx="535">
                  <c:v>87.134111815597805</c:v>
                </c:pt>
                <c:pt idx="536">
                  <c:v>77.698198152165702</c:v>
                </c:pt>
                <c:pt idx="537">
                  <c:v>68.551691374184898</c:v>
                </c:pt>
                <c:pt idx="538">
                  <c:v>67.913191852731501</c:v>
                </c:pt>
                <c:pt idx="539">
                  <c:v>68.866152381832194</c:v>
                </c:pt>
                <c:pt idx="540">
                  <c:v>97.925541976556303</c:v>
                </c:pt>
                <c:pt idx="541">
                  <c:v>72.366018438890094</c:v>
                </c:pt>
                <c:pt idx="542">
                  <c:v>68.958716463218593</c:v>
                </c:pt>
                <c:pt idx="543">
                  <c:v>74.838059296750899</c:v>
                </c:pt>
                <c:pt idx="544">
                  <c:v>82.203297481581004</c:v>
                </c:pt>
                <c:pt idx="545">
                  <c:v>63.523182700477001</c:v>
                </c:pt>
                <c:pt idx="546">
                  <c:v>65.525767577628301</c:v>
                </c:pt>
                <c:pt idx="547">
                  <c:v>74.103318044355206</c:v>
                </c:pt>
                <c:pt idx="548">
                  <c:v>73.273538829362394</c:v>
                </c:pt>
                <c:pt idx="549">
                  <c:v>76.083629396993501</c:v>
                </c:pt>
                <c:pt idx="550">
                  <c:v>78.416248635058594</c:v>
                </c:pt>
                <c:pt idx="551">
                  <c:v>79.250089486561905</c:v>
                </c:pt>
                <c:pt idx="552">
                  <c:v>77.937259362957406</c:v>
                </c:pt>
                <c:pt idx="553">
                  <c:v>73.7053040759114</c:v>
                </c:pt>
                <c:pt idx="554">
                  <c:v>83.535612214110103</c:v>
                </c:pt>
                <c:pt idx="555">
                  <c:v>71.834558357841502</c:v>
                </c:pt>
                <c:pt idx="556">
                  <c:v>59.876295424098302</c:v>
                </c:pt>
                <c:pt idx="557">
                  <c:v>61.8433591663212</c:v>
                </c:pt>
                <c:pt idx="558">
                  <c:v>88.417947352796503</c:v>
                </c:pt>
                <c:pt idx="559">
                  <c:v>73.168038733056704</c:v>
                </c:pt>
                <c:pt idx="560">
                  <c:v>85.221244339097794</c:v>
                </c:pt>
                <c:pt idx="561">
                  <c:v>73.347002608933906</c:v>
                </c:pt>
                <c:pt idx="562">
                  <c:v>59.669440633495903</c:v>
                </c:pt>
                <c:pt idx="563">
                  <c:v>53.124705280413899</c:v>
                </c:pt>
                <c:pt idx="564">
                  <c:v>71.150962368040197</c:v>
                </c:pt>
                <c:pt idx="565">
                  <c:v>73.485698774667995</c:v>
                </c:pt>
                <c:pt idx="566">
                  <c:v>80.129727336057599</c:v>
                </c:pt>
                <c:pt idx="567">
                  <c:v>72.204598058151703</c:v>
                </c:pt>
                <c:pt idx="568">
                  <c:v>80.8533670584021</c:v>
                </c:pt>
                <c:pt idx="569">
                  <c:v>63.8412277880822</c:v>
                </c:pt>
                <c:pt idx="570">
                  <c:v>79.584235747348899</c:v>
                </c:pt>
                <c:pt idx="571">
                  <c:v>78.694537979960501</c:v>
                </c:pt>
                <c:pt idx="572">
                  <c:v>71.124070511137006</c:v>
                </c:pt>
                <c:pt idx="573">
                  <c:v>81.886397981828907</c:v>
                </c:pt>
                <c:pt idx="574">
                  <c:v>81.293710230881302</c:v>
                </c:pt>
                <c:pt idx="575">
                  <c:v>85.882173006884301</c:v>
                </c:pt>
                <c:pt idx="576">
                  <c:v>63.961678676435902</c:v>
                </c:pt>
                <c:pt idx="577">
                  <c:v>88.897782249521498</c:v>
                </c:pt>
                <c:pt idx="578">
                  <c:v>76.486919737238907</c:v>
                </c:pt>
                <c:pt idx="579">
                  <c:v>66.001152021947206</c:v>
                </c:pt>
                <c:pt idx="580">
                  <c:v>72.9444786040347</c:v>
                </c:pt>
                <c:pt idx="581">
                  <c:v>85.092000762733093</c:v>
                </c:pt>
                <c:pt idx="582">
                  <c:v>66.158935550206607</c:v>
                </c:pt>
                <c:pt idx="583">
                  <c:v>70.328673569897106</c:v>
                </c:pt>
                <c:pt idx="584">
                  <c:v>86.879482297875299</c:v>
                </c:pt>
                <c:pt idx="585">
                  <c:v>62.1854088129449</c:v>
                </c:pt>
                <c:pt idx="586">
                  <c:v>58.221092974974702</c:v>
                </c:pt>
                <c:pt idx="587">
                  <c:v>59.190553494324099</c:v>
                </c:pt>
                <c:pt idx="588">
                  <c:v>67.144219464954304</c:v>
                </c:pt>
                <c:pt idx="589">
                  <c:v>66.419751342570294</c:v>
                </c:pt>
                <c:pt idx="590">
                  <c:v>63.025058785776402</c:v>
                </c:pt>
                <c:pt idx="591">
                  <c:v>73.033960173893504</c:v>
                </c:pt>
                <c:pt idx="592">
                  <c:v>65.463586279176099</c:v>
                </c:pt>
                <c:pt idx="593">
                  <c:v>61.6827396547272</c:v>
                </c:pt>
                <c:pt idx="594">
                  <c:v>85.378814106702706</c:v>
                </c:pt>
                <c:pt idx="595">
                  <c:v>77.391567037668594</c:v>
                </c:pt>
                <c:pt idx="596">
                  <c:v>72.101842126159795</c:v>
                </c:pt>
                <c:pt idx="597">
                  <c:v>57.076205073896404</c:v>
                </c:pt>
                <c:pt idx="598">
                  <c:v>73.185137475712693</c:v>
                </c:pt>
                <c:pt idx="599">
                  <c:v>58.065088749805199</c:v>
                </c:pt>
                <c:pt idx="600">
                  <c:v>70.325453464203605</c:v>
                </c:pt>
                <c:pt idx="601">
                  <c:v>66.891245997389703</c:v>
                </c:pt>
                <c:pt idx="602">
                  <c:v>64.058014232903901</c:v>
                </c:pt>
                <c:pt idx="603">
                  <c:v>64.631383175802199</c:v>
                </c:pt>
                <c:pt idx="604">
                  <c:v>58.897492171534303</c:v>
                </c:pt>
                <c:pt idx="605">
                  <c:v>73.333901838378196</c:v>
                </c:pt>
                <c:pt idx="606">
                  <c:v>63.766730182038799</c:v>
                </c:pt>
                <c:pt idx="607">
                  <c:v>63.414953961796897</c:v>
                </c:pt>
                <c:pt idx="608">
                  <c:v>75.531385322140494</c:v>
                </c:pt>
                <c:pt idx="609">
                  <c:v>77.669318752917903</c:v>
                </c:pt>
                <c:pt idx="610">
                  <c:v>60.295959703406602</c:v>
                </c:pt>
                <c:pt idx="611">
                  <c:v>75.932981252927803</c:v>
                </c:pt>
                <c:pt idx="612">
                  <c:v>85.224262549813901</c:v>
                </c:pt>
                <c:pt idx="613">
                  <c:v>66.631944310524503</c:v>
                </c:pt>
                <c:pt idx="614">
                  <c:v>88.844191583796203</c:v>
                </c:pt>
                <c:pt idx="615">
                  <c:v>83.796767502416401</c:v>
                </c:pt>
                <c:pt idx="616">
                  <c:v>53.033729448491599</c:v>
                </c:pt>
                <c:pt idx="617">
                  <c:v>77.378722236495605</c:v>
                </c:pt>
                <c:pt idx="618">
                  <c:v>81.865047654279806</c:v>
                </c:pt>
                <c:pt idx="619">
                  <c:v>76.833142505450297</c:v>
                </c:pt>
                <c:pt idx="620">
                  <c:v>67.158335904715898</c:v>
                </c:pt>
                <c:pt idx="621">
                  <c:v>71.592710331776004</c:v>
                </c:pt>
                <c:pt idx="622">
                  <c:v>70.072730046335593</c:v>
                </c:pt>
                <c:pt idx="623">
                  <c:v>79.717257932449897</c:v>
                </c:pt>
                <c:pt idx="624">
                  <c:v>82.417005909667395</c:v>
                </c:pt>
                <c:pt idx="625">
                  <c:v>64.763219151158395</c:v>
                </c:pt>
                <c:pt idx="626">
                  <c:v>69.350754165364194</c:v>
                </c:pt>
                <c:pt idx="627">
                  <c:v>85.3431366150771</c:v>
                </c:pt>
                <c:pt idx="628">
                  <c:v>47.445725260439197</c:v>
                </c:pt>
                <c:pt idx="629">
                  <c:v>66.194737503635594</c:v>
                </c:pt>
                <c:pt idx="630">
                  <c:v>72.462957603701796</c:v>
                </c:pt>
                <c:pt idx="631">
                  <c:v>82.2354190292303</c:v>
                </c:pt>
                <c:pt idx="632">
                  <c:v>72.577029213034805</c:v>
                </c:pt>
                <c:pt idx="633">
                  <c:v>72.8418989552586</c:v>
                </c:pt>
                <c:pt idx="634">
                  <c:v>60.185924051280701</c:v>
                </c:pt>
                <c:pt idx="635">
                  <c:v>66.818121839500904</c:v>
                </c:pt>
                <c:pt idx="636">
                  <c:v>86.106531161606497</c:v>
                </c:pt>
                <c:pt idx="637">
                  <c:v>76.005248870761804</c:v>
                </c:pt>
                <c:pt idx="638">
                  <c:v>61.5938597498265</c:v>
                </c:pt>
                <c:pt idx="639">
                  <c:v>78.285898241894898</c:v>
                </c:pt>
                <c:pt idx="640">
                  <c:v>58.554630486523202</c:v>
                </c:pt>
                <c:pt idx="641">
                  <c:v>69.503114420195899</c:v>
                </c:pt>
                <c:pt idx="642">
                  <c:v>65.498450392920404</c:v>
                </c:pt>
                <c:pt idx="643">
                  <c:v>65.707433978622802</c:v>
                </c:pt>
                <c:pt idx="644">
                  <c:v>68.212720343060099</c:v>
                </c:pt>
                <c:pt idx="645">
                  <c:v>85.118932873230406</c:v>
                </c:pt>
                <c:pt idx="646">
                  <c:v>73.9410353566401</c:v>
                </c:pt>
                <c:pt idx="647">
                  <c:v>72.152366557471098</c:v>
                </c:pt>
                <c:pt idx="648">
                  <c:v>77.234233993106201</c:v>
                </c:pt>
                <c:pt idx="649">
                  <c:v>65.500259892538494</c:v>
                </c:pt>
                <c:pt idx="650">
                  <c:v>62.451425664479999</c:v>
                </c:pt>
                <c:pt idx="651">
                  <c:v>68.787101938588094</c:v>
                </c:pt>
                <c:pt idx="652">
                  <c:v>74.810328182981394</c:v>
                </c:pt>
                <c:pt idx="653">
                  <c:v>87.3500948081209</c:v>
                </c:pt>
                <c:pt idx="654">
                  <c:v>77.867135385924101</c:v>
                </c:pt>
                <c:pt idx="655">
                  <c:v>63.347073856364901</c:v>
                </c:pt>
                <c:pt idx="656">
                  <c:v>67.368413778749101</c:v>
                </c:pt>
                <c:pt idx="657">
                  <c:v>79.384135898067498</c:v>
                </c:pt>
                <c:pt idx="658">
                  <c:v>80.366504738412502</c:v>
                </c:pt>
                <c:pt idx="659">
                  <c:v>74.057371079012398</c:v>
                </c:pt>
                <c:pt idx="660">
                  <c:v>62.6625693765885</c:v>
                </c:pt>
                <c:pt idx="661">
                  <c:v>89.098535432630598</c:v>
                </c:pt>
                <c:pt idx="662">
                  <c:v>80.805426395228693</c:v>
                </c:pt>
                <c:pt idx="663">
                  <c:v>63.365479150171602</c:v>
                </c:pt>
                <c:pt idx="664">
                  <c:v>64.255031772751195</c:v>
                </c:pt>
                <c:pt idx="665">
                  <c:v>62.3857598529939</c:v>
                </c:pt>
                <c:pt idx="666">
                  <c:v>65.843675534578907</c:v>
                </c:pt>
                <c:pt idx="667">
                  <c:v>51.979627476826103</c:v>
                </c:pt>
                <c:pt idx="668">
                  <c:v>64.021686142830205</c:v>
                </c:pt>
                <c:pt idx="669">
                  <c:v>72.686963651121005</c:v>
                </c:pt>
                <c:pt idx="670">
                  <c:v>61.610761092772897</c:v>
                </c:pt>
                <c:pt idx="671">
                  <c:v>84.923681018303199</c:v>
                </c:pt>
                <c:pt idx="672">
                  <c:v>58.426674472235497</c:v>
                </c:pt>
                <c:pt idx="673">
                  <c:v>76.226271594645794</c:v>
                </c:pt>
                <c:pt idx="674">
                  <c:v>70.203296754534804</c:v>
                </c:pt>
                <c:pt idx="675">
                  <c:v>82.319204261576601</c:v>
                </c:pt>
                <c:pt idx="676">
                  <c:v>69.743827147947002</c:v>
                </c:pt>
                <c:pt idx="677">
                  <c:v>75.585689041418902</c:v>
                </c:pt>
                <c:pt idx="678">
                  <c:v>83.635903095431701</c:v>
                </c:pt>
                <c:pt idx="679">
                  <c:v>86.2903875091733</c:v>
                </c:pt>
                <c:pt idx="680">
                  <c:v>85.156541965207097</c:v>
                </c:pt>
                <c:pt idx="681">
                  <c:v>70.303833918791696</c:v>
                </c:pt>
                <c:pt idx="682">
                  <c:v>56.228129173251403</c:v>
                </c:pt>
                <c:pt idx="683">
                  <c:v>83.420721253084906</c:v>
                </c:pt>
                <c:pt idx="684">
                  <c:v>82.709344886379895</c:v>
                </c:pt>
                <c:pt idx="685">
                  <c:v>73.521839890676702</c:v>
                </c:pt>
                <c:pt idx="686">
                  <c:v>88.908757721723205</c:v>
                </c:pt>
                <c:pt idx="687">
                  <c:v>69.208791979262799</c:v>
                </c:pt>
                <c:pt idx="688">
                  <c:v>79.229443285542303</c:v>
                </c:pt>
                <c:pt idx="689">
                  <c:v>54.117231221552302</c:v>
                </c:pt>
                <c:pt idx="690">
                  <c:v>75.849999670848405</c:v>
                </c:pt>
                <c:pt idx="691">
                  <c:v>64.973453707908405</c:v>
                </c:pt>
                <c:pt idx="692">
                  <c:v>68.942090896324999</c:v>
                </c:pt>
                <c:pt idx="693">
                  <c:v>65.009506145975394</c:v>
                </c:pt>
                <c:pt idx="694">
                  <c:v>70.240071638829505</c:v>
                </c:pt>
                <c:pt idx="695">
                  <c:v>80.658251100473706</c:v>
                </c:pt>
                <c:pt idx="696">
                  <c:v>67.148152664905695</c:v>
                </c:pt>
                <c:pt idx="697">
                  <c:v>77.525511407315904</c:v>
                </c:pt>
                <c:pt idx="698">
                  <c:v>61.243046205684998</c:v>
                </c:pt>
                <c:pt idx="699">
                  <c:v>73.929621248834195</c:v>
                </c:pt>
                <c:pt idx="700">
                  <c:v>75.012893119059299</c:v>
                </c:pt>
                <c:pt idx="701">
                  <c:v>66.2689967410235</c:v>
                </c:pt>
                <c:pt idx="702">
                  <c:v>74.092508262527502</c:v>
                </c:pt>
                <c:pt idx="703">
                  <c:v>66.166290526850005</c:v>
                </c:pt>
                <c:pt idx="704">
                  <c:v>59.931073900270597</c:v>
                </c:pt>
                <c:pt idx="705">
                  <c:v>90.933017862674106</c:v>
                </c:pt>
                <c:pt idx="706">
                  <c:v>68.404888405789606</c:v>
                </c:pt>
                <c:pt idx="707">
                  <c:v>76.861975417436696</c:v>
                </c:pt>
                <c:pt idx="708">
                  <c:v>64.986179046448797</c:v>
                </c:pt>
                <c:pt idx="709">
                  <c:v>79.163959780079594</c:v>
                </c:pt>
                <c:pt idx="710">
                  <c:v>85.457345065290099</c:v>
                </c:pt>
                <c:pt idx="711">
                  <c:v>75.462424505929903</c:v>
                </c:pt>
                <c:pt idx="712">
                  <c:v>66.922351628931295</c:v>
                </c:pt>
                <c:pt idx="713">
                  <c:v>71.609333555533993</c:v>
                </c:pt>
                <c:pt idx="714">
                  <c:v>70.161157530215107</c:v>
                </c:pt>
                <c:pt idx="715">
                  <c:v>86.491239611328893</c:v>
                </c:pt>
                <c:pt idx="716">
                  <c:v>87.4413912939347</c:v>
                </c:pt>
                <c:pt idx="717">
                  <c:v>91.632856243778505</c:v>
                </c:pt>
                <c:pt idx="718">
                  <c:v>60.447119283944097</c:v>
                </c:pt>
                <c:pt idx="719">
                  <c:v>77.018138277855499</c:v>
                </c:pt>
                <c:pt idx="720">
                  <c:v>80.603369007801106</c:v>
                </c:pt>
                <c:pt idx="721">
                  <c:v>68.477987670958001</c:v>
                </c:pt>
                <c:pt idx="722">
                  <c:v>69.072747894274897</c:v>
                </c:pt>
                <c:pt idx="723">
                  <c:v>78.805408215932005</c:v>
                </c:pt>
                <c:pt idx="724">
                  <c:v>74.590857788822603</c:v>
                </c:pt>
                <c:pt idx="725">
                  <c:v>90.484204145347306</c:v>
                </c:pt>
                <c:pt idx="726">
                  <c:v>66.371529623298002</c:v>
                </c:pt>
                <c:pt idx="727">
                  <c:v>84.051029600152205</c:v>
                </c:pt>
                <c:pt idx="728">
                  <c:v>59.590168771444297</c:v>
                </c:pt>
                <c:pt idx="729">
                  <c:v>67.894178775203898</c:v>
                </c:pt>
                <c:pt idx="730">
                  <c:v>59.8716277405535</c:v>
                </c:pt>
                <c:pt idx="731">
                  <c:v>76.730703876688196</c:v>
                </c:pt>
                <c:pt idx="732">
                  <c:v>76.559065685311893</c:v>
                </c:pt>
                <c:pt idx="733">
                  <c:v>71.455335563907298</c:v>
                </c:pt>
                <c:pt idx="734">
                  <c:v>68.759839841471106</c:v>
                </c:pt>
                <c:pt idx="735">
                  <c:v>76.918106699735802</c:v>
                </c:pt>
                <c:pt idx="736">
                  <c:v>75.586321986460803</c:v>
                </c:pt>
                <c:pt idx="737">
                  <c:v>88.094916058050501</c:v>
                </c:pt>
                <c:pt idx="738">
                  <c:v>62.339497614976899</c:v>
                </c:pt>
                <c:pt idx="739">
                  <c:v>75.258260837517696</c:v>
                </c:pt>
                <c:pt idx="740">
                  <c:v>68.671050956805999</c:v>
                </c:pt>
                <c:pt idx="741">
                  <c:v>72.572769224427802</c:v>
                </c:pt>
                <c:pt idx="742">
                  <c:v>80.217025491514804</c:v>
                </c:pt>
                <c:pt idx="743">
                  <c:v>73.968688547948105</c:v>
                </c:pt>
                <c:pt idx="744">
                  <c:v>65.460360869431298</c:v>
                </c:pt>
                <c:pt idx="745">
                  <c:v>90.798946786217996</c:v>
                </c:pt>
                <c:pt idx="746">
                  <c:v>64.359068525138099</c:v>
                </c:pt>
                <c:pt idx="747">
                  <c:v>77.9869053743097</c:v>
                </c:pt>
                <c:pt idx="748">
                  <c:v>90.434633875972693</c:v>
                </c:pt>
                <c:pt idx="749">
                  <c:v>80.748245290336797</c:v>
                </c:pt>
                <c:pt idx="750">
                  <c:v>74.838190691097097</c:v>
                </c:pt>
                <c:pt idx="751">
                  <c:v>83.200649585747001</c:v>
                </c:pt>
                <c:pt idx="752">
                  <c:v>82.048495572431605</c:v>
                </c:pt>
                <c:pt idx="753">
                  <c:v>68.679451226362701</c:v>
                </c:pt>
                <c:pt idx="754">
                  <c:v>69.997012380006495</c:v>
                </c:pt>
                <c:pt idx="755">
                  <c:v>81.797247726326205</c:v>
                </c:pt>
                <c:pt idx="756">
                  <c:v>75.112621878721697</c:v>
                </c:pt>
                <c:pt idx="757">
                  <c:v>81.200541048706896</c:v>
                </c:pt>
                <c:pt idx="758">
                  <c:v>82.124236338806597</c:v>
                </c:pt>
                <c:pt idx="759">
                  <c:v>74.622794514171801</c:v>
                </c:pt>
                <c:pt idx="760">
                  <c:v>61.586824776781498</c:v>
                </c:pt>
                <c:pt idx="761">
                  <c:v>71.667521597320203</c:v>
                </c:pt>
                <c:pt idx="762">
                  <c:v>73.793645102833196</c:v>
                </c:pt>
                <c:pt idx="763">
                  <c:v>81.014169922231105</c:v>
                </c:pt>
                <c:pt idx="764">
                  <c:v>67.513127291404004</c:v>
                </c:pt>
                <c:pt idx="765">
                  <c:v>68.881091726573203</c:v>
                </c:pt>
                <c:pt idx="766">
                  <c:v>78.751296533779396</c:v>
                </c:pt>
                <c:pt idx="767">
                  <c:v>82.668179425177598</c:v>
                </c:pt>
                <c:pt idx="768">
                  <c:v>68.834450952324801</c:v>
                </c:pt>
                <c:pt idx="769">
                  <c:v>83.005047819731303</c:v>
                </c:pt>
                <c:pt idx="770">
                  <c:v>66.496927553229099</c:v>
                </c:pt>
                <c:pt idx="771">
                  <c:v>81.053403831846794</c:v>
                </c:pt>
                <c:pt idx="772">
                  <c:v>64.201081648895098</c:v>
                </c:pt>
                <c:pt idx="773">
                  <c:v>70.699786038789796</c:v>
                </c:pt>
                <c:pt idx="774">
                  <c:v>77.2961730394819</c:v>
                </c:pt>
                <c:pt idx="775">
                  <c:v>63.554395806684099</c:v>
                </c:pt>
                <c:pt idx="776">
                  <c:v>65.586115719412007</c:v>
                </c:pt>
                <c:pt idx="777">
                  <c:v>79.036542805793999</c:v>
                </c:pt>
                <c:pt idx="778">
                  <c:v>79.959802037924305</c:v>
                </c:pt>
                <c:pt idx="779">
                  <c:v>78.009927607412607</c:v>
                </c:pt>
                <c:pt idx="780">
                  <c:v>76.922106327308597</c:v>
                </c:pt>
                <c:pt idx="781">
                  <c:v>81.288495861915194</c:v>
                </c:pt>
                <c:pt idx="782">
                  <c:v>61.077070973926098</c:v>
                </c:pt>
                <c:pt idx="783">
                  <c:v>65.901789279008298</c:v>
                </c:pt>
                <c:pt idx="784">
                  <c:v>78.893755333156903</c:v>
                </c:pt>
                <c:pt idx="785">
                  <c:v>79.792433661728595</c:v>
                </c:pt>
                <c:pt idx="786">
                  <c:v>69.274500982519498</c:v>
                </c:pt>
                <c:pt idx="787">
                  <c:v>74.695797686006102</c:v>
                </c:pt>
                <c:pt idx="788">
                  <c:v>62.319560331344199</c:v>
                </c:pt>
                <c:pt idx="789">
                  <c:v>84.873922289462698</c:v>
                </c:pt>
                <c:pt idx="790">
                  <c:v>74.946288211074602</c:v>
                </c:pt>
                <c:pt idx="791">
                  <c:v>68.396640769694898</c:v>
                </c:pt>
                <c:pt idx="792">
                  <c:v>64.002116240629206</c:v>
                </c:pt>
                <c:pt idx="793">
                  <c:v>69.319085464664298</c:v>
                </c:pt>
                <c:pt idx="794">
                  <c:v>64.989827896807995</c:v>
                </c:pt>
                <c:pt idx="795">
                  <c:v>89.607291095893203</c:v>
                </c:pt>
                <c:pt idx="796">
                  <c:v>83.070308783406801</c:v>
                </c:pt>
                <c:pt idx="797">
                  <c:v>78.957224568708597</c:v>
                </c:pt>
                <c:pt idx="798">
                  <c:v>86.109174294174395</c:v>
                </c:pt>
                <c:pt idx="799">
                  <c:v>94.305465054524703</c:v>
                </c:pt>
                <c:pt idx="800">
                  <c:v>78.217386037719194</c:v>
                </c:pt>
                <c:pt idx="801">
                  <c:v>52.687465091792198</c:v>
                </c:pt>
                <c:pt idx="802">
                  <c:v>71.743535292538894</c:v>
                </c:pt>
                <c:pt idx="803">
                  <c:v>74.550642800852202</c:v>
                </c:pt>
                <c:pt idx="804">
                  <c:v>70.368899477923605</c:v>
                </c:pt>
                <c:pt idx="805">
                  <c:v>79.312919474636203</c:v>
                </c:pt>
                <c:pt idx="806">
                  <c:v>91.289565895801204</c:v>
                </c:pt>
                <c:pt idx="807">
                  <c:v>91.825276238374201</c:v>
                </c:pt>
                <c:pt idx="808">
                  <c:v>71.539714443989695</c:v>
                </c:pt>
                <c:pt idx="809">
                  <c:v>68.606470640879806</c:v>
                </c:pt>
                <c:pt idx="810">
                  <c:v>88.871439804619598</c:v>
                </c:pt>
                <c:pt idx="811">
                  <c:v>83.392227241575995</c:v>
                </c:pt>
                <c:pt idx="812">
                  <c:v>67.960944518639593</c:v>
                </c:pt>
                <c:pt idx="813">
                  <c:v>85.684412013167304</c:v>
                </c:pt>
                <c:pt idx="814">
                  <c:v>94.211205842197302</c:v>
                </c:pt>
                <c:pt idx="815">
                  <c:v>67.0759907369941</c:v>
                </c:pt>
                <c:pt idx="816">
                  <c:v>73.684219987525395</c:v>
                </c:pt>
                <c:pt idx="817">
                  <c:v>70.339979871658798</c:v>
                </c:pt>
                <c:pt idx="818">
                  <c:v>63.703208519895803</c:v>
                </c:pt>
                <c:pt idx="819">
                  <c:v>75.557726580777697</c:v>
                </c:pt>
                <c:pt idx="820">
                  <c:v>81.956477000264499</c:v>
                </c:pt>
                <c:pt idx="821">
                  <c:v>53.016232385095499</c:v>
                </c:pt>
                <c:pt idx="822">
                  <c:v>73.3837967037814</c:v>
                </c:pt>
                <c:pt idx="823">
                  <c:v>74.724432904460699</c:v>
                </c:pt>
                <c:pt idx="824">
                  <c:v>65.069085783895801</c:v>
                </c:pt>
                <c:pt idx="825">
                  <c:v>85.277008782996901</c:v>
                </c:pt>
                <c:pt idx="826">
                  <c:v>61.5738056916624</c:v>
                </c:pt>
                <c:pt idx="827">
                  <c:v>66.217957564635896</c:v>
                </c:pt>
                <c:pt idx="828">
                  <c:v>75.767239688204</c:v>
                </c:pt>
                <c:pt idx="829">
                  <c:v>76.482316865679607</c:v>
                </c:pt>
                <c:pt idx="830">
                  <c:v>66.760783501710407</c:v>
                </c:pt>
                <c:pt idx="831">
                  <c:v>66.014131689868904</c:v>
                </c:pt>
                <c:pt idx="832">
                  <c:v>68.273897875231199</c:v>
                </c:pt>
                <c:pt idx="833">
                  <c:v>57.681613009278998</c:v>
                </c:pt>
                <c:pt idx="834">
                  <c:v>75.355682702690402</c:v>
                </c:pt>
                <c:pt idx="835">
                  <c:v>67.450396514917202</c:v>
                </c:pt>
                <c:pt idx="836">
                  <c:v>83.329876866720099</c:v>
                </c:pt>
                <c:pt idx="837">
                  <c:v>72.4871859658993</c:v>
                </c:pt>
                <c:pt idx="838">
                  <c:v>78.573426627943803</c:v>
                </c:pt>
                <c:pt idx="839">
                  <c:v>84.0721132855668</c:v>
                </c:pt>
                <c:pt idx="840">
                  <c:v>59.948829057821897</c:v>
                </c:pt>
                <c:pt idx="841">
                  <c:v>79.779532045276198</c:v>
                </c:pt>
                <c:pt idx="842">
                  <c:v>62.707302476896501</c:v>
                </c:pt>
                <c:pt idx="843">
                  <c:v>87.339383143524003</c:v>
                </c:pt>
                <c:pt idx="844">
                  <c:v>66.285655253253097</c:v>
                </c:pt>
                <c:pt idx="845">
                  <c:v>70.910614165221205</c:v>
                </c:pt>
                <c:pt idx="846">
                  <c:v>53.328363451700199</c:v>
                </c:pt>
                <c:pt idx="847">
                  <c:v>89.071396407418007</c:v>
                </c:pt>
                <c:pt idx="848">
                  <c:v>75.633170170886402</c:v>
                </c:pt>
                <c:pt idx="849">
                  <c:v>72.972220594561406</c:v>
                </c:pt>
                <c:pt idx="850">
                  <c:v>55.4226679478191</c:v>
                </c:pt>
                <c:pt idx="851">
                  <c:v>88.003308688497199</c:v>
                </c:pt>
                <c:pt idx="852">
                  <c:v>68.229631364600607</c:v>
                </c:pt>
                <c:pt idx="853">
                  <c:v>83.551087805010994</c:v>
                </c:pt>
                <c:pt idx="854">
                  <c:v>59.9561756975177</c:v>
                </c:pt>
                <c:pt idx="855">
                  <c:v>61.1348381761441</c:v>
                </c:pt>
                <c:pt idx="856">
                  <c:v>67.518067849753706</c:v>
                </c:pt>
                <c:pt idx="857">
                  <c:v>73.6701506948652</c:v>
                </c:pt>
                <c:pt idx="858">
                  <c:v>72.780195829718394</c:v>
                </c:pt>
                <c:pt idx="859">
                  <c:v>64.355433740402901</c:v>
                </c:pt>
                <c:pt idx="860">
                  <c:v>77.255018521881098</c:v>
                </c:pt>
                <c:pt idx="861">
                  <c:v>79.969658106972602</c:v>
                </c:pt>
                <c:pt idx="862">
                  <c:v>81.184735080991999</c:v>
                </c:pt>
                <c:pt idx="863">
                  <c:v>69.788105184787398</c:v>
                </c:pt>
                <c:pt idx="864">
                  <c:v>67.877632938917102</c:v>
                </c:pt>
                <c:pt idx="865">
                  <c:v>62.299443117514599</c:v>
                </c:pt>
                <c:pt idx="866">
                  <c:v>56.861202905337699</c:v>
                </c:pt>
                <c:pt idx="867">
                  <c:v>58.305674713831102</c:v>
                </c:pt>
                <c:pt idx="868">
                  <c:v>84.3750562828086</c:v>
                </c:pt>
                <c:pt idx="869">
                  <c:v>84.387006686468098</c:v>
                </c:pt>
                <c:pt idx="870">
                  <c:v>63.539328760616897</c:v>
                </c:pt>
                <c:pt idx="871">
                  <c:v>66.039658299124895</c:v>
                </c:pt>
                <c:pt idx="872">
                  <c:v>80.236673177309598</c:v>
                </c:pt>
                <c:pt idx="873">
                  <c:v>73.879386454775499</c:v>
                </c:pt>
                <c:pt idx="874">
                  <c:v>51.199773376365002</c:v>
                </c:pt>
                <c:pt idx="875">
                  <c:v>63.652879025151002</c:v>
                </c:pt>
                <c:pt idx="876">
                  <c:v>72.772532408445301</c:v>
                </c:pt>
                <c:pt idx="877">
                  <c:v>82.629051888230507</c:v>
                </c:pt>
                <c:pt idx="878">
                  <c:v>64.665871875613206</c:v>
                </c:pt>
                <c:pt idx="879">
                  <c:v>61.614098321533803</c:v>
                </c:pt>
                <c:pt idx="880">
                  <c:v>62.5243308941699</c:v>
                </c:pt>
                <c:pt idx="881">
                  <c:v>76.170715196473495</c:v>
                </c:pt>
                <c:pt idx="882">
                  <c:v>49.278072814588299</c:v>
                </c:pt>
                <c:pt idx="883">
                  <c:v>64.542826871778601</c:v>
                </c:pt>
                <c:pt idx="884">
                  <c:v>80.633469616062001</c:v>
                </c:pt>
                <c:pt idx="885">
                  <c:v>69.760853619333403</c:v>
                </c:pt>
                <c:pt idx="886">
                  <c:v>72.458471876113705</c:v>
                </c:pt>
                <c:pt idx="887">
                  <c:v>63.454411737535303</c:v>
                </c:pt>
                <c:pt idx="888">
                  <c:v>55.202012010686403</c:v>
                </c:pt>
                <c:pt idx="889">
                  <c:v>61.665782435013703</c:v>
                </c:pt>
                <c:pt idx="890">
                  <c:v>73.952430645689503</c:v>
                </c:pt>
                <c:pt idx="891">
                  <c:v>88.511521267155004</c:v>
                </c:pt>
                <c:pt idx="892">
                  <c:v>79.339737031835298</c:v>
                </c:pt>
                <c:pt idx="893">
                  <c:v>71.543425488230497</c:v>
                </c:pt>
                <c:pt idx="894">
                  <c:v>76.468524236383701</c:v>
                </c:pt>
                <c:pt idx="895">
                  <c:v>59.289741793871002</c:v>
                </c:pt>
                <c:pt idx="896">
                  <c:v>67.220060466319595</c:v>
                </c:pt>
                <c:pt idx="897">
                  <c:v>87.644751668648695</c:v>
                </c:pt>
                <c:pt idx="898">
                  <c:v>54.318755933828399</c:v>
                </c:pt>
                <c:pt idx="899">
                  <c:v>66.3970485521547</c:v>
                </c:pt>
                <c:pt idx="900">
                  <c:v>61.468267409127201</c:v>
                </c:pt>
                <c:pt idx="901">
                  <c:v>58.3147159761658</c:v>
                </c:pt>
                <c:pt idx="902">
                  <c:v>67.642890080019598</c:v>
                </c:pt>
                <c:pt idx="903">
                  <c:v>72.716462140569007</c:v>
                </c:pt>
                <c:pt idx="904">
                  <c:v>71.777049437973005</c:v>
                </c:pt>
                <c:pt idx="905">
                  <c:v>82.9750179106763</c:v>
                </c:pt>
                <c:pt idx="906">
                  <c:v>83.126537981326194</c:v>
                </c:pt>
                <c:pt idx="907">
                  <c:v>57.496281644074102</c:v>
                </c:pt>
                <c:pt idx="908">
                  <c:v>57.985735343320101</c:v>
                </c:pt>
                <c:pt idx="909">
                  <c:v>73.521376254833996</c:v>
                </c:pt>
                <c:pt idx="910">
                  <c:v>81.419017947402395</c:v>
                </c:pt>
                <c:pt idx="911">
                  <c:v>62.819316604971398</c:v>
                </c:pt>
                <c:pt idx="912">
                  <c:v>75.943953204995495</c:v>
                </c:pt>
                <c:pt idx="913">
                  <c:v>72.732416699770596</c:v>
                </c:pt>
                <c:pt idx="914">
                  <c:v>78.647385481722907</c:v>
                </c:pt>
                <c:pt idx="915">
                  <c:v>61.855093192866903</c:v>
                </c:pt>
                <c:pt idx="916">
                  <c:v>63.667607152510797</c:v>
                </c:pt>
                <c:pt idx="917">
                  <c:v>84.419569042209901</c:v>
                </c:pt>
                <c:pt idx="918">
                  <c:v>84.514860325573594</c:v>
                </c:pt>
                <c:pt idx="919">
                  <c:v>76.345264752184903</c:v>
                </c:pt>
                <c:pt idx="920">
                  <c:v>82.742840703143997</c:v>
                </c:pt>
                <c:pt idx="921">
                  <c:v>66.369470641341593</c:v>
                </c:pt>
                <c:pt idx="922">
                  <c:v>86.611526625593996</c:v>
                </c:pt>
                <c:pt idx="923">
                  <c:v>88.600998486254696</c:v>
                </c:pt>
                <c:pt idx="924">
                  <c:v>72.233441977801405</c:v>
                </c:pt>
                <c:pt idx="925">
                  <c:v>56.0846632530317</c:v>
                </c:pt>
                <c:pt idx="926">
                  <c:v>72.178597090486093</c:v>
                </c:pt>
                <c:pt idx="927">
                  <c:v>78.212668995665993</c:v>
                </c:pt>
                <c:pt idx="928">
                  <c:v>72.290246824240896</c:v>
                </c:pt>
                <c:pt idx="929">
                  <c:v>68.999039437084704</c:v>
                </c:pt>
                <c:pt idx="930">
                  <c:v>68.818619875297003</c:v>
                </c:pt>
                <c:pt idx="931">
                  <c:v>88.870031724775203</c:v>
                </c:pt>
                <c:pt idx="932">
                  <c:v>86.738815092800394</c:v>
                </c:pt>
                <c:pt idx="933">
                  <c:v>72.666082782427196</c:v>
                </c:pt>
                <c:pt idx="934">
                  <c:v>70.857549471234606</c:v>
                </c:pt>
                <c:pt idx="935">
                  <c:v>61.437648964378198</c:v>
                </c:pt>
                <c:pt idx="936">
                  <c:v>62.698640059660299</c:v>
                </c:pt>
                <c:pt idx="937">
                  <c:v>78.293084043591506</c:v>
                </c:pt>
                <c:pt idx="938">
                  <c:v>68.565036140776897</c:v>
                </c:pt>
                <c:pt idx="939">
                  <c:v>74.563975498586103</c:v>
                </c:pt>
                <c:pt idx="940">
                  <c:v>73.879434747135505</c:v>
                </c:pt>
                <c:pt idx="941">
                  <c:v>77.696958850961906</c:v>
                </c:pt>
                <c:pt idx="942">
                  <c:v>71.797959529366594</c:v>
                </c:pt>
                <c:pt idx="943">
                  <c:v>89.941038262334203</c:v>
                </c:pt>
                <c:pt idx="944">
                  <c:v>73.432811305555205</c:v>
                </c:pt>
                <c:pt idx="945">
                  <c:v>64.713817751104202</c:v>
                </c:pt>
                <c:pt idx="946">
                  <c:v>59.956415501711099</c:v>
                </c:pt>
                <c:pt idx="947">
                  <c:v>83.220442879035801</c:v>
                </c:pt>
                <c:pt idx="948">
                  <c:v>84.7591132199979</c:v>
                </c:pt>
                <c:pt idx="949">
                  <c:v>72.910308313026306</c:v>
                </c:pt>
                <c:pt idx="950">
                  <c:v>84.975946524241493</c:v>
                </c:pt>
                <c:pt idx="951">
                  <c:v>79.010140908652204</c:v>
                </c:pt>
                <c:pt idx="952">
                  <c:v>51.305969926608</c:v>
                </c:pt>
                <c:pt idx="953">
                  <c:v>86.8431075767175</c:v>
                </c:pt>
                <c:pt idx="954">
                  <c:v>69.775402450445398</c:v>
                </c:pt>
                <c:pt idx="955">
                  <c:v>70.161676746268895</c:v>
                </c:pt>
                <c:pt idx="956">
                  <c:v>72.427140066349494</c:v>
                </c:pt>
                <c:pt idx="957">
                  <c:v>65.326796169347404</c:v>
                </c:pt>
                <c:pt idx="958">
                  <c:v>70.171231533559094</c:v>
                </c:pt>
                <c:pt idx="959">
                  <c:v>81.711190263018395</c:v>
                </c:pt>
                <c:pt idx="960">
                  <c:v>60.580407432250098</c:v>
                </c:pt>
                <c:pt idx="961">
                  <c:v>76.379996986279806</c:v>
                </c:pt>
                <c:pt idx="962">
                  <c:v>66.845098599124398</c:v>
                </c:pt>
                <c:pt idx="963">
                  <c:v>66.693479186830103</c:v>
                </c:pt>
                <c:pt idx="964">
                  <c:v>70.833721004050403</c:v>
                </c:pt>
                <c:pt idx="965">
                  <c:v>72.081211322088393</c:v>
                </c:pt>
                <c:pt idx="966">
                  <c:v>87.475968591450098</c:v>
                </c:pt>
                <c:pt idx="967">
                  <c:v>74.447596081079695</c:v>
                </c:pt>
                <c:pt idx="968">
                  <c:v>72.147753020213997</c:v>
                </c:pt>
                <c:pt idx="969">
                  <c:v>77.19287793302</c:v>
                </c:pt>
                <c:pt idx="970">
                  <c:v>73.496190132000393</c:v>
                </c:pt>
                <c:pt idx="971">
                  <c:v>89.242478336135093</c:v>
                </c:pt>
                <c:pt idx="972">
                  <c:v>77.562661679481295</c:v>
                </c:pt>
                <c:pt idx="973">
                  <c:v>60.794594294367798</c:v>
                </c:pt>
                <c:pt idx="974">
                  <c:v>62.257762927672303</c:v>
                </c:pt>
                <c:pt idx="975">
                  <c:v>53.839425577474401</c:v>
                </c:pt>
                <c:pt idx="976">
                  <c:v>67.609765222230806</c:v>
                </c:pt>
                <c:pt idx="977">
                  <c:v>60.526750451945396</c:v>
                </c:pt>
                <c:pt idx="978">
                  <c:v>74.062280631208196</c:v>
                </c:pt>
                <c:pt idx="979">
                  <c:v>74.566584494423495</c:v>
                </c:pt>
                <c:pt idx="980">
                  <c:v>61.294525503878397</c:v>
                </c:pt>
                <c:pt idx="981">
                  <c:v>77.110626392317499</c:v>
                </c:pt>
                <c:pt idx="982">
                  <c:v>64.887498597365607</c:v>
                </c:pt>
                <c:pt idx="983">
                  <c:v>64.975197850876498</c:v>
                </c:pt>
                <c:pt idx="984">
                  <c:v>79.944075207619306</c:v>
                </c:pt>
                <c:pt idx="985">
                  <c:v>79.410180100855399</c:v>
                </c:pt>
                <c:pt idx="986">
                  <c:v>80.918051019058893</c:v>
                </c:pt>
                <c:pt idx="987">
                  <c:v>68.220473541811899</c:v>
                </c:pt>
                <c:pt idx="988">
                  <c:v>65.373545647017295</c:v>
                </c:pt>
                <c:pt idx="989">
                  <c:v>75.510982950001207</c:v>
                </c:pt>
                <c:pt idx="990">
                  <c:v>81.443241719689794</c:v>
                </c:pt>
                <c:pt idx="991">
                  <c:v>84.664656044603404</c:v>
                </c:pt>
                <c:pt idx="992">
                  <c:v>70.910441697378801</c:v>
                </c:pt>
                <c:pt idx="993">
                  <c:v>83.241389968495497</c:v>
                </c:pt>
                <c:pt idx="994">
                  <c:v>68.412355946855698</c:v>
                </c:pt>
                <c:pt idx="995">
                  <c:v>69.2490059890537</c:v>
                </c:pt>
                <c:pt idx="996">
                  <c:v>84.259602192971798</c:v>
                </c:pt>
                <c:pt idx="997">
                  <c:v>71.120437763120904</c:v>
                </c:pt>
                <c:pt idx="998">
                  <c:v>86.022243492861406</c:v>
                </c:pt>
                <c:pt idx="999">
                  <c:v>75.801315625365106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BD-472D-89A6-32127EFDD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5236015"/>
        <c:axId val="2078079935"/>
      </c:scatterChart>
      <c:valAx>
        <c:axId val="207523601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079935"/>
        <c:crosses val="autoZero"/>
        <c:crossBetween val="midCat"/>
      </c:valAx>
      <c:valAx>
        <c:axId val="207807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236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'Inferential Statistics'!$L$1</c:f>
              <c:strCache>
                <c:ptCount val="1"/>
                <c:pt idx="0">
                  <c:v>previous_score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5092141294838145"/>
                  <c:y val="-0.1410276319626713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'Inferential Statistics'!$K$2:$K$1001</c:f>
              <c:numCache>
                <c:formatCode>General</c:formatCode>
                <c:ptCount val="1000"/>
                <c:pt idx="0">
                  <c:v>60.137240799027197</c:v>
                </c:pt>
                <c:pt idx="1">
                  <c:v>99.021976500113894</c:v>
                </c:pt>
                <c:pt idx="2">
                  <c:v>70.522954922262201</c:v>
                </c:pt>
                <c:pt idx="3">
                  <c:v>63.448537269766</c:v>
                </c:pt>
                <c:pt idx="4">
                  <c:v>66.483018771267595</c:v>
                </c:pt>
                <c:pt idx="5">
                  <c:v>49.088060589916999</c:v>
                </c:pt>
                <c:pt idx="6">
                  <c:v>48.453234002319803</c:v>
                </c:pt>
                <c:pt idx="7">
                  <c:v>84.613576124399799</c:v>
                </c:pt>
                <c:pt idx="8">
                  <c:v>66.451908607435897</c:v>
                </c:pt>
                <c:pt idx="9">
                  <c:v>74.209509584480202</c:v>
                </c:pt>
                <c:pt idx="10">
                  <c:v>42.715953563508201</c:v>
                </c:pt>
                <c:pt idx="11">
                  <c:v>76.547557250927994</c:v>
                </c:pt>
                <c:pt idx="12">
                  <c:v>97.9251307635394</c:v>
                </c:pt>
                <c:pt idx="13">
                  <c:v>56.731838186367497</c:v>
                </c:pt>
                <c:pt idx="14">
                  <c:v>55.269318547924499</c:v>
                </c:pt>
                <c:pt idx="15">
                  <c:v>58.3838347968262</c:v>
                </c:pt>
                <c:pt idx="16">
                  <c:v>53.472483496144399</c:v>
                </c:pt>
                <c:pt idx="17">
                  <c:v>81.738244598602705</c:v>
                </c:pt>
                <c:pt idx="18">
                  <c:v>61.010618449302299</c:v>
                </c:pt>
                <c:pt idx="19">
                  <c:v>84.094984257197098</c:v>
                </c:pt>
                <c:pt idx="20">
                  <c:v>63.394594799616797</c:v>
                </c:pt>
                <c:pt idx="21">
                  <c:v>74.755267488949997</c:v>
                </c:pt>
                <c:pt idx="22">
                  <c:v>57.292057129579</c:v>
                </c:pt>
                <c:pt idx="23">
                  <c:v>66.167282279339105</c:v>
                </c:pt>
                <c:pt idx="24">
                  <c:v>77.100186878677206</c:v>
                </c:pt>
                <c:pt idx="25">
                  <c:v>84.888240825164601</c:v>
                </c:pt>
                <c:pt idx="26">
                  <c:v>65.141652999401401</c:v>
                </c:pt>
                <c:pt idx="27">
                  <c:v>80.093884348791605</c:v>
                </c:pt>
                <c:pt idx="28">
                  <c:v>84.428593981641299</c:v>
                </c:pt>
                <c:pt idx="29">
                  <c:v>55.652146597549503</c:v>
                </c:pt>
                <c:pt idx="30">
                  <c:v>72.659910254095905</c:v>
                </c:pt>
                <c:pt idx="31">
                  <c:v>48.135862317344802</c:v>
                </c:pt>
                <c:pt idx="32">
                  <c:v>62.102768556788199</c:v>
                </c:pt>
                <c:pt idx="33">
                  <c:v>96.6622846285821</c:v>
                </c:pt>
                <c:pt idx="34">
                  <c:v>88.690649451805896</c:v>
                </c:pt>
                <c:pt idx="35">
                  <c:v>87.863518893339005</c:v>
                </c:pt>
                <c:pt idx="36">
                  <c:v>73.227746038663298</c:v>
                </c:pt>
                <c:pt idx="37">
                  <c:v>50.212443257307598</c:v>
                </c:pt>
                <c:pt idx="38">
                  <c:v>65.734263011972899</c:v>
                </c:pt>
                <c:pt idx="39">
                  <c:v>63.526668219534102</c:v>
                </c:pt>
                <c:pt idx="40">
                  <c:v>56.692561053580398</c:v>
                </c:pt>
                <c:pt idx="41">
                  <c:v>80.238032715790396</c:v>
                </c:pt>
                <c:pt idx="42">
                  <c:v>55.105280897737103</c:v>
                </c:pt>
                <c:pt idx="43">
                  <c:v>94.948398969457202</c:v>
                </c:pt>
                <c:pt idx="44">
                  <c:v>55.9351496525857</c:v>
                </c:pt>
                <c:pt idx="45">
                  <c:v>77.295568542513394</c:v>
                </c:pt>
                <c:pt idx="46">
                  <c:v>57.8008662931096</c:v>
                </c:pt>
                <c:pt idx="47">
                  <c:v>75.862759061969996</c:v>
                </c:pt>
                <c:pt idx="48">
                  <c:v>61.508447564846399</c:v>
                </c:pt>
                <c:pt idx="49">
                  <c:v>64.880748856623498</c:v>
                </c:pt>
                <c:pt idx="50">
                  <c:v>100</c:v>
                </c:pt>
                <c:pt idx="51">
                  <c:v>75.105428096135597</c:v>
                </c:pt>
                <c:pt idx="52">
                  <c:v>92.588573892538193</c:v>
                </c:pt>
                <c:pt idx="53">
                  <c:v>91.671565512558999</c:v>
                </c:pt>
                <c:pt idx="54">
                  <c:v>74.199228291090193</c:v>
                </c:pt>
                <c:pt idx="55">
                  <c:v>82.3950178972987</c:v>
                </c:pt>
                <c:pt idx="56">
                  <c:v>60.087338349868503</c:v>
                </c:pt>
                <c:pt idx="57">
                  <c:v>52.4419914874684</c:v>
                </c:pt>
                <c:pt idx="58">
                  <c:v>51.613853756849899</c:v>
                </c:pt>
                <c:pt idx="59">
                  <c:v>70.393570260032504</c:v>
                </c:pt>
                <c:pt idx="60">
                  <c:v>65.550027385589701</c:v>
                </c:pt>
                <c:pt idx="61">
                  <c:v>54.773069098110497</c:v>
                </c:pt>
                <c:pt idx="62">
                  <c:v>89.8941472196707</c:v>
                </c:pt>
                <c:pt idx="63">
                  <c:v>57.3069080240302</c:v>
                </c:pt>
                <c:pt idx="64">
                  <c:v>57.320764152320201</c:v>
                </c:pt>
                <c:pt idx="65">
                  <c:v>61.353622359882202</c:v>
                </c:pt>
                <c:pt idx="66">
                  <c:v>54.350912874629898</c:v>
                </c:pt>
                <c:pt idx="67">
                  <c:v>82.576476461280095</c:v>
                </c:pt>
                <c:pt idx="68">
                  <c:v>60.220299284924899</c:v>
                </c:pt>
                <c:pt idx="69">
                  <c:v>89.125538626777598</c:v>
                </c:pt>
                <c:pt idx="70">
                  <c:v>86.331612722627895</c:v>
                </c:pt>
                <c:pt idx="71">
                  <c:v>64.317813552876999</c:v>
                </c:pt>
                <c:pt idx="72">
                  <c:v>39.436636830000197</c:v>
                </c:pt>
                <c:pt idx="73">
                  <c:v>80.976817801345106</c:v>
                </c:pt>
                <c:pt idx="74">
                  <c:v>87.8910141467437</c:v>
                </c:pt>
                <c:pt idx="75">
                  <c:v>86.387081340487697</c:v>
                </c:pt>
                <c:pt idx="76">
                  <c:v>74.726587408024898</c:v>
                </c:pt>
                <c:pt idx="77">
                  <c:v>53.569331637897697</c:v>
                </c:pt>
                <c:pt idx="78">
                  <c:v>81.312915546015105</c:v>
                </c:pt>
                <c:pt idx="79">
                  <c:v>70.894596259833094</c:v>
                </c:pt>
                <c:pt idx="80">
                  <c:v>78.662851101464696</c:v>
                </c:pt>
                <c:pt idx="81">
                  <c:v>70.642058440113104</c:v>
                </c:pt>
                <c:pt idx="82">
                  <c:v>62.242348222963201</c:v>
                </c:pt>
                <c:pt idx="83">
                  <c:v>60.664793655321297</c:v>
                </c:pt>
                <c:pt idx="84">
                  <c:v>68.529951921659006</c:v>
                </c:pt>
                <c:pt idx="85">
                  <c:v>67.542224688724502</c:v>
                </c:pt>
                <c:pt idx="86">
                  <c:v>77.608074713722004</c:v>
                </c:pt>
                <c:pt idx="87">
                  <c:v>74.183336140816394</c:v>
                </c:pt>
                <c:pt idx="88">
                  <c:v>82.552669716614403</c:v>
                </c:pt>
                <c:pt idx="89">
                  <c:v>72.294690285159405</c:v>
                </c:pt>
                <c:pt idx="90">
                  <c:v>39.835330755459204</c:v>
                </c:pt>
                <c:pt idx="91">
                  <c:v>78.464449450145096</c:v>
                </c:pt>
                <c:pt idx="92">
                  <c:v>90.245942801206198</c:v>
                </c:pt>
                <c:pt idx="93">
                  <c:v>79.819896755950296</c:v>
                </c:pt>
                <c:pt idx="94">
                  <c:v>70.473616397383395</c:v>
                </c:pt>
                <c:pt idx="95">
                  <c:v>80.830427754894899</c:v>
                </c:pt>
                <c:pt idx="96">
                  <c:v>83.686643744148199</c:v>
                </c:pt>
                <c:pt idx="97">
                  <c:v>63.363266004334903</c:v>
                </c:pt>
                <c:pt idx="98">
                  <c:v>46.480212857048599</c:v>
                </c:pt>
                <c:pt idx="99">
                  <c:v>63.126968809375498</c:v>
                </c:pt>
                <c:pt idx="100">
                  <c:v>51.317608391074998</c:v>
                </c:pt>
                <c:pt idx="101">
                  <c:v>76.832256344419307</c:v>
                </c:pt>
                <c:pt idx="102">
                  <c:v>56.336432093014402</c:v>
                </c:pt>
                <c:pt idx="103">
                  <c:v>77.790201703392697</c:v>
                </c:pt>
                <c:pt idx="104">
                  <c:v>87.110598590029895</c:v>
                </c:pt>
                <c:pt idx="105">
                  <c:v>53.790696154484699</c:v>
                </c:pt>
                <c:pt idx="106">
                  <c:v>57.146255331946698</c:v>
                </c:pt>
                <c:pt idx="107">
                  <c:v>85.279939549297296</c:v>
                </c:pt>
                <c:pt idx="108">
                  <c:v>46.739805980368601</c:v>
                </c:pt>
                <c:pt idx="109">
                  <c:v>57.173350826126502</c:v>
                </c:pt>
                <c:pt idx="110">
                  <c:v>68.806416848255196</c:v>
                </c:pt>
                <c:pt idx="111">
                  <c:v>61.359109990876597</c:v>
                </c:pt>
                <c:pt idx="112">
                  <c:v>78.258033327380701</c:v>
                </c:pt>
                <c:pt idx="113">
                  <c:v>86.888170210046695</c:v>
                </c:pt>
                <c:pt idx="114">
                  <c:v>82.281348400034602</c:v>
                </c:pt>
                <c:pt idx="115">
                  <c:v>81.004394454383302</c:v>
                </c:pt>
                <c:pt idx="116">
                  <c:v>96.621890264337097</c:v>
                </c:pt>
                <c:pt idx="117">
                  <c:v>57.2245334356247</c:v>
                </c:pt>
                <c:pt idx="118">
                  <c:v>88.674414484374395</c:v>
                </c:pt>
                <c:pt idx="119">
                  <c:v>71.413351723622299</c:v>
                </c:pt>
                <c:pt idx="120">
                  <c:v>82.262685757636604</c:v>
                </c:pt>
                <c:pt idx="121">
                  <c:v>94.763061061279402</c:v>
                </c:pt>
                <c:pt idx="122">
                  <c:v>64.6100918178021</c:v>
                </c:pt>
                <c:pt idx="123">
                  <c:v>46.683987967920302</c:v>
                </c:pt>
                <c:pt idx="124">
                  <c:v>55.532840171779299</c:v>
                </c:pt>
                <c:pt idx="125">
                  <c:v>75.687289087458694</c:v>
                </c:pt>
                <c:pt idx="126">
                  <c:v>65.318454271963205</c:v>
                </c:pt>
                <c:pt idx="127">
                  <c:v>80.061869633768396</c:v>
                </c:pt>
                <c:pt idx="128">
                  <c:v>52.748707755254898</c:v>
                </c:pt>
                <c:pt idx="129">
                  <c:v>84.966017776751997</c:v>
                </c:pt>
                <c:pt idx="130">
                  <c:v>85.631050065137302</c:v>
                </c:pt>
                <c:pt idx="131">
                  <c:v>69.762848040215601</c:v>
                </c:pt>
                <c:pt idx="132">
                  <c:v>53.450867286960602</c:v>
                </c:pt>
                <c:pt idx="133">
                  <c:v>67.320322969777905</c:v>
                </c:pt>
                <c:pt idx="134">
                  <c:v>81.549965073077203</c:v>
                </c:pt>
                <c:pt idx="135">
                  <c:v>50.0276660911899</c:v>
                </c:pt>
                <c:pt idx="136">
                  <c:v>67.596855188364501</c:v>
                </c:pt>
                <c:pt idx="137">
                  <c:v>74.790900382952302</c:v>
                </c:pt>
                <c:pt idx="138">
                  <c:v>80.328544592770399</c:v>
                </c:pt>
                <c:pt idx="139">
                  <c:v>88.253586652521705</c:v>
                </c:pt>
                <c:pt idx="140">
                  <c:v>93.225703233988796</c:v>
                </c:pt>
                <c:pt idx="141">
                  <c:v>56.814661860145399</c:v>
                </c:pt>
                <c:pt idx="142">
                  <c:v>89.140649488838406</c:v>
                </c:pt>
                <c:pt idx="143">
                  <c:v>62.927473297222697</c:v>
                </c:pt>
                <c:pt idx="144">
                  <c:v>66.020942892536496</c:v>
                </c:pt>
                <c:pt idx="145">
                  <c:v>50.125489515174898</c:v>
                </c:pt>
                <c:pt idx="146">
                  <c:v>79.588563005135398</c:v>
                </c:pt>
                <c:pt idx="147">
                  <c:v>53.983444803788501</c:v>
                </c:pt>
                <c:pt idx="148">
                  <c:v>57.836935146368099</c:v>
                </c:pt>
                <c:pt idx="149">
                  <c:v>60.366830074354802</c:v>
                </c:pt>
                <c:pt idx="150">
                  <c:v>82.232106657038798</c:v>
                </c:pt>
                <c:pt idx="151">
                  <c:v>69.482742747421597</c:v>
                </c:pt>
                <c:pt idx="152">
                  <c:v>56.936148489177597</c:v>
                </c:pt>
                <c:pt idx="153">
                  <c:v>62.148985851268399</c:v>
                </c:pt>
                <c:pt idx="154">
                  <c:v>100</c:v>
                </c:pt>
                <c:pt idx="155">
                  <c:v>63.397981800379803</c:v>
                </c:pt>
                <c:pt idx="156">
                  <c:v>77.582047215201399</c:v>
                </c:pt>
                <c:pt idx="157">
                  <c:v>70.131887100534101</c:v>
                </c:pt>
                <c:pt idx="158">
                  <c:v>60.712928895604399</c:v>
                </c:pt>
                <c:pt idx="159">
                  <c:v>80.029240378472394</c:v>
                </c:pt>
                <c:pt idx="160">
                  <c:v>68.180331862467298</c:v>
                </c:pt>
                <c:pt idx="161">
                  <c:v>76.802229974495006</c:v>
                </c:pt>
                <c:pt idx="162">
                  <c:v>72.316093626214297</c:v>
                </c:pt>
                <c:pt idx="163">
                  <c:v>70.038224267215199</c:v>
                </c:pt>
                <c:pt idx="164">
                  <c:v>56.762648414957397</c:v>
                </c:pt>
                <c:pt idx="165">
                  <c:v>100</c:v>
                </c:pt>
                <c:pt idx="166">
                  <c:v>54.055801674194598</c:v>
                </c:pt>
                <c:pt idx="167">
                  <c:v>49.245029749183701</c:v>
                </c:pt>
                <c:pt idx="168">
                  <c:v>49.5282124791784</c:v>
                </c:pt>
                <c:pt idx="169">
                  <c:v>73.774197887042504</c:v>
                </c:pt>
                <c:pt idx="170">
                  <c:v>84.738932363304102</c:v>
                </c:pt>
                <c:pt idx="171">
                  <c:v>45.531564203611602</c:v>
                </c:pt>
                <c:pt idx="172">
                  <c:v>65.105761683618795</c:v>
                </c:pt>
                <c:pt idx="173">
                  <c:v>68.756381929288693</c:v>
                </c:pt>
                <c:pt idx="174">
                  <c:v>80.550960312925895</c:v>
                </c:pt>
                <c:pt idx="175">
                  <c:v>59.5799592255307</c:v>
                </c:pt>
                <c:pt idx="176">
                  <c:v>84.616409618535599</c:v>
                </c:pt>
                <c:pt idx="177">
                  <c:v>67.443638741654397</c:v>
                </c:pt>
                <c:pt idx="178">
                  <c:v>100</c:v>
                </c:pt>
                <c:pt idx="179">
                  <c:v>55.4021975726927</c:v>
                </c:pt>
                <c:pt idx="180">
                  <c:v>70.304878785153406</c:v>
                </c:pt>
                <c:pt idx="181">
                  <c:v>64.776963068486097</c:v>
                </c:pt>
                <c:pt idx="182">
                  <c:v>90.654512505032599</c:v>
                </c:pt>
                <c:pt idx="183">
                  <c:v>93.933221962742905</c:v>
                </c:pt>
                <c:pt idx="184">
                  <c:v>60.811096616955098</c:v>
                </c:pt>
                <c:pt idx="185">
                  <c:v>82.040890181281299</c:v>
                </c:pt>
                <c:pt idx="186">
                  <c:v>77.583249812030502</c:v>
                </c:pt>
                <c:pt idx="187">
                  <c:v>75.517390300714595</c:v>
                </c:pt>
                <c:pt idx="188">
                  <c:v>63.550127713207303</c:v>
                </c:pt>
                <c:pt idx="189">
                  <c:v>54.748117798639598</c:v>
                </c:pt>
                <c:pt idx="190">
                  <c:v>68.235283014730399</c:v>
                </c:pt>
                <c:pt idx="191">
                  <c:v>72.592736876628905</c:v>
                </c:pt>
                <c:pt idx="192">
                  <c:v>96.772137057421304</c:v>
                </c:pt>
                <c:pt idx="193">
                  <c:v>78.567339896330793</c:v>
                </c:pt>
                <c:pt idx="194">
                  <c:v>62.068855070928699</c:v>
                </c:pt>
                <c:pt idx="195">
                  <c:v>47.180063658378501</c:v>
                </c:pt>
                <c:pt idx="196">
                  <c:v>93.745591202866606</c:v>
                </c:pt>
                <c:pt idx="197">
                  <c:v>87.048234248323396</c:v>
                </c:pt>
                <c:pt idx="198">
                  <c:v>90.606696870043194</c:v>
                </c:pt>
                <c:pt idx="199">
                  <c:v>88.534016227663898</c:v>
                </c:pt>
                <c:pt idx="200">
                  <c:v>82.1516327756473</c:v>
                </c:pt>
                <c:pt idx="201">
                  <c:v>54.599022920976701</c:v>
                </c:pt>
                <c:pt idx="202">
                  <c:v>56.0514462250718</c:v>
                </c:pt>
                <c:pt idx="203">
                  <c:v>83.930693800613199</c:v>
                </c:pt>
                <c:pt idx="204">
                  <c:v>73.149206483186504</c:v>
                </c:pt>
                <c:pt idx="205">
                  <c:v>60.481936188101798</c:v>
                </c:pt>
                <c:pt idx="206">
                  <c:v>59.123650262575303</c:v>
                </c:pt>
                <c:pt idx="207">
                  <c:v>72.766580894083702</c:v>
                </c:pt>
                <c:pt idx="208">
                  <c:v>42.668156698371902</c:v>
                </c:pt>
                <c:pt idx="209">
                  <c:v>58.075112204399801</c:v>
                </c:pt>
                <c:pt idx="210">
                  <c:v>77.163552791756501</c:v>
                </c:pt>
                <c:pt idx="211">
                  <c:v>82.2760348254387</c:v>
                </c:pt>
                <c:pt idx="212">
                  <c:v>72.595668968866505</c:v>
                </c:pt>
                <c:pt idx="213">
                  <c:v>70.587980201991996</c:v>
                </c:pt>
                <c:pt idx="214">
                  <c:v>80.832870033263305</c:v>
                </c:pt>
                <c:pt idx="215">
                  <c:v>51.8763365417323</c:v>
                </c:pt>
                <c:pt idx="216">
                  <c:v>69.538554597842307</c:v>
                </c:pt>
                <c:pt idx="217">
                  <c:v>93.010332147190098</c:v>
                </c:pt>
                <c:pt idx="218">
                  <c:v>76.454794201319899</c:v>
                </c:pt>
                <c:pt idx="219">
                  <c:v>78.685782760966404</c:v>
                </c:pt>
                <c:pt idx="220">
                  <c:v>71.254025486596802</c:v>
                </c:pt>
                <c:pt idx="221">
                  <c:v>67.342548790953998</c:v>
                </c:pt>
                <c:pt idx="222">
                  <c:v>56.697973558679202</c:v>
                </c:pt>
                <c:pt idx="223">
                  <c:v>72.097108804736607</c:v>
                </c:pt>
                <c:pt idx="224">
                  <c:v>47.043705271463999</c:v>
                </c:pt>
                <c:pt idx="225">
                  <c:v>57.3179045004239</c:v>
                </c:pt>
                <c:pt idx="226">
                  <c:v>77.242769373515301</c:v>
                </c:pt>
                <c:pt idx="227">
                  <c:v>53.8973738550199</c:v>
                </c:pt>
                <c:pt idx="228">
                  <c:v>95.117719497480195</c:v>
                </c:pt>
                <c:pt idx="229">
                  <c:v>88.636786316022295</c:v>
                </c:pt>
                <c:pt idx="230">
                  <c:v>96.046268551310305</c:v>
                </c:pt>
                <c:pt idx="231">
                  <c:v>59.067315449856501</c:v>
                </c:pt>
                <c:pt idx="232">
                  <c:v>89.117952346987394</c:v>
                </c:pt>
                <c:pt idx="233">
                  <c:v>87.238436220926104</c:v>
                </c:pt>
                <c:pt idx="234">
                  <c:v>61.093079283059097</c:v>
                </c:pt>
                <c:pt idx="235">
                  <c:v>87.2468562266303</c:v>
                </c:pt>
                <c:pt idx="236">
                  <c:v>56.9958239038545</c:v>
                </c:pt>
                <c:pt idx="237">
                  <c:v>50.304172459714302</c:v>
                </c:pt>
                <c:pt idx="238">
                  <c:v>84.260927070748906</c:v>
                </c:pt>
                <c:pt idx="239">
                  <c:v>54.719350309362</c:v>
                </c:pt>
                <c:pt idx="240">
                  <c:v>87.073134355742496</c:v>
                </c:pt>
                <c:pt idx="241">
                  <c:v>88.161100481855797</c:v>
                </c:pt>
                <c:pt idx="242">
                  <c:v>95.682400170795106</c:v>
                </c:pt>
                <c:pt idx="243">
                  <c:v>75.815845356449998</c:v>
                </c:pt>
                <c:pt idx="244">
                  <c:v>40.070261829144002</c:v>
                </c:pt>
                <c:pt idx="245">
                  <c:v>100</c:v>
                </c:pt>
                <c:pt idx="246">
                  <c:v>77.409599176591996</c:v>
                </c:pt>
                <c:pt idx="247">
                  <c:v>89.834001188448696</c:v>
                </c:pt>
                <c:pt idx="248">
                  <c:v>100</c:v>
                </c:pt>
                <c:pt idx="249">
                  <c:v>100</c:v>
                </c:pt>
                <c:pt idx="250">
                  <c:v>76.860992917612606</c:v>
                </c:pt>
                <c:pt idx="251">
                  <c:v>64.720108239398698</c:v>
                </c:pt>
                <c:pt idx="252">
                  <c:v>72.654251659266293</c:v>
                </c:pt>
                <c:pt idx="253">
                  <c:v>69.821509712624106</c:v>
                </c:pt>
                <c:pt idx="254">
                  <c:v>59.103248666023198</c:v>
                </c:pt>
                <c:pt idx="255">
                  <c:v>79.525390581017604</c:v>
                </c:pt>
                <c:pt idx="256">
                  <c:v>92.437640180942097</c:v>
                </c:pt>
                <c:pt idx="257">
                  <c:v>74.182501760255406</c:v>
                </c:pt>
                <c:pt idx="258">
                  <c:v>68.285239263307005</c:v>
                </c:pt>
                <c:pt idx="259">
                  <c:v>61.334371097514598</c:v>
                </c:pt>
                <c:pt idx="260">
                  <c:v>81.142142444499399</c:v>
                </c:pt>
                <c:pt idx="261">
                  <c:v>98.622552376129093</c:v>
                </c:pt>
                <c:pt idx="262">
                  <c:v>52.854244363531002</c:v>
                </c:pt>
                <c:pt idx="263">
                  <c:v>63.772204205343101</c:v>
                </c:pt>
                <c:pt idx="264">
                  <c:v>86.545158287675804</c:v>
                </c:pt>
                <c:pt idx="265">
                  <c:v>82.103985702300704</c:v>
                </c:pt>
                <c:pt idx="266">
                  <c:v>73.610956530184495</c:v>
                </c:pt>
                <c:pt idx="267">
                  <c:v>70.111467633258897</c:v>
                </c:pt>
                <c:pt idx="268">
                  <c:v>70.019825360339496</c:v>
                </c:pt>
                <c:pt idx="269">
                  <c:v>55.128762330388803</c:v>
                </c:pt>
                <c:pt idx="270">
                  <c:v>95.674916999613302</c:v>
                </c:pt>
                <c:pt idx="271">
                  <c:v>83.064766121144999</c:v>
                </c:pt>
                <c:pt idx="272">
                  <c:v>81.467409853567105</c:v>
                </c:pt>
                <c:pt idx="273">
                  <c:v>79.059377341681895</c:v>
                </c:pt>
                <c:pt idx="274">
                  <c:v>69.789126981752005</c:v>
                </c:pt>
                <c:pt idx="275">
                  <c:v>75.327314304493299</c:v>
                </c:pt>
                <c:pt idx="276">
                  <c:v>90.523835134234005</c:v>
                </c:pt>
                <c:pt idx="277">
                  <c:v>73.346902879904903</c:v>
                </c:pt>
                <c:pt idx="278">
                  <c:v>74.352125347037898</c:v>
                </c:pt>
                <c:pt idx="279">
                  <c:v>76.633780640000296</c:v>
                </c:pt>
                <c:pt idx="280">
                  <c:v>86.561024970010905</c:v>
                </c:pt>
                <c:pt idx="281">
                  <c:v>63.015427253782597</c:v>
                </c:pt>
                <c:pt idx="282">
                  <c:v>52.879775903382203</c:v>
                </c:pt>
                <c:pt idx="283">
                  <c:v>49.477290886601097</c:v>
                </c:pt>
                <c:pt idx="284">
                  <c:v>79.135933337898507</c:v>
                </c:pt>
                <c:pt idx="285">
                  <c:v>44.184367290015601</c:v>
                </c:pt>
                <c:pt idx="286">
                  <c:v>63.524961955679998</c:v>
                </c:pt>
                <c:pt idx="287">
                  <c:v>74.814183803691805</c:v>
                </c:pt>
                <c:pt idx="288">
                  <c:v>74.735699784808503</c:v>
                </c:pt>
                <c:pt idx="289">
                  <c:v>77.255501887884705</c:v>
                </c:pt>
                <c:pt idx="290">
                  <c:v>43.114166638466898</c:v>
                </c:pt>
                <c:pt idx="291">
                  <c:v>54.363466274665399</c:v>
                </c:pt>
                <c:pt idx="292">
                  <c:v>90.774457091401899</c:v>
                </c:pt>
                <c:pt idx="293">
                  <c:v>59.129922458437001</c:v>
                </c:pt>
                <c:pt idx="294">
                  <c:v>54.376217847449098</c:v>
                </c:pt>
                <c:pt idx="295">
                  <c:v>69.390064822887894</c:v>
                </c:pt>
                <c:pt idx="296">
                  <c:v>89.309927053885602</c:v>
                </c:pt>
                <c:pt idx="297">
                  <c:v>46.5599343869387</c:v>
                </c:pt>
                <c:pt idx="298">
                  <c:v>73.381936399699597</c:v>
                </c:pt>
                <c:pt idx="299">
                  <c:v>56.120137896972899</c:v>
                </c:pt>
                <c:pt idx="300">
                  <c:v>47.968198503227498</c:v>
                </c:pt>
                <c:pt idx="301">
                  <c:v>75.703495296741494</c:v>
                </c:pt>
                <c:pt idx="302">
                  <c:v>83.287714724471599</c:v>
                </c:pt>
                <c:pt idx="303">
                  <c:v>73.952595448680199</c:v>
                </c:pt>
                <c:pt idx="304">
                  <c:v>78.732194712518506</c:v>
                </c:pt>
                <c:pt idx="305">
                  <c:v>100</c:v>
                </c:pt>
                <c:pt idx="306">
                  <c:v>93.060159131845396</c:v>
                </c:pt>
                <c:pt idx="307">
                  <c:v>65.168145996389498</c:v>
                </c:pt>
                <c:pt idx="308">
                  <c:v>70.390986888441404</c:v>
                </c:pt>
                <c:pt idx="309">
                  <c:v>67.022881911445793</c:v>
                </c:pt>
                <c:pt idx="310">
                  <c:v>66.094366354195202</c:v>
                </c:pt>
                <c:pt idx="311">
                  <c:v>60.5825617492712</c:v>
                </c:pt>
                <c:pt idx="312">
                  <c:v>49.688555083317297</c:v>
                </c:pt>
                <c:pt idx="313">
                  <c:v>72.243247586714702</c:v>
                </c:pt>
                <c:pt idx="314">
                  <c:v>74.262869528977305</c:v>
                </c:pt>
                <c:pt idx="315">
                  <c:v>62.639197856417702</c:v>
                </c:pt>
                <c:pt idx="316">
                  <c:v>72.576367586959705</c:v>
                </c:pt>
                <c:pt idx="317">
                  <c:v>53.021494896613802</c:v>
                </c:pt>
                <c:pt idx="318">
                  <c:v>50.205141567872097</c:v>
                </c:pt>
                <c:pt idx="319">
                  <c:v>73.180521911248803</c:v>
                </c:pt>
                <c:pt idx="320">
                  <c:v>85.866661704078695</c:v>
                </c:pt>
                <c:pt idx="321">
                  <c:v>68.551735163024304</c:v>
                </c:pt>
                <c:pt idx="322">
                  <c:v>84.586930406757801</c:v>
                </c:pt>
                <c:pt idx="323">
                  <c:v>60.544655521240202</c:v>
                </c:pt>
                <c:pt idx="324">
                  <c:v>84.0903183264913</c:v>
                </c:pt>
                <c:pt idx="325">
                  <c:v>81.993646580273804</c:v>
                </c:pt>
                <c:pt idx="326">
                  <c:v>60.419697874905097</c:v>
                </c:pt>
                <c:pt idx="327">
                  <c:v>77.588825951121393</c:v>
                </c:pt>
                <c:pt idx="328">
                  <c:v>65.428112832320707</c:v>
                </c:pt>
                <c:pt idx="329">
                  <c:v>63.967856062977603</c:v>
                </c:pt>
                <c:pt idx="330">
                  <c:v>65.360986690383797</c:v>
                </c:pt>
                <c:pt idx="331">
                  <c:v>100</c:v>
                </c:pt>
                <c:pt idx="332">
                  <c:v>47.603770170732801</c:v>
                </c:pt>
                <c:pt idx="333">
                  <c:v>52.600275547914798</c:v>
                </c:pt>
                <c:pt idx="334">
                  <c:v>56.005744576684101</c:v>
                </c:pt>
                <c:pt idx="335">
                  <c:v>53.634344402437598</c:v>
                </c:pt>
                <c:pt idx="336">
                  <c:v>93.969953946898897</c:v>
                </c:pt>
                <c:pt idx="337">
                  <c:v>75.105714635020604</c:v>
                </c:pt>
                <c:pt idx="338">
                  <c:v>66.351717900514402</c:v>
                </c:pt>
                <c:pt idx="339">
                  <c:v>61.696690813807102</c:v>
                </c:pt>
                <c:pt idx="340">
                  <c:v>83.417353256411502</c:v>
                </c:pt>
                <c:pt idx="341">
                  <c:v>71.947171910805196</c:v>
                </c:pt>
                <c:pt idx="342">
                  <c:v>56.247394797784899</c:v>
                </c:pt>
                <c:pt idx="343">
                  <c:v>55.559124902881997</c:v>
                </c:pt>
                <c:pt idx="344">
                  <c:v>68.520708874213597</c:v>
                </c:pt>
                <c:pt idx="345">
                  <c:v>75.269873643832796</c:v>
                </c:pt>
                <c:pt idx="346">
                  <c:v>83.554028563730597</c:v>
                </c:pt>
                <c:pt idx="347">
                  <c:v>47.522408640351799</c:v>
                </c:pt>
                <c:pt idx="348">
                  <c:v>71.865209868066003</c:v>
                </c:pt>
                <c:pt idx="349">
                  <c:v>76.473760200772801</c:v>
                </c:pt>
                <c:pt idx="350">
                  <c:v>76.698746194671401</c:v>
                </c:pt>
                <c:pt idx="351">
                  <c:v>88.616718016401506</c:v>
                </c:pt>
                <c:pt idx="352">
                  <c:v>87.541696845071399</c:v>
                </c:pt>
                <c:pt idx="353">
                  <c:v>54.793001543124298</c:v>
                </c:pt>
                <c:pt idx="354">
                  <c:v>51.7912733002658</c:v>
                </c:pt>
                <c:pt idx="355">
                  <c:v>86.222371250227695</c:v>
                </c:pt>
                <c:pt idx="356">
                  <c:v>45.253832434817497</c:v>
                </c:pt>
                <c:pt idx="357">
                  <c:v>81.804303034685304</c:v>
                </c:pt>
                <c:pt idx="358">
                  <c:v>85.317409338914104</c:v>
                </c:pt>
                <c:pt idx="359">
                  <c:v>73.269701619478298</c:v>
                </c:pt>
                <c:pt idx="360">
                  <c:v>64.5716801388335</c:v>
                </c:pt>
                <c:pt idx="361">
                  <c:v>78.4138120670397</c:v>
                </c:pt>
                <c:pt idx="362">
                  <c:v>77.287346565688694</c:v>
                </c:pt>
                <c:pt idx="363">
                  <c:v>80.300306936855506</c:v>
                </c:pt>
                <c:pt idx="364">
                  <c:v>94.709372576776801</c:v>
                </c:pt>
                <c:pt idx="365">
                  <c:v>62.846342265918601</c:v>
                </c:pt>
                <c:pt idx="366">
                  <c:v>78.016124831969904</c:v>
                </c:pt>
                <c:pt idx="367">
                  <c:v>78.457225742596506</c:v>
                </c:pt>
                <c:pt idx="368">
                  <c:v>60.868390488474603</c:v>
                </c:pt>
                <c:pt idx="369">
                  <c:v>52.388138512951102</c:v>
                </c:pt>
                <c:pt idx="370">
                  <c:v>55.286457580664603</c:v>
                </c:pt>
                <c:pt idx="371">
                  <c:v>43.5521808455753</c:v>
                </c:pt>
                <c:pt idx="372">
                  <c:v>52.952505406570801</c:v>
                </c:pt>
                <c:pt idx="373">
                  <c:v>73.503537790587998</c:v>
                </c:pt>
                <c:pt idx="374">
                  <c:v>55.4335242504525</c:v>
                </c:pt>
                <c:pt idx="375">
                  <c:v>84.903776540027295</c:v>
                </c:pt>
                <c:pt idx="376">
                  <c:v>64.514109584851596</c:v>
                </c:pt>
                <c:pt idx="377">
                  <c:v>41.787125731189903</c:v>
                </c:pt>
                <c:pt idx="378">
                  <c:v>87.075217312196799</c:v>
                </c:pt>
                <c:pt idx="379">
                  <c:v>55.391928409886702</c:v>
                </c:pt>
                <c:pt idx="380">
                  <c:v>45.739501193225401</c:v>
                </c:pt>
                <c:pt idx="381">
                  <c:v>68.149031889285197</c:v>
                </c:pt>
                <c:pt idx="382">
                  <c:v>73.627688038612902</c:v>
                </c:pt>
                <c:pt idx="383">
                  <c:v>70.681852525631697</c:v>
                </c:pt>
                <c:pt idx="384">
                  <c:v>85.146374049994094</c:v>
                </c:pt>
                <c:pt idx="385">
                  <c:v>89.276456414957494</c:v>
                </c:pt>
                <c:pt idx="386">
                  <c:v>67.954587580157295</c:v>
                </c:pt>
                <c:pt idx="387">
                  <c:v>55.5052061976996</c:v>
                </c:pt>
                <c:pt idx="388">
                  <c:v>77.278592412370898</c:v>
                </c:pt>
                <c:pt idx="389">
                  <c:v>100</c:v>
                </c:pt>
                <c:pt idx="390">
                  <c:v>91.249608068387005</c:v>
                </c:pt>
                <c:pt idx="391">
                  <c:v>77.740759238106605</c:v>
                </c:pt>
                <c:pt idx="392">
                  <c:v>55.151038534963199</c:v>
                </c:pt>
                <c:pt idx="393">
                  <c:v>100</c:v>
                </c:pt>
                <c:pt idx="394">
                  <c:v>68.628704218219298</c:v>
                </c:pt>
                <c:pt idx="395">
                  <c:v>100</c:v>
                </c:pt>
                <c:pt idx="396">
                  <c:v>92.436508996040402</c:v>
                </c:pt>
                <c:pt idx="397">
                  <c:v>51.935256504460497</c:v>
                </c:pt>
                <c:pt idx="398">
                  <c:v>89.255469242809298</c:v>
                </c:pt>
                <c:pt idx="399">
                  <c:v>80.533556319187596</c:v>
                </c:pt>
                <c:pt idx="400">
                  <c:v>45.746621699931801</c:v>
                </c:pt>
                <c:pt idx="401">
                  <c:v>98.3789905220289</c:v>
                </c:pt>
                <c:pt idx="402">
                  <c:v>58.787457657902998</c:v>
                </c:pt>
                <c:pt idx="403">
                  <c:v>89.623769509431</c:v>
                </c:pt>
                <c:pt idx="404">
                  <c:v>56.198697492194498</c:v>
                </c:pt>
                <c:pt idx="405">
                  <c:v>90.923646514966705</c:v>
                </c:pt>
                <c:pt idx="406">
                  <c:v>64.427078786222097</c:v>
                </c:pt>
                <c:pt idx="407">
                  <c:v>55.325499976701799</c:v>
                </c:pt>
                <c:pt idx="408">
                  <c:v>96.087536032093794</c:v>
                </c:pt>
                <c:pt idx="409">
                  <c:v>64.174902434546098</c:v>
                </c:pt>
                <c:pt idx="410">
                  <c:v>62.772142725108402</c:v>
                </c:pt>
                <c:pt idx="411">
                  <c:v>87.647919035945094</c:v>
                </c:pt>
                <c:pt idx="412">
                  <c:v>96.179627233265094</c:v>
                </c:pt>
                <c:pt idx="413">
                  <c:v>82.027614133958593</c:v>
                </c:pt>
                <c:pt idx="414">
                  <c:v>86.301788117665197</c:v>
                </c:pt>
                <c:pt idx="415">
                  <c:v>63.094473825947297</c:v>
                </c:pt>
                <c:pt idx="416">
                  <c:v>71.572981386095805</c:v>
                </c:pt>
                <c:pt idx="417">
                  <c:v>64.841979759601401</c:v>
                </c:pt>
                <c:pt idx="418">
                  <c:v>86.616229701756197</c:v>
                </c:pt>
                <c:pt idx="419">
                  <c:v>80.080544040499205</c:v>
                </c:pt>
                <c:pt idx="420">
                  <c:v>100</c:v>
                </c:pt>
                <c:pt idx="421">
                  <c:v>70.2642818720864</c:v>
                </c:pt>
                <c:pt idx="422">
                  <c:v>52.289343581056499</c:v>
                </c:pt>
                <c:pt idx="423">
                  <c:v>74.629505512384299</c:v>
                </c:pt>
                <c:pt idx="424">
                  <c:v>55.876522545401102</c:v>
                </c:pt>
                <c:pt idx="425">
                  <c:v>81.360705471999495</c:v>
                </c:pt>
                <c:pt idx="426">
                  <c:v>64.521317353995698</c:v>
                </c:pt>
                <c:pt idx="427">
                  <c:v>81.361511246701895</c:v>
                </c:pt>
                <c:pt idx="428">
                  <c:v>63.809561771590097</c:v>
                </c:pt>
                <c:pt idx="429">
                  <c:v>50.559974988658702</c:v>
                </c:pt>
                <c:pt idx="430">
                  <c:v>60.7667269595552</c:v>
                </c:pt>
                <c:pt idx="431">
                  <c:v>78.546377594046007</c:v>
                </c:pt>
                <c:pt idx="432">
                  <c:v>72.374539029334002</c:v>
                </c:pt>
                <c:pt idx="433">
                  <c:v>60.656832762158402</c:v>
                </c:pt>
                <c:pt idx="434">
                  <c:v>48.531860218305397</c:v>
                </c:pt>
                <c:pt idx="435">
                  <c:v>73.943127606623193</c:v>
                </c:pt>
                <c:pt idx="436">
                  <c:v>58.164134053390796</c:v>
                </c:pt>
                <c:pt idx="437">
                  <c:v>81.391630397992202</c:v>
                </c:pt>
                <c:pt idx="438">
                  <c:v>67.204474035805504</c:v>
                </c:pt>
                <c:pt idx="439">
                  <c:v>61.176923468693602</c:v>
                </c:pt>
                <c:pt idx="440">
                  <c:v>51.4740510715665</c:v>
                </c:pt>
                <c:pt idx="441">
                  <c:v>85.571064643492406</c:v>
                </c:pt>
                <c:pt idx="442">
                  <c:v>70.665208586711998</c:v>
                </c:pt>
                <c:pt idx="443">
                  <c:v>60.475119576132798</c:v>
                </c:pt>
                <c:pt idx="444">
                  <c:v>78.191371379094406</c:v>
                </c:pt>
                <c:pt idx="445">
                  <c:v>88.243095056559397</c:v>
                </c:pt>
                <c:pt idx="446">
                  <c:v>98.581060526131495</c:v>
                </c:pt>
                <c:pt idx="447">
                  <c:v>83.551984642609796</c:v>
                </c:pt>
                <c:pt idx="448">
                  <c:v>59.467007956106997</c:v>
                </c:pt>
                <c:pt idx="449">
                  <c:v>50.824267090996301</c:v>
                </c:pt>
                <c:pt idx="450">
                  <c:v>99.1647872557391</c:v>
                </c:pt>
                <c:pt idx="451">
                  <c:v>61.074159954709799</c:v>
                </c:pt>
                <c:pt idx="452">
                  <c:v>51.685077905792703</c:v>
                </c:pt>
                <c:pt idx="453">
                  <c:v>99.326703491010306</c:v>
                </c:pt>
                <c:pt idx="454">
                  <c:v>59.938855212799197</c:v>
                </c:pt>
                <c:pt idx="455">
                  <c:v>69.806425660351195</c:v>
                </c:pt>
                <c:pt idx="456">
                  <c:v>59.558143409956998</c:v>
                </c:pt>
                <c:pt idx="457">
                  <c:v>69.038502499492097</c:v>
                </c:pt>
                <c:pt idx="458">
                  <c:v>47.098785825791502</c:v>
                </c:pt>
                <c:pt idx="459">
                  <c:v>70.611982740817396</c:v>
                </c:pt>
                <c:pt idx="460">
                  <c:v>59.540198402365696</c:v>
                </c:pt>
                <c:pt idx="461">
                  <c:v>96.244290002617106</c:v>
                </c:pt>
                <c:pt idx="462">
                  <c:v>78.920441631533393</c:v>
                </c:pt>
                <c:pt idx="463">
                  <c:v>70.221533605688506</c:v>
                </c:pt>
                <c:pt idx="464">
                  <c:v>82.501215370790106</c:v>
                </c:pt>
                <c:pt idx="465">
                  <c:v>69.313039339547501</c:v>
                </c:pt>
                <c:pt idx="466">
                  <c:v>51.367839764888402</c:v>
                </c:pt>
                <c:pt idx="467">
                  <c:v>80.652577129836601</c:v>
                </c:pt>
                <c:pt idx="468">
                  <c:v>44.443442826049299</c:v>
                </c:pt>
                <c:pt idx="469">
                  <c:v>92.651255219761396</c:v>
                </c:pt>
                <c:pt idx="470">
                  <c:v>46.603977101302299</c:v>
                </c:pt>
                <c:pt idx="471">
                  <c:v>92.628379857263099</c:v>
                </c:pt>
                <c:pt idx="472">
                  <c:v>52.750900333260603</c:v>
                </c:pt>
                <c:pt idx="473">
                  <c:v>75.179526606647997</c:v>
                </c:pt>
                <c:pt idx="474">
                  <c:v>82.083537181768094</c:v>
                </c:pt>
                <c:pt idx="475">
                  <c:v>92.238776371580499</c:v>
                </c:pt>
                <c:pt idx="476">
                  <c:v>55.326746976612597</c:v>
                </c:pt>
                <c:pt idx="477">
                  <c:v>67.797894381406607</c:v>
                </c:pt>
                <c:pt idx="478">
                  <c:v>91.503772077335199</c:v>
                </c:pt>
                <c:pt idx="479">
                  <c:v>76.299156595209297</c:v>
                </c:pt>
                <c:pt idx="480">
                  <c:v>74.188005221926502</c:v>
                </c:pt>
                <c:pt idx="481">
                  <c:v>75.862703143756406</c:v>
                </c:pt>
                <c:pt idx="482">
                  <c:v>65.3285905952294</c:v>
                </c:pt>
                <c:pt idx="483">
                  <c:v>86.340568258941403</c:v>
                </c:pt>
                <c:pt idx="484">
                  <c:v>77.585578691546999</c:v>
                </c:pt>
                <c:pt idx="485">
                  <c:v>89.2253179573149</c:v>
                </c:pt>
                <c:pt idx="486">
                  <c:v>52.8930561033199</c:v>
                </c:pt>
                <c:pt idx="487">
                  <c:v>60.543382431154299</c:v>
                </c:pt>
                <c:pt idx="488">
                  <c:v>98.422761603774305</c:v>
                </c:pt>
                <c:pt idx="489">
                  <c:v>94.383141145790901</c:v>
                </c:pt>
                <c:pt idx="490">
                  <c:v>69.072680169995493</c:v>
                </c:pt>
                <c:pt idx="491">
                  <c:v>81.436044658818702</c:v>
                </c:pt>
                <c:pt idx="492">
                  <c:v>56.387474991651402</c:v>
                </c:pt>
                <c:pt idx="493">
                  <c:v>65.484404586215206</c:v>
                </c:pt>
                <c:pt idx="494">
                  <c:v>66.977224948000895</c:v>
                </c:pt>
                <c:pt idx="495">
                  <c:v>66.277629315502196</c:v>
                </c:pt>
                <c:pt idx="496">
                  <c:v>81.573696953558695</c:v>
                </c:pt>
                <c:pt idx="497">
                  <c:v>50.799966626133099</c:v>
                </c:pt>
                <c:pt idx="498">
                  <c:v>79.724905906703995</c:v>
                </c:pt>
                <c:pt idx="499">
                  <c:v>97.832600852145802</c:v>
                </c:pt>
                <c:pt idx="500">
                  <c:v>74.438067006866007</c:v>
                </c:pt>
                <c:pt idx="501">
                  <c:v>65.257583143485405</c:v>
                </c:pt>
                <c:pt idx="502">
                  <c:v>57.681446079511304</c:v>
                </c:pt>
                <c:pt idx="503">
                  <c:v>79.428868186571705</c:v>
                </c:pt>
                <c:pt idx="504">
                  <c:v>88.977413425079504</c:v>
                </c:pt>
                <c:pt idx="505">
                  <c:v>43.819216056829603</c:v>
                </c:pt>
                <c:pt idx="506">
                  <c:v>81.614196169750002</c:v>
                </c:pt>
                <c:pt idx="507">
                  <c:v>80.136122108359899</c:v>
                </c:pt>
                <c:pt idx="508">
                  <c:v>90.207190296863104</c:v>
                </c:pt>
                <c:pt idx="509">
                  <c:v>76.182387665229797</c:v>
                </c:pt>
                <c:pt idx="510">
                  <c:v>68.606183398886202</c:v>
                </c:pt>
                <c:pt idx="511">
                  <c:v>79.569819798748398</c:v>
                </c:pt>
                <c:pt idx="512">
                  <c:v>79.900991808134094</c:v>
                </c:pt>
                <c:pt idx="513">
                  <c:v>100</c:v>
                </c:pt>
                <c:pt idx="514">
                  <c:v>56.435458671694597</c:v>
                </c:pt>
                <c:pt idx="515">
                  <c:v>47.211310921504399</c:v>
                </c:pt>
                <c:pt idx="516">
                  <c:v>73.199703026634197</c:v>
                </c:pt>
                <c:pt idx="517">
                  <c:v>75.415668682988098</c:v>
                </c:pt>
                <c:pt idx="518">
                  <c:v>96.877114318394305</c:v>
                </c:pt>
                <c:pt idx="519">
                  <c:v>49.297204337552799</c:v>
                </c:pt>
                <c:pt idx="520">
                  <c:v>73.081443805952802</c:v>
                </c:pt>
                <c:pt idx="521">
                  <c:v>66.680453803210398</c:v>
                </c:pt>
                <c:pt idx="522">
                  <c:v>94.285052057642503</c:v>
                </c:pt>
                <c:pt idx="523">
                  <c:v>93.964619208136199</c:v>
                </c:pt>
                <c:pt idx="524">
                  <c:v>86.417199309144706</c:v>
                </c:pt>
                <c:pt idx="525">
                  <c:v>71.194615629805</c:v>
                </c:pt>
                <c:pt idx="526">
                  <c:v>65.649945347482003</c:v>
                </c:pt>
                <c:pt idx="527">
                  <c:v>73.077061822971004</c:v>
                </c:pt>
                <c:pt idx="528">
                  <c:v>50.6598226446797</c:v>
                </c:pt>
                <c:pt idx="529">
                  <c:v>79.233368029174997</c:v>
                </c:pt>
                <c:pt idx="530">
                  <c:v>75.597193728125603</c:v>
                </c:pt>
                <c:pt idx="531">
                  <c:v>90.627849855851494</c:v>
                </c:pt>
                <c:pt idx="532">
                  <c:v>83.240580683512803</c:v>
                </c:pt>
                <c:pt idx="533">
                  <c:v>71.489043577531902</c:v>
                </c:pt>
                <c:pt idx="534">
                  <c:v>76.074313458609097</c:v>
                </c:pt>
                <c:pt idx="535">
                  <c:v>92.956909271491</c:v>
                </c:pt>
                <c:pt idx="536">
                  <c:v>70.253384954777601</c:v>
                </c:pt>
                <c:pt idx="537">
                  <c:v>53.058865723656197</c:v>
                </c:pt>
                <c:pt idx="538">
                  <c:v>71.517764014049206</c:v>
                </c:pt>
                <c:pt idx="539">
                  <c:v>62.665047573904602</c:v>
                </c:pt>
                <c:pt idx="540">
                  <c:v>92.311559243802094</c:v>
                </c:pt>
                <c:pt idx="541">
                  <c:v>72.973288571391905</c:v>
                </c:pt>
                <c:pt idx="542">
                  <c:v>47.098922975798899</c:v>
                </c:pt>
                <c:pt idx="543">
                  <c:v>71.136123206165195</c:v>
                </c:pt>
                <c:pt idx="544">
                  <c:v>80.653618002288496</c:v>
                </c:pt>
                <c:pt idx="545">
                  <c:v>70.996325108495398</c:v>
                </c:pt>
                <c:pt idx="546">
                  <c:v>45.4771901010363</c:v>
                </c:pt>
                <c:pt idx="547">
                  <c:v>77.093170775152799</c:v>
                </c:pt>
                <c:pt idx="548">
                  <c:v>79.757422051366802</c:v>
                </c:pt>
                <c:pt idx="549">
                  <c:v>70.755152622066703</c:v>
                </c:pt>
                <c:pt idx="550">
                  <c:v>78.0426100071832</c:v>
                </c:pt>
                <c:pt idx="551">
                  <c:v>92.865074437679993</c:v>
                </c:pt>
                <c:pt idx="552">
                  <c:v>71.874808883902702</c:v>
                </c:pt>
                <c:pt idx="553">
                  <c:v>72.438526250467405</c:v>
                </c:pt>
                <c:pt idx="554">
                  <c:v>91.430774655982304</c:v>
                </c:pt>
                <c:pt idx="555">
                  <c:v>63.278873902881898</c:v>
                </c:pt>
                <c:pt idx="556">
                  <c:v>48.010857960041001</c:v>
                </c:pt>
                <c:pt idx="557">
                  <c:v>59.913678779567398</c:v>
                </c:pt>
                <c:pt idx="558">
                  <c:v>79.300195014546105</c:v>
                </c:pt>
                <c:pt idx="559">
                  <c:v>77.399918893671398</c:v>
                </c:pt>
                <c:pt idx="560">
                  <c:v>86.662508983020501</c:v>
                </c:pt>
                <c:pt idx="561">
                  <c:v>65.155969363196206</c:v>
                </c:pt>
                <c:pt idx="562">
                  <c:v>40.793901775158297</c:v>
                </c:pt>
                <c:pt idx="563">
                  <c:v>53.081900741912897</c:v>
                </c:pt>
                <c:pt idx="564">
                  <c:v>66.181124376292104</c:v>
                </c:pt>
                <c:pt idx="565">
                  <c:v>74.773096765115</c:v>
                </c:pt>
                <c:pt idx="566">
                  <c:v>55.487228658541</c:v>
                </c:pt>
                <c:pt idx="567">
                  <c:v>79.214132218382503</c:v>
                </c:pt>
                <c:pt idx="568">
                  <c:v>90.381560135588003</c:v>
                </c:pt>
                <c:pt idx="569">
                  <c:v>60.363858326874102</c:v>
                </c:pt>
                <c:pt idx="570">
                  <c:v>70.2249968140042</c:v>
                </c:pt>
                <c:pt idx="571">
                  <c:v>83.235831113087201</c:v>
                </c:pt>
                <c:pt idx="572">
                  <c:v>86.646826509247703</c:v>
                </c:pt>
                <c:pt idx="573">
                  <c:v>75.873228568633706</c:v>
                </c:pt>
                <c:pt idx="574">
                  <c:v>84.304425316706698</c:v>
                </c:pt>
                <c:pt idx="575">
                  <c:v>91.545044653417307</c:v>
                </c:pt>
                <c:pt idx="576">
                  <c:v>61.122922720348498</c:v>
                </c:pt>
                <c:pt idx="577">
                  <c:v>90.632783673723395</c:v>
                </c:pt>
                <c:pt idx="578">
                  <c:v>84.214399250169194</c:v>
                </c:pt>
                <c:pt idx="579">
                  <c:v>49.8981358982834</c:v>
                </c:pt>
                <c:pt idx="580">
                  <c:v>69.706159383656001</c:v>
                </c:pt>
                <c:pt idx="581">
                  <c:v>77.874031277747704</c:v>
                </c:pt>
                <c:pt idx="582">
                  <c:v>59.087702594607599</c:v>
                </c:pt>
                <c:pt idx="583">
                  <c:v>64.527850762721798</c:v>
                </c:pt>
                <c:pt idx="584">
                  <c:v>81.230312377826706</c:v>
                </c:pt>
                <c:pt idx="585">
                  <c:v>67.301447695043805</c:v>
                </c:pt>
                <c:pt idx="586">
                  <c:v>63.999519273923397</c:v>
                </c:pt>
                <c:pt idx="587">
                  <c:v>55.6278366587185</c:v>
                </c:pt>
                <c:pt idx="588">
                  <c:v>53.2044823045469</c:v>
                </c:pt>
                <c:pt idx="589">
                  <c:v>64.7726758334111</c:v>
                </c:pt>
                <c:pt idx="590">
                  <c:v>45.916929009291501</c:v>
                </c:pt>
                <c:pt idx="591">
                  <c:v>71.902187434866207</c:v>
                </c:pt>
                <c:pt idx="592">
                  <c:v>62.385769920409402</c:v>
                </c:pt>
                <c:pt idx="593">
                  <c:v>52.469943467779501</c:v>
                </c:pt>
                <c:pt idx="594">
                  <c:v>93.012898164324298</c:v>
                </c:pt>
                <c:pt idx="595">
                  <c:v>76.207086846732594</c:v>
                </c:pt>
                <c:pt idx="596">
                  <c:v>84.064019520921505</c:v>
                </c:pt>
                <c:pt idx="597">
                  <c:v>60.885998862183001</c:v>
                </c:pt>
                <c:pt idx="598">
                  <c:v>79.816849550649593</c:v>
                </c:pt>
                <c:pt idx="599">
                  <c:v>68.786021818412095</c:v>
                </c:pt>
                <c:pt idx="600">
                  <c:v>57.304351420341703</c:v>
                </c:pt>
                <c:pt idx="601">
                  <c:v>63.927966239005499</c:v>
                </c:pt>
                <c:pt idx="602">
                  <c:v>68.915514600758101</c:v>
                </c:pt>
                <c:pt idx="603">
                  <c:v>59.420549795717399</c:v>
                </c:pt>
                <c:pt idx="604">
                  <c:v>53.6287366715394</c:v>
                </c:pt>
                <c:pt idx="605">
                  <c:v>60.902646677651298</c:v>
                </c:pt>
                <c:pt idx="606">
                  <c:v>53.907282053359602</c:v>
                </c:pt>
                <c:pt idx="607">
                  <c:v>61.926502907040799</c:v>
                </c:pt>
                <c:pt idx="608">
                  <c:v>66.025270073703098</c:v>
                </c:pt>
                <c:pt idx="609">
                  <c:v>77.204527328427304</c:v>
                </c:pt>
                <c:pt idx="610">
                  <c:v>48.781434300576997</c:v>
                </c:pt>
                <c:pt idx="611">
                  <c:v>84.959854211671598</c:v>
                </c:pt>
                <c:pt idx="612">
                  <c:v>79.4474519222249</c:v>
                </c:pt>
                <c:pt idx="613">
                  <c:v>42.676662621209097</c:v>
                </c:pt>
                <c:pt idx="614">
                  <c:v>83.6450037412868</c:v>
                </c:pt>
                <c:pt idx="615">
                  <c:v>79.160750116183394</c:v>
                </c:pt>
                <c:pt idx="616">
                  <c:v>63.077367538860003</c:v>
                </c:pt>
                <c:pt idx="617">
                  <c:v>68.494026258276406</c:v>
                </c:pt>
                <c:pt idx="618">
                  <c:v>79.717998304845906</c:v>
                </c:pt>
                <c:pt idx="619">
                  <c:v>76.945741121898195</c:v>
                </c:pt>
                <c:pt idx="620">
                  <c:v>57.116945233430499</c:v>
                </c:pt>
                <c:pt idx="621">
                  <c:v>64.270595419186705</c:v>
                </c:pt>
                <c:pt idx="622">
                  <c:v>82.212609133795794</c:v>
                </c:pt>
                <c:pt idx="623">
                  <c:v>69.738674252074105</c:v>
                </c:pt>
                <c:pt idx="624">
                  <c:v>79.403693368739397</c:v>
                </c:pt>
                <c:pt idx="625">
                  <c:v>71.043129677347196</c:v>
                </c:pt>
                <c:pt idx="626">
                  <c:v>56.612830533007497</c:v>
                </c:pt>
                <c:pt idx="627">
                  <c:v>75.016619534535394</c:v>
                </c:pt>
                <c:pt idx="628">
                  <c:v>54.6877726202707</c:v>
                </c:pt>
                <c:pt idx="629">
                  <c:v>68.7240536005785</c:v>
                </c:pt>
                <c:pt idx="630">
                  <c:v>74.407724053956201</c:v>
                </c:pt>
                <c:pt idx="631">
                  <c:v>81.9073177212302</c:v>
                </c:pt>
                <c:pt idx="632">
                  <c:v>79.459872699002702</c:v>
                </c:pt>
                <c:pt idx="633">
                  <c:v>63.9241479294014</c:v>
                </c:pt>
                <c:pt idx="634">
                  <c:v>39.136258586402299</c:v>
                </c:pt>
                <c:pt idx="635">
                  <c:v>82.7341180653344</c:v>
                </c:pt>
                <c:pt idx="636">
                  <c:v>87.361210733892094</c:v>
                </c:pt>
                <c:pt idx="637">
                  <c:v>69.658261770366707</c:v>
                </c:pt>
                <c:pt idx="638">
                  <c:v>67.158328866726393</c:v>
                </c:pt>
                <c:pt idx="639">
                  <c:v>67.871729608076805</c:v>
                </c:pt>
                <c:pt idx="640">
                  <c:v>56.834929138751903</c:v>
                </c:pt>
                <c:pt idx="641">
                  <c:v>65.919699291127401</c:v>
                </c:pt>
                <c:pt idx="642">
                  <c:v>60.7199777335791</c:v>
                </c:pt>
                <c:pt idx="643">
                  <c:v>57.3219247602485</c:v>
                </c:pt>
                <c:pt idx="644">
                  <c:v>55.927919632444699</c:v>
                </c:pt>
                <c:pt idx="645">
                  <c:v>88.658806802990398</c:v>
                </c:pt>
                <c:pt idx="646">
                  <c:v>84.378111884875494</c:v>
                </c:pt>
                <c:pt idx="647">
                  <c:v>85.792721261365998</c:v>
                </c:pt>
                <c:pt idx="648">
                  <c:v>93.581344034638093</c:v>
                </c:pt>
                <c:pt idx="649">
                  <c:v>72.617331560357798</c:v>
                </c:pt>
                <c:pt idx="650">
                  <c:v>61.849394123747899</c:v>
                </c:pt>
                <c:pt idx="651">
                  <c:v>71.620883780209994</c:v>
                </c:pt>
                <c:pt idx="652">
                  <c:v>61.158323839705403</c:v>
                </c:pt>
                <c:pt idx="653">
                  <c:v>92.980248329834794</c:v>
                </c:pt>
                <c:pt idx="654">
                  <c:v>65.729132603757904</c:v>
                </c:pt>
                <c:pt idx="655">
                  <c:v>46.781941360633702</c:v>
                </c:pt>
                <c:pt idx="656">
                  <c:v>66.017507792561801</c:v>
                </c:pt>
                <c:pt idx="657">
                  <c:v>61.6965523678439</c:v>
                </c:pt>
                <c:pt idx="658">
                  <c:v>83.135664757002502</c:v>
                </c:pt>
                <c:pt idx="659">
                  <c:v>71.180386055933397</c:v>
                </c:pt>
                <c:pt idx="660">
                  <c:v>61.758566909322703</c:v>
                </c:pt>
                <c:pt idx="661">
                  <c:v>86.013497690521802</c:v>
                </c:pt>
                <c:pt idx="662">
                  <c:v>76.259712634081197</c:v>
                </c:pt>
                <c:pt idx="663">
                  <c:v>61.4760454653739</c:v>
                </c:pt>
                <c:pt idx="664">
                  <c:v>57.789167321675997</c:v>
                </c:pt>
                <c:pt idx="665">
                  <c:v>49.515766389690803</c:v>
                </c:pt>
                <c:pt idx="666">
                  <c:v>58.721300746137402</c:v>
                </c:pt>
                <c:pt idx="667">
                  <c:v>57.261179985144899</c:v>
                </c:pt>
                <c:pt idx="668">
                  <c:v>57.696152475299797</c:v>
                </c:pt>
                <c:pt idx="669">
                  <c:v>63.214070201607598</c:v>
                </c:pt>
                <c:pt idx="670">
                  <c:v>57.8510844443717</c:v>
                </c:pt>
                <c:pt idx="671">
                  <c:v>95.022384338173694</c:v>
                </c:pt>
                <c:pt idx="672">
                  <c:v>52.235578935037204</c:v>
                </c:pt>
                <c:pt idx="673">
                  <c:v>74.940224211541107</c:v>
                </c:pt>
                <c:pt idx="674">
                  <c:v>57.889582388871801</c:v>
                </c:pt>
                <c:pt idx="675">
                  <c:v>83.887379779603194</c:v>
                </c:pt>
                <c:pt idx="676">
                  <c:v>68.293805094181394</c:v>
                </c:pt>
                <c:pt idx="677">
                  <c:v>77.927193459955603</c:v>
                </c:pt>
                <c:pt idx="678">
                  <c:v>100</c:v>
                </c:pt>
                <c:pt idx="679">
                  <c:v>84.895416522681998</c:v>
                </c:pt>
                <c:pt idx="680">
                  <c:v>85.660893604655897</c:v>
                </c:pt>
                <c:pt idx="681">
                  <c:v>65.718330416035101</c:v>
                </c:pt>
                <c:pt idx="682">
                  <c:v>49.980077494988997</c:v>
                </c:pt>
                <c:pt idx="683">
                  <c:v>71.111576584617396</c:v>
                </c:pt>
                <c:pt idx="684">
                  <c:v>78.517355672528893</c:v>
                </c:pt>
                <c:pt idx="685">
                  <c:v>76.575337294072796</c:v>
                </c:pt>
                <c:pt idx="686">
                  <c:v>79.972838913011302</c:v>
                </c:pt>
                <c:pt idx="687">
                  <c:v>65.005281116830005</c:v>
                </c:pt>
                <c:pt idx="688">
                  <c:v>79.661695593753706</c:v>
                </c:pt>
                <c:pt idx="689">
                  <c:v>47.5635114192592</c:v>
                </c:pt>
                <c:pt idx="690">
                  <c:v>74.886592010798296</c:v>
                </c:pt>
                <c:pt idx="691">
                  <c:v>56.590169316865698</c:v>
                </c:pt>
                <c:pt idx="692">
                  <c:v>64.006881345873893</c:v>
                </c:pt>
                <c:pt idx="693">
                  <c:v>63.512754498506602</c:v>
                </c:pt>
                <c:pt idx="694">
                  <c:v>48.294707084014199</c:v>
                </c:pt>
                <c:pt idx="695">
                  <c:v>82.223679671460204</c:v>
                </c:pt>
                <c:pt idx="696">
                  <c:v>64.357939039644904</c:v>
                </c:pt>
                <c:pt idx="697">
                  <c:v>77.671466010714198</c:v>
                </c:pt>
                <c:pt idx="698">
                  <c:v>51.894307784010302</c:v>
                </c:pt>
                <c:pt idx="699">
                  <c:v>79.177562857917295</c:v>
                </c:pt>
                <c:pt idx="700">
                  <c:v>72.418309651364495</c:v>
                </c:pt>
                <c:pt idx="701">
                  <c:v>39.749455217940898</c:v>
                </c:pt>
                <c:pt idx="702">
                  <c:v>72.177794072961404</c:v>
                </c:pt>
                <c:pt idx="703">
                  <c:v>50.342453544343797</c:v>
                </c:pt>
                <c:pt idx="704">
                  <c:v>47.5639688953164</c:v>
                </c:pt>
                <c:pt idx="705">
                  <c:v>97.812537235576599</c:v>
                </c:pt>
                <c:pt idx="706">
                  <c:v>69.321761180720202</c:v>
                </c:pt>
                <c:pt idx="707">
                  <c:v>94.643174358920703</c:v>
                </c:pt>
                <c:pt idx="708">
                  <c:v>40.863183361909002</c:v>
                </c:pt>
                <c:pt idx="709">
                  <c:v>78.823132052793298</c:v>
                </c:pt>
                <c:pt idx="710">
                  <c:v>77.866922804903396</c:v>
                </c:pt>
                <c:pt idx="711">
                  <c:v>74.860664347142801</c:v>
                </c:pt>
                <c:pt idx="712">
                  <c:v>66.833226438945204</c:v>
                </c:pt>
                <c:pt idx="713">
                  <c:v>56.990525169334802</c:v>
                </c:pt>
                <c:pt idx="714">
                  <c:v>70.3923088998785</c:v>
                </c:pt>
                <c:pt idx="715">
                  <c:v>85.614278896775403</c:v>
                </c:pt>
                <c:pt idx="716">
                  <c:v>88.958062216535296</c:v>
                </c:pt>
                <c:pt idx="717">
                  <c:v>97.678851035429005</c:v>
                </c:pt>
                <c:pt idx="718">
                  <c:v>60.037282510231698</c:v>
                </c:pt>
                <c:pt idx="719">
                  <c:v>86.6781791733641</c:v>
                </c:pt>
                <c:pt idx="720">
                  <c:v>80.447326986788397</c:v>
                </c:pt>
                <c:pt idx="721">
                  <c:v>67.855054918858201</c:v>
                </c:pt>
                <c:pt idx="722">
                  <c:v>61.140925847641</c:v>
                </c:pt>
                <c:pt idx="723">
                  <c:v>91.446581880492701</c:v>
                </c:pt>
                <c:pt idx="724">
                  <c:v>75.237793047474</c:v>
                </c:pt>
                <c:pt idx="725">
                  <c:v>74.411361510842497</c:v>
                </c:pt>
                <c:pt idx="726">
                  <c:v>58.401994970083301</c:v>
                </c:pt>
                <c:pt idx="727">
                  <c:v>83.914796856773904</c:v>
                </c:pt>
                <c:pt idx="728">
                  <c:v>51.814090309448098</c:v>
                </c:pt>
                <c:pt idx="729">
                  <c:v>61.597292628762297</c:v>
                </c:pt>
                <c:pt idx="730">
                  <c:v>66.114809320751107</c:v>
                </c:pt>
                <c:pt idx="731">
                  <c:v>84.677256629557206</c:v>
                </c:pt>
                <c:pt idx="732">
                  <c:v>85.406275773255501</c:v>
                </c:pt>
                <c:pt idx="733">
                  <c:v>80.8769520191222</c:v>
                </c:pt>
                <c:pt idx="734">
                  <c:v>51.7805963800635</c:v>
                </c:pt>
                <c:pt idx="735">
                  <c:v>66.700205341071893</c:v>
                </c:pt>
                <c:pt idx="736">
                  <c:v>74.197842829465102</c:v>
                </c:pt>
                <c:pt idx="737">
                  <c:v>88.044168022299402</c:v>
                </c:pt>
                <c:pt idx="738">
                  <c:v>60.905798128398999</c:v>
                </c:pt>
                <c:pt idx="739">
                  <c:v>63.325677141355499</c:v>
                </c:pt>
                <c:pt idx="740">
                  <c:v>69.285740189081906</c:v>
                </c:pt>
                <c:pt idx="741">
                  <c:v>58.667581245922101</c:v>
                </c:pt>
                <c:pt idx="742">
                  <c:v>92.391794140403704</c:v>
                </c:pt>
                <c:pt idx="743">
                  <c:v>79.212680992847893</c:v>
                </c:pt>
                <c:pt idx="744">
                  <c:v>53.3366774697718</c:v>
                </c:pt>
                <c:pt idx="745">
                  <c:v>77.298103567270104</c:v>
                </c:pt>
                <c:pt idx="746">
                  <c:v>78.292229617522196</c:v>
                </c:pt>
                <c:pt idx="747">
                  <c:v>72.086566089437994</c:v>
                </c:pt>
                <c:pt idx="748">
                  <c:v>92.664921705544998</c:v>
                </c:pt>
                <c:pt idx="749">
                  <c:v>64.182152015179597</c:v>
                </c:pt>
                <c:pt idx="750">
                  <c:v>52.828879884912503</c:v>
                </c:pt>
                <c:pt idx="751">
                  <c:v>89.683310119222597</c:v>
                </c:pt>
                <c:pt idx="752">
                  <c:v>85.403557344287407</c:v>
                </c:pt>
                <c:pt idx="753">
                  <c:v>66.470922231956095</c:v>
                </c:pt>
                <c:pt idx="754">
                  <c:v>50.703294269481198</c:v>
                </c:pt>
                <c:pt idx="755">
                  <c:v>85.8833143387631</c:v>
                </c:pt>
                <c:pt idx="756">
                  <c:v>66.427037368971298</c:v>
                </c:pt>
                <c:pt idx="757">
                  <c:v>65.049273553032506</c:v>
                </c:pt>
                <c:pt idx="758">
                  <c:v>86.668437765186795</c:v>
                </c:pt>
                <c:pt idx="759">
                  <c:v>85.114922936692807</c:v>
                </c:pt>
                <c:pt idx="760">
                  <c:v>66.095688671107396</c:v>
                </c:pt>
                <c:pt idx="761">
                  <c:v>70.205966922626899</c:v>
                </c:pt>
                <c:pt idx="762">
                  <c:v>64.551440199519803</c:v>
                </c:pt>
                <c:pt idx="763">
                  <c:v>80.294475383816007</c:v>
                </c:pt>
                <c:pt idx="764">
                  <c:v>62.723878033728198</c:v>
                </c:pt>
                <c:pt idx="765">
                  <c:v>86.3558554094773</c:v>
                </c:pt>
                <c:pt idx="766">
                  <c:v>70.266139489050104</c:v>
                </c:pt>
                <c:pt idx="767">
                  <c:v>99.014740700002406</c:v>
                </c:pt>
                <c:pt idx="768">
                  <c:v>68.601357448556698</c:v>
                </c:pt>
                <c:pt idx="769">
                  <c:v>83.0578492470231</c:v>
                </c:pt>
                <c:pt idx="770">
                  <c:v>52.380990483157198</c:v>
                </c:pt>
                <c:pt idx="771">
                  <c:v>85.583648911837003</c:v>
                </c:pt>
                <c:pt idx="772">
                  <c:v>56.136834563349296</c:v>
                </c:pt>
                <c:pt idx="773">
                  <c:v>61.500086464145902</c:v>
                </c:pt>
                <c:pt idx="774">
                  <c:v>84.626850106342999</c:v>
                </c:pt>
                <c:pt idx="775">
                  <c:v>45.2047196076986</c:v>
                </c:pt>
                <c:pt idx="776">
                  <c:v>61.705439889002598</c:v>
                </c:pt>
                <c:pt idx="777">
                  <c:v>91.101623643181597</c:v>
                </c:pt>
                <c:pt idx="778">
                  <c:v>91.944564603004693</c:v>
                </c:pt>
                <c:pt idx="779">
                  <c:v>91.370768801275503</c:v>
                </c:pt>
                <c:pt idx="780">
                  <c:v>83.053138073847506</c:v>
                </c:pt>
                <c:pt idx="781">
                  <c:v>60.7860616401478</c:v>
                </c:pt>
                <c:pt idx="782">
                  <c:v>55.819266772639203</c:v>
                </c:pt>
                <c:pt idx="783">
                  <c:v>65.021581928221494</c:v>
                </c:pt>
                <c:pt idx="784">
                  <c:v>61.860377007139498</c:v>
                </c:pt>
                <c:pt idx="785">
                  <c:v>80.878895973630094</c:v>
                </c:pt>
                <c:pt idx="786">
                  <c:v>83.911463991133601</c:v>
                </c:pt>
                <c:pt idx="787">
                  <c:v>71.536982570391103</c:v>
                </c:pt>
                <c:pt idx="788">
                  <c:v>69.146783229327298</c:v>
                </c:pt>
                <c:pt idx="789">
                  <c:v>86.565754656022506</c:v>
                </c:pt>
                <c:pt idx="790">
                  <c:v>55.255695696426201</c:v>
                </c:pt>
                <c:pt idx="791">
                  <c:v>66.652693307494602</c:v>
                </c:pt>
                <c:pt idx="792">
                  <c:v>69.151335630117998</c:v>
                </c:pt>
                <c:pt idx="793">
                  <c:v>81.153793854967702</c:v>
                </c:pt>
                <c:pt idx="794">
                  <c:v>51.1492093464962</c:v>
                </c:pt>
                <c:pt idx="795">
                  <c:v>90.817123848383204</c:v>
                </c:pt>
                <c:pt idx="796">
                  <c:v>89.605163763477094</c:v>
                </c:pt>
                <c:pt idx="797">
                  <c:v>72.600071957017207</c:v>
                </c:pt>
                <c:pt idx="798">
                  <c:v>73.250328362276605</c:v>
                </c:pt>
                <c:pt idx="799">
                  <c:v>92.326635698912</c:v>
                </c:pt>
                <c:pt idx="800">
                  <c:v>81.110407081373907</c:v>
                </c:pt>
                <c:pt idx="801">
                  <c:v>57.835417564033698</c:v>
                </c:pt>
                <c:pt idx="802">
                  <c:v>62.142958189344199</c:v>
                </c:pt>
                <c:pt idx="803">
                  <c:v>84.398374723811003</c:v>
                </c:pt>
                <c:pt idx="804">
                  <c:v>64.7113380214453</c:v>
                </c:pt>
                <c:pt idx="805">
                  <c:v>77.887157178067397</c:v>
                </c:pt>
                <c:pt idx="806">
                  <c:v>89.003739640164696</c:v>
                </c:pt>
                <c:pt idx="807">
                  <c:v>98.897406707403206</c:v>
                </c:pt>
                <c:pt idx="808">
                  <c:v>61.1024286945662</c:v>
                </c:pt>
                <c:pt idx="809">
                  <c:v>59.433040971375</c:v>
                </c:pt>
                <c:pt idx="810">
                  <c:v>99.893597806600994</c:v>
                </c:pt>
                <c:pt idx="811">
                  <c:v>86.324150785150493</c:v>
                </c:pt>
                <c:pt idx="812">
                  <c:v>49.334711501785698</c:v>
                </c:pt>
                <c:pt idx="813">
                  <c:v>83.391273859478602</c:v>
                </c:pt>
                <c:pt idx="814">
                  <c:v>78.094623863111806</c:v>
                </c:pt>
                <c:pt idx="815">
                  <c:v>71.233952705862706</c:v>
                </c:pt>
                <c:pt idx="816">
                  <c:v>93.287734867284897</c:v>
                </c:pt>
                <c:pt idx="817">
                  <c:v>71.600802467487199</c:v>
                </c:pt>
                <c:pt idx="818">
                  <c:v>55.267112909075401</c:v>
                </c:pt>
                <c:pt idx="819">
                  <c:v>60.054311621187999</c:v>
                </c:pt>
                <c:pt idx="820">
                  <c:v>63.758612248783301</c:v>
                </c:pt>
                <c:pt idx="821">
                  <c:v>60.863243375257497</c:v>
                </c:pt>
                <c:pt idx="822">
                  <c:v>62.728316687949999</c:v>
                </c:pt>
                <c:pt idx="823">
                  <c:v>63.205916260155199</c:v>
                </c:pt>
                <c:pt idx="824">
                  <c:v>67.054543429408099</c:v>
                </c:pt>
                <c:pt idx="825">
                  <c:v>91.379946856714298</c:v>
                </c:pt>
                <c:pt idx="826">
                  <c:v>66.321334511343906</c:v>
                </c:pt>
                <c:pt idx="827">
                  <c:v>63.415628350201999</c:v>
                </c:pt>
                <c:pt idx="828">
                  <c:v>85.189693938212599</c:v>
                </c:pt>
                <c:pt idx="829">
                  <c:v>63.127411103653799</c:v>
                </c:pt>
                <c:pt idx="830">
                  <c:v>51.036187658132199</c:v>
                </c:pt>
                <c:pt idx="831">
                  <c:v>62.378458791097302</c:v>
                </c:pt>
                <c:pt idx="832">
                  <c:v>58.994694967326197</c:v>
                </c:pt>
                <c:pt idx="833">
                  <c:v>70.907552291524794</c:v>
                </c:pt>
                <c:pt idx="834">
                  <c:v>64.705014431257794</c:v>
                </c:pt>
                <c:pt idx="835">
                  <c:v>72.165100852777101</c:v>
                </c:pt>
                <c:pt idx="836">
                  <c:v>93.373128688887206</c:v>
                </c:pt>
                <c:pt idx="837">
                  <c:v>73.057106961733894</c:v>
                </c:pt>
                <c:pt idx="838">
                  <c:v>64.598908722314206</c:v>
                </c:pt>
                <c:pt idx="839">
                  <c:v>86.348213524684795</c:v>
                </c:pt>
                <c:pt idx="840">
                  <c:v>43.629362138950398</c:v>
                </c:pt>
                <c:pt idx="841">
                  <c:v>84.168497330131601</c:v>
                </c:pt>
                <c:pt idx="842">
                  <c:v>58.119720308256397</c:v>
                </c:pt>
                <c:pt idx="843">
                  <c:v>80.383726688410704</c:v>
                </c:pt>
                <c:pt idx="844">
                  <c:v>47.463233696034003</c:v>
                </c:pt>
                <c:pt idx="845">
                  <c:v>60.405550428312502</c:v>
                </c:pt>
                <c:pt idx="846">
                  <c:v>48.084461113142098</c:v>
                </c:pt>
                <c:pt idx="847">
                  <c:v>98.205644731015795</c:v>
                </c:pt>
                <c:pt idx="848">
                  <c:v>77.896242538479299</c:v>
                </c:pt>
                <c:pt idx="849">
                  <c:v>68.569334418233097</c:v>
                </c:pt>
                <c:pt idx="850">
                  <c:v>45.893805617430601</c:v>
                </c:pt>
                <c:pt idx="851">
                  <c:v>78.426401582668504</c:v>
                </c:pt>
                <c:pt idx="852">
                  <c:v>37.760667176504299</c:v>
                </c:pt>
                <c:pt idx="853">
                  <c:v>83.601310371486505</c:v>
                </c:pt>
                <c:pt idx="854">
                  <c:v>57.530978620086401</c:v>
                </c:pt>
                <c:pt idx="855">
                  <c:v>58.692301262364197</c:v>
                </c:pt>
                <c:pt idx="856">
                  <c:v>53.2671859985971</c:v>
                </c:pt>
                <c:pt idx="857">
                  <c:v>80.321491181506502</c:v>
                </c:pt>
                <c:pt idx="858">
                  <c:v>74.583674108487003</c:v>
                </c:pt>
                <c:pt idx="859">
                  <c:v>52.335432115446302</c:v>
                </c:pt>
                <c:pt idx="860">
                  <c:v>87.666370249132001</c:v>
                </c:pt>
                <c:pt idx="861">
                  <c:v>69.175133793414204</c:v>
                </c:pt>
                <c:pt idx="862">
                  <c:v>68.351088924481303</c:v>
                </c:pt>
                <c:pt idx="863">
                  <c:v>67.528535252057594</c:v>
                </c:pt>
                <c:pt idx="864">
                  <c:v>56.476008604989602</c:v>
                </c:pt>
                <c:pt idx="865">
                  <c:v>61.721005610531698</c:v>
                </c:pt>
                <c:pt idx="866">
                  <c:v>62.271159103307703</c:v>
                </c:pt>
                <c:pt idx="867">
                  <c:v>70.909764067119099</c:v>
                </c:pt>
                <c:pt idx="868">
                  <c:v>95.772051694496696</c:v>
                </c:pt>
                <c:pt idx="869">
                  <c:v>76.572016165104202</c:v>
                </c:pt>
                <c:pt idx="870">
                  <c:v>69.051242393937599</c:v>
                </c:pt>
                <c:pt idx="871">
                  <c:v>58.541264445099102</c:v>
                </c:pt>
                <c:pt idx="872">
                  <c:v>77.4652573286495</c:v>
                </c:pt>
                <c:pt idx="873">
                  <c:v>67.825262393083804</c:v>
                </c:pt>
                <c:pt idx="874">
                  <c:v>39.353699338117799</c:v>
                </c:pt>
                <c:pt idx="875">
                  <c:v>68.823876601925804</c:v>
                </c:pt>
                <c:pt idx="876">
                  <c:v>86.424506530670001</c:v>
                </c:pt>
                <c:pt idx="877">
                  <c:v>78.238320177169001</c:v>
                </c:pt>
                <c:pt idx="878">
                  <c:v>44.040900397535403</c:v>
                </c:pt>
                <c:pt idx="879">
                  <c:v>62.707230995711399</c:v>
                </c:pt>
                <c:pt idx="880">
                  <c:v>46.800897919193403</c:v>
                </c:pt>
                <c:pt idx="881">
                  <c:v>87.395941300003798</c:v>
                </c:pt>
                <c:pt idx="882">
                  <c:v>53.983984269702297</c:v>
                </c:pt>
                <c:pt idx="883">
                  <c:v>56.8861296763518</c:v>
                </c:pt>
                <c:pt idx="884">
                  <c:v>100</c:v>
                </c:pt>
                <c:pt idx="885">
                  <c:v>53.610359128994297</c:v>
                </c:pt>
                <c:pt idx="886">
                  <c:v>82.964414379613203</c:v>
                </c:pt>
                <c:pt idx="887">
                  <c:v>47.140898686708802</c:v>
                </c:pt>
                <c:pt idx="888">
                  <c:v>63.770477047831299</c:v>
                </c:pt>
                <c:pt idx="889">
                  <c:v>51.969873012097501</c:v>
                </c:pt>
                <c:pt idx="890">
                  <c:v>72.655067300526397</c:v>
                </c:pt>
                <c:pt idx="891">
                  <c:v>84.756329298532805</c:v>
                </c:pt>
                <c:pt idx="892">
                  <c:v>92.005436680289094</c:v>
                </c:pt>
                <c:pt idx="893">
                  <c:v>65.325361794601307</c:v>
                </c:pt>
                <c:pt idx="894">
                  <c:v>66.2220697469849</c:v>
                </c:pt>
                <c:pt idx="895">
                  <c:v>74.493325074752505</c:v>
                </c:pt>
                <c:pt idx="896">
                  <c:v>58.911322716829098</c:v>
                </c:pt>
                <c:pt idx="897">
                  <c:v>100</c:v>
                </c:pt>
                <c:pt idx="898">
                  <c:v>41.233866628116303</c:v>
                </c:pt>
                <c:pt idx="899">
                  <c:v>56.431432286477602</c:v>
                </c:pt>
                <c:pt idx="900">
                  <c:v>74.223822984875</c:v>
                </c:pt>
                <c:pt idx="901">
                  <c:v>37.364698785248301</c:v>
                </c:pt>
                <c:pt idx="902">
                  <c:v>63.308774519528903</c:v>
                </c:pt>
                <c:pt idx="903">
                  <c:v>95.530157136490004</c:v>
                </c:pt>
                <c:pt idx="904">
                  <c:v>74.299533155675505</c:v>
                </c:pt>
                <c:pt idx="905">
                  <c:v>87.745095007464499</c:v>
                </c:pt>
                <c:pt idx="906">
                  <c:v>72.886132356305197</c:v>
                </c:pt>
                <c:pt idx="907">
                  <c:v>71.613981941865305</c:v>
                </c:pt>
                <c:pt idx="908">
                  <c:v>76.604803348746998</c:v>
                </c:pt>
                <c:pt idx="909">
                  <c:v>56.184847498607802</c:v>
                </c:pt>
                <c:pt idx="910">
                  <c:v>65.211816140138694</c:v>
                </c:pt>
                <c:pt idx="911">
                  <c:v>53.784270257974001</c:v>
                </c:pt>
                <c:pt idx="912">
                  <c:v>58.5288943659518</c:v>
                </c:pt>
                <c:pt idx="913">
                  <c:v>51.112795568323897</c:v>
                </c:pt>
                <c:pt idx="914">
                  <c:v>86.135350554789895</c:v>
                </c:pt>
                <c:pt idx="915">
                  <c:v>66.089362822889896</c:v>
                </c:pt>
                <c:pt idx="916">
                  <c:v>59.515652171400802</c:v>
                </c:pt>
                <c:pt idx="917">
                  <c:v>92.148001381449205</c:v>
                </c:pt>
                <c:pt idx="918">
                  <c:v>83.768450591615604</c:v>
                </c:pt>
                <c:pt idx="919">
                  <c:v>62.072470951219998</c:v>
                </c:pt>
                <c:pt idx="920">
                  <c:v>74.219642469339803</c:v>
                </c:pt>
                <c:pt idx="921">
                  <c:v>85.693535926801204</c:v>
                </c:pt>
                <c:pt idx="922">
                  <c:v>90.313722869394695</c:v>
                </c:pt>
                <c:pt idx="923">
                  <c:v>87.628093934022004</c:v>
                </c:pt>
                <c:pt idx="924">
                  <c:v>66.989347198173206</c:v>
                </c:pt>
                <c:pt idx="925">
                  <c:v>47.778222045002003</c:v>
                </c:pt>
                <c:pt idx="926">
                  <c:v>59.139055966748103</c:v>
                </c:pt>
                <c:pt idx="927">
                  <c:v>80.509865394076499</c:v>
                </c:pt>
                <c:pt idx="928">
                  <c:v>78.258122478873503</c:v>
                </c:pt>
                <c:pt idx="929">
                  <c:v>59.950642707188898</c:v>
                </c:pt>
                <c:pt idx="930">
                  <c:v>50.0381035275771</c:v>
                </c:pt>
                <c:pt idx="931">
                  <c:v>77.989119318128104</c:v>
                </c:pt>
                <c:pt idx="932">
                  <c:v>100</c:v>
                </c:pt>
                <c:pt idx="933">
                  <c:v>73.747021367108005</c:v>
                </c:pt>
                <c:pt idx="934">
                  <c:v>60.682819151293899</c:v>
                </c:pt>
                <c:pt idx="935">
                  <c:v>61.2506047388026</c:v>
                </c:pt>
                <c:pt idx="936">
                  <c:v>45.010615807331</c:v>
                </c:pt>
                <c:pt idx="937">
                  <c:v>74.213131108947096</c:v>
                </c:pt>
                <c:pt idx="938">
                  <c:v>50.175827612520798</c:v>
                </c:pt>
                <c:pt idx="939">
                  <c:v>91.489557782807495</c:v>
                </c:pt>
                <c:pt idx="940">
                  <c:v>67.769533543633102</c:v>
                </c:pt>
                <c:pt idx="941">
                  <c:v>77.050075170714194</c:v>
                </c:pt>
                <c:pt idx="942">
                  <c:v>76.641460420907407</c:v>
                </c:pt>
                <c:pt idx="943">
                  <c:v>99.427756380158797</c:v>
                </c:pt>
                <c:pt idx="944">
                  <c:v>60.252470579027701</c:v>
                </c:pt>
                <c:pt idx="945">
                  <c:v>63.170568200000901</c:v>
                </c:pt>
                <c:pt idx="946">
                  <c:v>67.373613556156897</c:v>
                </c:pt>
                <c:pt idx="947">
                  <c:v>86.639019663617603</c:v>
                </c:pt>
                <c:pt idx="948">
                  <c:v>79.4697373992135</c:v>
                </c:pt>
                <c:pt idx="949">
                  <c:v>73.777616035314594</c:v>
                </c:pt>
                <c:pt idx="950">
                  <c:v>88.508948084225096</c:v>
                </c:pt>
                <c:pt idx="951">
                  <c:v>90.986976185168999</c:v>
                </c:pt>
                <c:pt idx="952">
                  <c:v>70.102406925078398</c:v>
                </c:pt>
                <c:pt idx="953">
                  <c:v>92.386271649867794</c:v>
                </c:pt>
                <c:pt idx="954">
                  <c:v>59.548704703814501</c:v>
                </c:pt>
                <c:pt idx="955">
                  <c:v>54.4133403317201</c:v>
                </c:pt>
                <c:pt idx="956">
                  <c:v>75.405886642118304</c:v>
                </c:pt>
                <c:pt idx="957">
                  <c:v>60.5021566600809</c:v>
                </c:pt>
                <c:pt idx="958">
                  <c:v>58.714890472397798</c:v>
                </c:pt>
                <c:pt idx="959">
                  <c:v>79.563866300344401</c:v>
                </c:pt>
                <c:pt idx="960">
                  <c:v>57.619485382199102</c:v>
                </c:pt>
                <c:pt idx="961">
                  <c:v>78.157199305102907</c:v>
                </c:pt>
                <c:pt idx="962">
                  <c:v>45.598365758562899</c:v>
                </c:pt>
                <c:pt idx="963">
                  <c:v>77.785509880210398</c:v>
                </c:pt>
                <c:pt idx="964">
                  <c:v>64.007892336743794</c:v>
                </c:pt>
                <c:pt idx="965">
                  <c:v>59.016583616964802</c:v>
                </c:pt>
                <c:pt idx="966">
                  <c:v>84.447056171205105</c:v>
                </c:pt>
                <c:pt idx="967">
                  <c:v>71.195081038424107</c:v>
                </c:pt>
                <c:pt idx="968">
                  <c:v>71.758076064304902</c:v>
                </c:pt>
                <c:pt idx="969">
                  <c:v>77.429102200513796</c:v>
                </c:pt>
                <c:pt idx="970">
                  <c:v>75.840996375007293</c:v>
                </c:pt>
                <c:pt idx="971">
                  <c:v>92.687453527039807</c:v>
                </c:pt>
                <c:pt idx="972">
                  <c:v>86.4238367981023</c:v>
                </c:pt>
                <c:pt idx="973">
                  <c:v>53.7656588375878</c:v>
                </c:pt>
                <c:pt idx="974">
                  <c:v>61.188955906959201</c:v>
                </c:pt>
                <c:pt idx="975">
                  <c:v>62.926523568392</c:v>
                </c:pt>
                <c:pt idx="976">
                  <c:v>68.113749019106095</c:v>
                </c:pt>
                <c:pt idx="977">
                  <c:v>51.593162364627602</c:v>
                </c:pt>
                <c:pt idx="978">
                  <c:v>74.0239379144396</c:v>
                </c:pt>
                <c:pt idx="979">
                  <c:v>79.451108577129702</c:v>
                </c:pt>
                <c:pt idx="980">
                  <c:v>58.019196639285703</c:v>
                </c:pt>
                <c:pt idx="981">
                  <c:v>70.239273573544594</c:v>
                </c:pt>
                <c:pt idx="982">
                  <c:v>43.982937969419702</c:v>
                </c:pt>
                <c:pt idx="983">
                  <c:v>58.5774806496254</c:v>
                </c:pt>
                <c:pt idx="984">
                  <c:v>66.240644960744405</c:v>
                </c:pt>
                <c:pt idx="985">
                  <c:v>64.914026828442402</c:v>
                </c:pt>
                <c:pt idx="986">
                  <c:v>83.5276127983105</c:v>
                </c:pt>
                <c:pt idx="987">
                  <c:v>64.904817585547704</c:v>
                </c:pt>
                <c:pt idx="988">
                  <c:v>65.384894177623906</c:v>
                </c:pt>
                <c:pt idx="989">
                  <c:v>79.382312532458897</c:v>
                </c:pt>
                <c:pt idx="990">
                  <c:v>89.388814818020805</c:v>
                </c:pt>
                <c:pt idx="991">
                  <c:v>71.692919414470197</c:v>
                </c:pt>
                <c:pt idx="992">
                  <c:v>61.333460838122903</c:v>
                </c:pt>
                <c:pt idx="993">
                  <c:v>71.693667931876504</c:v>
                </c:pt>
                <c:pt idx="994">
                  <c:v>51.602599578804302</c:v>
                </c:pt>
                <c:pt idx="995">
                  <c:v>59.206313197455302</c:v>
                </c:pt>
                <c:pt idx="996">
                  <c:v>79.122551128844407</c:v>
                </c:pt>
                <c:pt idx="997">
                  <c:v>50.601257259150501</c:v>
                </c:pt>
                <c:pt idx="998">
                  <c:v>89.2530706411208</c:v>
                </c:pt>
                <c:pt idx="999">
                  <c:v>64.350337718192606</c:v>
                </c:pt>
              </c:numCache>
            </c:numRef>
          </c:xVal>
          <c:yVal>
            <c:numRef>
              <c:f>'Inferential Statistics'!$L$2:$L$1001</c:f>
              <c:numCache>
                <c:formatCode>General</c:formatCode>
                <c:ptCount val="1000"/>
                <c:pt idx="0">
                  <c:v>60.599706536604899</c:v>
                </c:pt>
                <c:pt idx="1">
                  <c:v>92.289286852545303</c:v>
                </c:pt>
                <c:pt idx="2">
                  <c:v>80.259666799627198</c:v>
                </c:pt>
                <c:pt idx="3">
                  <c:v>72.926216630837004</c:v>
                </c:pt>
                <c:pt idx="4">
                  <c:v>48.581025224333999</c:v>
                </c:pt>
                <c:pt idx="5">
                  <c:v>48.579698618491101</c:v>
                </c:pt>
                <c:pt idx="6">
                  <c:v>43.194598669250901</c:v>
                </c:pt>
                <c:pt idx="7">
                  <c:v>87.639688017621395</c:v>
                </c:pt>
                <c:pt idx="8">
                  <c:v>73.061325645876394</c:v>
                </c:pt>
                <c:pt idx="9">
                  <c:v>78.943991778782504</c:v>
                </c:pt>
                <c:pt idx="10">
                  <c:v>41.132147186269101</c:v>
                </c:pt>
                <c:pt idx="11">
                  <c:v>93.345041868909604</c:v>
                </c:pt>
                <c:pt idx="12">
                  <c:v>85.7843452440232</c:v>
                </c:pt>
                <c:pt idx="13">
                  <c:v>51.678651087305099</c:v>
                </c:pt>
                <c:pt idx="14">
                  <c:v>50.000373196390498</c:v>
                </c:pt>
                <c:pt idx="15">
                  <c:v>50.0872480419388</c:v>
                </c:pt>
                <c:pt idx="16">
                  <c:v>56.733323362774499</c:v>
                </c:pt>
                <c:pt idx="17">
                  <c:v>68.861603739773003</c:v>
                </c:pt>
                <c:pt idx="18">
                  <c:v>63.756976025316298</c:v>
                </c:pt>
                <c:pt idx="19">
                  <c:v>56.017602710892298</c:v>
                </c:pt>
                <c:pt idx="20">
                  <c:v>73.651909209730803</c:v>
                </c:pt>
                <c:pt idx="21">
                  <c:v>47.672162335862303</c:v>
                </c:pt>
                <c:pt idx="22">
                  <c:v>56.067955669436998</c:v>
                </c:pt>
                <c:pt idx="23">
                  <c:v>60.149901381153001</c:v>
                </c:pt>
                <c:pt idx="24">
                  <c:v>65.083849131936901</c:v>
                </c:pt>
                <c:pt idx="25">
                  <c:v>83.184677876615694</c:v>
                </c:pt>
                <c:pt idx="26">
                  <c:v>50.982058018709701</c:v>
                </c:pt>
                <c:pt idx="27">
                  <c:v>68.282894112748593</c:v>
                </c:pt>
                <c:pt idx="28">
                  <c:v>72.582801287412295</c:v>
                </c:pt>
                <c:pt idx="29">
                  <c:v>42.554772699599802</c:v>
                </c:pt>
                <c:pt idx="30">
                  <c:v>73.414966854579106</c:v>
                </c:pt>
                <c:pt idx="31">
                  <c:v>49.378826802801001</c:v>
                </c:pt>
                <c:pt idx="32">
                  <c:v>43.577837614190301</c:v>
                </c:pt>
                <c:pt idx="33">
                  <c:v>92.188704548933302</c:v>
                </c:pt>
                <c:pt idx="34">
                  <c:v>93.109761819100697</c:v>
                </c:pt>
                <c:pt idx="35">
                  <c:v>84.461854146405301</c:v>
                </c:pt>
                <c:pt idx="36">
                  <c:v>56.753757304535299</c:v>
                </c:pt>
                <c:pt idx="37">
                  <c:v>45.371966270351102</c:v>
                </c:pt>
                <c:pt idx="38">
                  <c:v>77.632816458168605</c:v>
                </c:pt>
                <c:pt idx="39">
                  <c:v>64.208387155677997</c:v>
                </c:pt>
                <c:pt idx="40">
                  <c:v>46.712102916462797</c:v>
                </c:pt>
                <c:pt idx="41">
                  <c:v>67.234730056119801</c:v>
                </c:pt>
                <c:pt idx="42">
                  <c:v>41.891368661336998</c:v>
                </c:pt>
                <c:pt idx="43">
                  <c:v>90.012622114332999</c:v>
                </c:pt>
                <c:pt idx="44">
                  <c:v>54.232898988000898</c:v>
                </c:pt>
                <c:pt idx="45">
                  <c:v>76.438725639468998</c:v>
                </c:pt>
                <c:pt idx="46">
                  <c:v>57.144109184917603</c:v>
                </c:pt>
                <c:pt idx="47">
                  <c:v>68.603741164779507</c:v>
                </c:pt>
                <c:pt idx="48">
                  <c:v>70.069065363880298</c:v>
                </c:pt>
                <c:pt idx="49">
                  <c:v>50.166995053903896</c:v>
                </c:pt>
                <c:pt idx="50">
                  <c:v>93.327154527050695</c:v>
                </c:pt>
                <c:pt idx="51">
                  <c:v>82.632305284861303</c:v>
                </c:pt>
                <c:pt idx="52">
                  <c:v>91.672441786030404</c:v>
                </c:pt>
                <c:pt idx="53">
                  <c:v>89.215504273520594</c:v>
                </c:pt>
                <c:pt idx="54">
                  <c:v>72.884498834609602</c:v>
                </c:pt>
                <c:pt idx="55">
                  <c:v>90.703082926271406</c:v>
                </c:pt>
                <c:pt idx="56">
                  <c:v>44.867087612855499</c:v>
                </c:pt>
                <c:pt idx="57">
                  <c:v>50.779057433052898</c:v>
                </c:pt>
                <c:pt idx="58">
                  <c:v>42.487500890079502</c:v>
                </c:pt>
                <c:pt idx="59">
                  <c:v>57.893168191979498</c:v>
                </c:pt>
                <c:pt idx="60">
                  <c:v>61.377250932921498</c:v>
                </c:pt>
                <c:pt idx="61">
                  <c:v>54.924196747564203</c:v>
                </c:pt>
                <c:pt idx="62">
                  <c:v>85.580563003356104</c:v>
                </c:pt>
                <c:pt idx="63">
                  <c:v>59.621432968147403</c:v>
                </c:pt>
                <c:pt idx="64">
                  <c:v>55.451398032805898</c:v>
                </c:pt>
                <c:pt idx="65">
                  <c:v>69.848284573703594</c:v>
                </c:pt>
                <c:pt idx="66">
                  <c:v>47.7508323736119</c:v>
                </c:pt>
                <c:pt idx="67">
                  <c:v>84.1208339414721</c:v>
                </c:pt>
                <c:pt idx="68">
                  <c:v>44.1002854023873</c:v>
                </c:pt>
                <c:pt idx="69">
                  <c:v>94.278781513028406</c:v>
                </c:pt>
                <c:pt idx="70">
                  <c:v>82.473462311316098</c:v>
                </c:pt>
                <c:pt idx="71">
                  <c:v>50.929362484379403</c:v>
                </c:pt>
                <c:pt idx="72">
                  <c:v>40.303716441798102</c:v>
                </c:pt>
                <c:pt idx="73">
                  <c:v>84.850378565015802</c:v>
                </c:pt>
                <c:pt idx="74">
                  <c:v>78.877153911618905</c:v>
                </c:pt>
                <c:pt idx="75">
                  <c:v>80.095394242254301</c:v>
                </c:pt>
                <c:pt idx="76">
                  <c:v>82.419869067727006</c:v>
                </c:pt>
                <c:pt idx="77">
                  <c:v>44.072455845374897</c:v>
                </c:pt>
                <c:pt idx="78">
                  <c:v>59.715615069934998</c:v>
                </c:pt>
                <c:pt idx="79">
                  <c:v>46.372798273882097</c:v>
                </c:pt>
                <c:pt idx="80">
                  <c:v>87.470688423157597</c:v>
                </c:pt>
                <c:pt idx="81">
                  <c:v>74.281396975515605</c:v>
                </c:pt>
                <c:pt idx="82">
                  <c:v>58.199391366895703</c:v>
                </c:pt>
                <c:pt idx="83">
                  <c:v>43.4957092657313</c:v>
                </c:pt>
                <c:pt idx="84">
                  <c:v>57.104027694361399</c:v>
                </c:pt>
                <c:pt idx="85">
                  <c:v>57.885082711471</c:v>
                </c:pt>
                <c:pt idx="86">
                  <c:v>80.128339808593495</c:v>
                </c:pt>
                <c:pt idx="87">
                  <c:v>75.065660924536701</c:v>
                </c:pt>
                <c:pt idx="88">
                  <c:v>88.796700841697898</c:v>
                </c:pt>
                <c:pt idx="89">
                  <c:v>65.971820883907199</c:v>
                </c:pt>
                <c:pt idx="90">
                  <c:v>46.577683526606499</c:v>
                </c:pt>
                <c:pt idx="91">
                  <c:v>79.228463297264696</c:v>
                </c:pt>
                <c:pt idx="92">
                  <c:v>81.843177673929304</c:v>
                </c:pt>
                <c:pt idx="93">
                  <c:v>70.870245866322193</c:v>
                </c:pt>
                <c:pt idx="94">
                  <c:v>82.403194897500796</c:v>
                </c:pt>
                <c:pt idx="95">
                  <c:v>67.1587578000414</c:v>
                </c:pt>
                <c:pt idx="96">
                  <c:v>68.750305616009598</c:v>
                </c:pt>
                <c:pt idx="97">
                  <c:v>63.514756009720202</c:v>
                </c:pt>
                <c:pt idx="98">
                  <c:v>41.398051970925202</c:v>
                </c:pt>
                <c:pt idx="99">
                  <c:v>45.934028484631703</c:v>
                </c:pt>
                <c:pt idx="100">
                  <c:v>41.728605212770297</c:v>
                </c:pt>
                <c:pt idx="101">
                  <c:v>75.002572619507902</c:v>
                </c:pt>
                <c:pt idx="102">
                  <c:v>57.289578959197897</c:v>
                </c:pt>
                <c:pt idx="103">
                  <c:v>67.971388014058604</c:v>
                </c:pt>
                <c:pt idx="104">
                  <c:v>89.916156065935098</c:v>
                </c:pt>
                <c:pt idx="105">
                  <c:v>53.7110726031881</c:v>
                </c:pt>
                <c:pt idx="106">
                  <c:v>62.571060766959597</c:v>
                </c:pt>
                <c:pt idx="107">
                  <c:v>81.555312619867607</c:v>
                </c:pt>
                <c:pt idx="108">
                  <c:v>52.583899102039197</c:v>
                </c:pt>
                <c:pt idx="109">
                  <c:v>44.233895040583597</c:v>
                </c:pt>
                <c:pt idx="110">
                  <c:v>55.9363299102572</c:v>
                </c:pt>
                <c:pt idx="111">
                  <c:v>48.8671707989702</c:v>
                </c:pt>
                <c:pt idx="112">
                  <c:v>91.133370878841504</c:v>
                </c:pt>
                <c:pt idx="113">
                  <c:v>84.4466208760429</c:v>
                </c:pt>
                <c:pt idx="114">
                  <c:v>74.837206608073203</c:v>
                </c:pt>
                <c:pt idx="115">
                  <c:v>87.930332460324394</c:v>
                </c:pt>
                <c:pt idx="116">
                  <c:v>84.201964229451207</c:v>
                </c:pt>
                <c:pt idx="117">
                  <c:v>50.2613532387319</c:v>
                </c:pt>
                <c:pt idx="118">
                  <c:v>89.090744916948694</c:v>
                </c:pt>
                <c:pt idx="119">
                  <c:v>69.663823305360793</c:v>
                </c:pt>
                <c:pt idx="120">
                  <c:v>84.409208534023406</c:v>
                </c:pt>
                <c:pt idx="121">
                  <c:v>89.285021495792094</c:v>
                </c:pt>
                <c:pt idx="122">
                  <c:v>57.490191123452497</c:v>
                </c:pt>
                <c:pt idx="123">
                  <c:v>46.052855849022201</c:v>
                </c:pt>
                <c:pt idx="124">
                  <c:v>52.536433939806699</c:v>
                </c:pt>
                <c:pt idx="125">
                  <c:v>63.490928374444003</c:v>
                </c:pt>
                <c:pt idx="126">
                  <c:v>84.990812125737094</c:v>
                </c:pt>
                <c:pt idx="127">
                  <c:v>87.340182079098895</c:v>
                </c:pt>
                <c:pt idx="128">
                  <c:v>40.3823671792154</c:v>
                </c:pt>
                <c:pt idx="129">
                  <c:v>68.091101641766102</c:v>
                </c:pt>
                <c:pt idx="130">
                  <c:v>62.957605173182799</c:v>
                </c:pt>
                <c:pt idx="131">
                  <c:v>52.215929575890101</c:v>
                </c:pt>
                <c:pt idx="132">
                  <c:v>46.592595203352502</c:v>
                </c:pt>
                <c:pt idx="133">
                  <c:v>58.568834427199498</c:v>
                </c:pt>
                <c:pt idx="134">
                  <c:v>91.860033715188493</c:v>
                </c:pt>
                <c:pt idx="135">
                  <c:v>57.776161261141503</c:v>
                </c:pt>
                <c:pt idx="136">
                  <c:v>68.533484195885094</c:v>
                </c:pt>
                <c:pt idx="137">
                  <c:v>78.666042739234697</c:v>
                </c:pt>
                <c:pt idx="138">
                  <c:v>59.999628130861097</c:v>
                </c:pt>
                <c:pt idx="139">
                  <c:v>93.448014549652797</c:v>
                </c:pt>
                <c:pt idx="140">
                  <c:v>92.934601221816095</c:v>
                </c:pt>
                <c:pt idx="141">
                  <c:v>53.848026270395003</c:v>
                </c:pt>
                <c:pt idx="142">
                  <c:v>67.348667824081204</c:v>
                </c:pt>
                <c:pt idx="143">
                  <c:v>56.5483070399223</c:v>
                </c:pt>
                <c:pt idx="144">
                  <c:v>55.666227190760701</c:v>
                </c:pt>
                <c:pt idx="145">
                  <c:v>42.0287821044993</c:v>
                </c:pt>
                <c:pt idx="146">
                  <c:v>73.526038368894305</c:v>
                </c:pt>
                <c:pt idx="147">
                  <c:v>67.647346277587303</c:v>
                </c:pt>
                <c:pt idx="148">
                  <c:v>42.831331318749399</c:v>
                </c:pt>
                <c:pt idx="149">
                  <c:v>55.325555533013599</c:v>
                </c:pt>
                <c:pt idx="150">
                  <c:v>89.954623728165899</c:v>
                </c:pt>
                <c:pt idx="151">
                  <c:v>53.175903986683402</c:v>
                </c:pt>
                <c:pt idx="152">
                  <c:v>47.969217965017201</c:v>
                </c:pt>
                <c:pt idx="153">
                  <c:v>66.919901815265902</c:v>
                </c:pt>
                <c:pt idx="154">
                  <c:v>94.210774976083002</c:v>
                </c:pt>
                <c:pt idx="155">
                  <c:v>53.313039933132501</c:v>
                </c:pt>
                <c:pt idx="156">
                  <c:v>76.967455107323303</c:v>
                </c:pt>
                <c:pt idx="157">
                  <c:v>81.889078843079403</c:v>
                </c:pt>
                <c:pt idx="158">
                  <c:v>53.070064919581903</c:v>
                </c:pt>
                <c:pt idx="159">
                  <c:v>80.051899173652203</c:v>
                </c:pt>
                <c:pt idx="160">
                  <c:v>60.228072299558903</c:v>
                </c:pt>
                <c:pt idx="161">
                  <c:v>74.7768206826468</c:v>
                </c:pt>
                <c:pt idx="162">
                  <c:v>74.844134091849199</c:v>
                </c:pt>
                <c:pt idx="163">
                  <c:v>69.467607624111693</c:v>
                </c:pt>
                <c:pt idx="164">
                  <c:v>44.965937352992398</c:v>
                </c:pt>
                <c:pt idx="165">
                  <c:v>85.941637257408004</c:v>
                </c:pt>
                <c:pt idx="166">
                  <c:v>57.642903573445402</c:v>
                </c:pt>
                <c:pt idx="167">
                  <c:v>50.258518071991901</c:v>
                </c:pt>
                <c:pt idx="168">
                  <c:v>42.242632785512001</c:v>
                </c:pt>
                <c:pt idx="169">
                  <c:v>72.499111875353293</c:v>
                </c:pt>
                <c:pt idx="170">
                  <c:v>77.266039901325499</c:v>
                </c:pt>
                <c:pt idx="171">
                  <c:v>40.912330591032003</c:v>
                </c:pt>
                <c:pt idx="172">
                  <c:v>68.165118206460406</c:v>
                </c:pt>
                <c:pt idx="173">
                  <c:v>52.457267635886502</c:v>
                </c:pt>
                <c:pt idx="174">
                  <c:v>75.484503472519705</c:v>
                </c:pt>
                <c:pt idx="175">
                  <c:v>49.590153595274501</c:v>
                </c:pt>
                <c:pt idx="176">
                  <c:v>78.0015755956356</c:v>
                </c:pt>
                <c:pt idx="177">
                  <c:v>61.270444046529498</c:v>
                </c:pt>
                <c:pt idx="178">
                  <c:v>91.520149380520394</c:v>
                </c:pt>
                <c:pt idx="179">
                  <c:v>47.5636519280296</c:v>
                </c:pt>
                <c:pt idx="180">
                  <c:v>58.758649307764202</c:v>
                </c:pt>
                <c:pt idx="181">
                  <c:v>46.2410436682324</c:v>
                </c:pt>
                <c:pt idx="182">
                  <c:v>90.858149005320897</c:v>
                </c:pt>
                <c:pt idx="183">
                  <c:v>88.253664435953894</c:v>
                </c:pt>
                <c:pt idx="184">
                  <c:v>54.186789524333498</c:v>
                </c:pt>
                <c:pt idx="185">
                  <c:v>76.299122531879803</c:v>
                </c:pt>
                <c:pt idx="186">
                  <c:v>84.947221011066802</c:v>
                </c:pt>
                <c:pt idx="187">
                  <c:v>70.536044637970406</c:v>
                </c:pt>
                <c:pt idx="188">
                  <c:v>69.130781809580299</c:v>
                </c:pt>
                <c:pt idx="189">
                  <c:v>53.301875999524803</c:v>
                </c:pt>
                <c:pt idx="190">
                  <c:v>45.120652229324399</c:v>
                </c:pt>
                <c:pt idx="191">
                  <c:v>89.346866687432893</c:v>
                </c:pt>
                <c:pt idx="192">
                  <c:v>89.522993143983101</c:v>
                </c:pt>
                <c:pt idx="193">
                  <c:v>74.820580150029699</c:v>
                </c:pt>
                <c:pt idx="194">
                  <c:v>58.646638507678503</c:v>
                </c:pt>
                <c:pt idx="195">
                  <c:v>59.206526603696297</c:v>
                </c:pt>
                <c:pt idx="196">
                  <c:v>79.927562337863094</c:v>
                </c:pt>
                <c:pt idx="197">
                  <c:v>89.341064297391696</c:v>
                </c:pt>
                <c:pt idx="198">
                  <c:v>88.789753334581405</c:v>
                </c:pt>
                <c:pt idx="199">
                  <c:v>82.893155022169296</c:v>
                </c:pt>
                <c:pt idx="200">
                  <c:v>75.311740538485793</c:v>
                </c:pt>
                <c:pt idx="201">
                  <c:v>44.627698074727597</c:v>
                </c:pt>
                <c:pt idx="202">
                  <c:v>48.889579275203701</c:v>
                </c:pt>
                <c:pt idx="203">
                  <c:v>89.420480368989303</c:v>
                </c:pt>
                <c:pt idx="204">
                  <c:v>73.353598281277399</c:v>
                </c:pt>
                <c:pt idx="205">
                  <c:v>40.505837838914601</c:v>
                </c:pt>
                <c:pt idx="206">
                  <c:v>45.580934857631703</c:v>
                </c:pt>
                <c:pt idx="207">
                  <c:v>76.492597300943004</c:v>
                </c:pt>
                <c:pt idx="208">
                  <c:v>40.278387111542003</c:v>
                </c:pt>
                <c:pt idx="209">
                  <c:v>48.844442827962403</c:v>
                </c:pt>
                <c:pt idx="210">
                  <c:v>70.180358415162203</c:v>
                </c:pt>
                <c:pt idx="211">
                  <c:v>78.054235873098094</c:v>
                </c:pt>
                <c:pt idx="212">
                  <c:v>75.857869272643001</c:v>
                </c:pt>
                <c:pt idx="213">
                  <c:v>52.334812020330702</c:v>
                </c:pt>
                <c:pt idx="214">
                  <c:v>79.169857174114398</c:v>
                </c:pt>
                <c:pt idx="215">
                  <c:v>53.048699812324003</c:v>
                </c:pt>
                <c:pt idx="216">
                  <c:v>57.896983398759701</c:v>
                </c:pt>
                <c:pt idx="217">
                  <c:v>81.057027281491301</c:v>
                </c:pt>
                <c:pt idx="218">
                  <c:v>75.729809447596807</c:v>
                </c:pt>
                <c:pt idx="219">
                  <c:v>86.707287577179699</c:v>
                </c:pt>
                <c:pt idx="220">
                  <c:v>76.168709076518894</c:v>
                </c:pt>
                <c:pt idx="221">
                  <c:v>71.256973183450896</c:v>
                </c:pt>
                <c:pt idx="222">
                  <c:v>45.152112230545001</c:v>
                </c:pt>
                <c:pt idx="223">
                  <c:v>60.224369168268801</c:v>
                </c:pt>
                <c:pt idx="224">
                  <c:v>54.586130222494901</c:v>
                </c:pt>
                <c:pt idx="225">
                  <c:v>53.419430385849502</c:v>
                </c:pt>
                <c:pt idx="226">
                  <c:v>93.515580511384499</c:v>
                </c:pt>
                <c:pt idx="227">
                  <c:v>61.620374856671802</c:v>
                </c:pt>
                <c:pt idx="228">
                  <c:v>89.062560534741195</c:v>
                </c:pt>
                <c:pt idx="229">
                  <c:v>74.712624429849399</c:v>
                </c:pt>
                <c:pt idx="230">
                  <c:v>83.714621694790594</c:v>
                </c:pt>
                <c:pt idx="231">
                  <c:v>67.645040120785495</c:v>
                </c:pt>
                <c:pt idx="232">
                  <c:v>71.729713654449696</c:v>
                </c:pt>
                <c:pt idx="233">
                  <c:v>67.088473160037495</c:v>
                </c:pt>
                <c:pt idx="234">
                  <c:v>50.738364328892402</c:v>
                </c:pt>
                <c:pt idx="235">
                  <c:v>79.734866339382705</c:v>
                </c:pt>
                <c:pt idx="236">
                  <c:v>55.442479934246997</c:v>
                </c:pt>
                <c:pt idx="237">
                  <c:v>41.337378153729901</c:v>
                </c:pt>
                <c:pt idx="238">
                  <c:v>75.500976274894199</c:v>
                </c:pt>
                <c:pt idx="239">
                  <c:v>49.7410873673876</c:v>
                </c:pt>
                <c:pt idx="240">
                  <c:v>91.725222139410207</c:v>
                </c:pt>
                <c:pt idx="241">
                  <c:v>92.466071735142293</c:v>
                </c:pt>
                <c:pt idx="242">
                  <c:v>90.317541462124595</c:v>
                </c:pt>
                <c:pt idx="243">
                  <c:v>60.358728514049403</c:v>
                </c:pt>
                <c:pt idx="244">
                  <c:v>40.850113909087703</c:v>
                </c:pt>
                <c:pt idx="245">
                  <c:v>91.057520942324899</c:v>
                </c:pt>
                <c:pt idx="246">
                  <c:v>63.5501281574522</c:v>
                </c:pt>
                <c:pt idx="247">
                  <c:v>93.1660150474018</c:v>
                </c:pt>
                <c:pt idx="248">
                  <c:v>92.999098739908902</c:v>
                </c:pt>
                <c:pt idx="249">
                  <c:v>86.915520050704799</c:v>
                </c:pt>
                <c:pt idx="250">
                  <c:v>56.194689063827198</c:v>
                </c:pt>
                <c:pt idx="251">
                  <c:v>61.1803750731058</c:v>
                </c:pt>
                <c:pt idx="252">
                  <c:v>86.812516933427105</c:v>
                </c:pt>
                <c:pt idx="253">
                  <c:v>57.430710283595197</c:v>
                </c:pt>
                <c:pt idx="254">
                  <c:v>49.322101067734998</c:v>
                </c:pt>
                <c:pt idx="255">
                  <c:v>70.624069435209194</c:v>
                </c:pt>
                <c:pt idx="256">
                  <c:v>91.488512578842901</c:v>
                </c:pt>
                <c:pt idx="257">
                  <c:v>78.281638817123493</c:v>
                </c:pt>
                <c:pt idx="258">
                  <c:v>71.353364354915001</c:v>
                </c:pt>
                <c:pt idx="259">
                  <c:v>45.3447071573922</c:v>
                </c:pt>
                <c:pt idx="260">
                  <c:v>73.825397468454298</c:v>
                </c:pt>
                <c:pt idx="261">
                  <c:v>94.452961755734407</c:v>
                </c:pt>
                <c:pt idx="262">
                  <c:v>47.7046208380088</c:v>
                </c:pt>
                <c:pt idx="263">
                  <c:v>68.508130880005496</c:v>
                </c:pt>
                <c:pt idx="264">
                  <c:v>88.255518956037506</c:v>
                </c:pt>
                <c:pt idx="265">
                  <c:v>80.742273976481201</c:v>
                </c:pt>
                <c:pt idx="266">
                  <c:v>78.3358657547397</c:v>
                </c:pt>
                <c:pt idx="267">
                  <c:v>78.636624619290998</c:v>
                </c:pt>
                <c:pt idx="268">
                  <c:v>59.772013317086497</c:v>
                </c:pt>
                <c:pt idx="269">
                  <c:v>56.147551434547097</c:v>
                </c:pt>
                <c:pt idx="270">
                  <c:v>84.5148635513182</c:v>
                </c:pt>
                <c:pt idx="271">
                  <c:v>84.556236707354898</c:v>
                </c:pt>
                <c:pt idx="272">
                  <c:v>87.688977521905699</c:v>
                </c:pt>
                <c:pt idx="273">
                  <c:v>90.228230390605901</c:v>
                </c:pt>
                <c:pt idx="274">
                  <c:v>68.123831937351497</c:v>
                </c:pt>
                <c:pt idx="275">
                  <c:v>67.5833962077959</c:v>
                </c:pt>
                <c:pt idx="276">
                  <c:v>83.906234843172598</c:v>
                </c:pt>
                <c:pt idx="277">
                  <c:v>75.748016192777001</c:v>
                </c:pt>
                <c:pt idx="278">
                  <c:v>78.608178249173605</c:v>
                </c:pt>
                <c:pt idx="279">
                  <c:v>83.7685968189855</c:v>
                </c:pt>
                <c:pt idx="280">
                  <c:v>88.950293799966104</c:v>
                </c:pt>
                <c:pt idx="281">
                  <c:v>58.589733626834402</c:v>
                </c:pt>
                <c:pt idx="282">
                  <c:v>60.657062395196903</c:v>
                </c:pt>
                <c:pt idx="283">
                  <c:v>45.169006691247702</c:v>
                </c:pt>
                <c:pt idx="284">
                  <c:v>71.805407754789499</c:v>
                </c:pt>
                <c:pt idx="285">
                  <c:v>41.976825058820801</c:v>
                </c:pt>
                <c:pt idx="286">
                  <c:v>65.607890997285295</c:v>
                </c:pt>
                <c:pt idx="287">
                  <c:v>69.845454908916693</c:v>
                </c:pt>
                <c:pt idx="288">
                  <c:v>55.759768867055598</c:v>
                </c:pt>
                <c:pt idx="289">
                  <c:v>72.495829331295596</c:v>
                </c:pt>
                <c:pt idx="290">
                  <c:v>41.677513746647698</c:v>
                </c:pt>
                <c:pt idx="291">
                  <c:v>42.054150381206703</c:v>
                </c:pt>
                <c:pt idx="292">
                  <c:v>85.243030836281207</c:v>
                </c:pt>
                <c:pt idx="293">
                  <c:v>59.810485277619399</c:v>
                </c:pt>
                <c:pt idx="294">
                  <c:v>46.988328195853597</c:v>
                </c:pt>
                <c:pt idx="295">
                  <c:v>68.723379303014198</c:v>
                </c:pt>
                <c:pt idx="296">
                  <c:v>82.349645420423599</c:v>
                </c:pt>
                <c:pt idx="297">
                  <c:v>51.870156512326297</c:v>
                </c:pt>
                <c:pt idx="298">
                  <c:v>74.258976170045003</c:v>
                </c:pt>
                <c:pt idx="299">
                  <c:v>44.694110574657202</c:v>
                </c:pt>
                <c:pt idx="300">
                  <c:v>42.842494664273403</c:v>
                </c:pt>
                <c:pt idx="301">
                  <c:v>69.224504736248093</c:v>
                </c:pt>
                <c:pt idx="302">
                  <c:v>69.734931688555804</c:v>
                </c:pt>
                <c:pt idx="303">
                  <c:v>75.0586445824013</c:v>
                </c:pt>
                <c:pt idx="304">
                  <c:v>79.935023354746306</c:v>
                </c:pt>
                <c:pt idx="305">
                  <c:v>93.671864370439394</c:v>
                </c:pt>
                <c:pt idx="306">
                  <c:v>68.396519156565702</c:v>
                </c:pt>
                <c:pt idx="307">
                  <c:v>57.762606011768497</c:v>
                </c:pt>
                <c:pt idx="308">
                  <c:v>83.735240712278696</c:v>
                </c:pt>
                <c:pt idx="309">
                  <c:v>54.895773819414003</c:v>
                </c:pt>
                <c:pt idx="310">
                  <c:v>64.143428138809895</c:v>
                </c:pt>
                <c:pt idx="311">
                  <c:v>44.315100973824599</c:v>
                </c:pt>
                <c:pt idx="312">
                  <c:v>41.394290887850097</c:v>
                </c:pt>
                <c:pt idx="313">
                  <c:v>92.9456628072858</c:v>
                </c:pt>
                <c:pt idx="314">
                  <c:v>85.978906628171302</c:v>
                </c:pt>
                <c:pt idx="315">
                  <c:v>78.278581335153305</c:v>
                </c:pt>
                <c:pt idx="316">
                  <c:v>62.492411942784798</c:v>
                </c:pt>
                <c:pt idx="317">
                  <c:v>49.531187603896498</c:v>
                </c:pt>
                <c:pt idx="318">
                  <c:v>48.604037346909699</c:v>
                </c:pt>
                <c:pt idx="319">
                  <c:v>53.763359399052703</c:v>
                </c:pt>
                <c:pt idx="320">
                  <c:v>70.2074665588366</c:v>
                </c:pt>
                <c:pt idx="321">
                  <c:v>79.302775748503393</c:v>
                </c:pt>
                <c:pt idx="322">
                  <c:v>76.3108557194752</c:v>
                </c:pt>
                <c:pt idx="323">
                  <c:v>55.396364332026799</c:v>
                </c:pt>
                <c:pt idx="324">
                  <c:v>92.517590436475601</c:v>
                </c:pt>
                <c:pt idx="325">
                  <c:v>80.5843304182672</c:v>
                </c:pt>
                <c:pt idx="326">
                  <c:v>70.489472888126997</c:v>
                </c:pt>
                <c:pt idx="327">
                  <c:v>73.644641042889305</c:v>
                </c:pt>
                <c:pt idx="328">
                  <c:v>63.078003433528401</c:v>
                </c:pt>
                <c:pt idx="329">
                  <c:v>53.625204422563598</c:v>
                </c:pt>
                <c:pt idx="330">
                  <c:v>59.578497325819299</c:v>
                </c:pt>
                <c:pt idx="331">
                  <c:v>81.681536075540293</c:v>
                </c:pt>
                <c:pt idx="332">
                  <c:v>40.791641874636497</c:v>
                </c:pt>
                <c:pt idx="333">
                  <c:v>46.383995227880298</c:v>
                </c:pt>
                <c:pt idx="334">
                  <c:v>42.530145311196399</c:v>
                </c:pt>
                <c:pt idx="335">
                  <c:v>42.240084127543298</c:v>
                </c:pt>
                <c:pt idx="336">
                  <c:v>87.050332120605304</c:v>
                </c:pt>
                <c:pt idx="337">
                  <c:v>78.701182265901295</c:v>
                </c:pt>
                <c:pt idx="338">
                  <c:v>66.079560599802804</c:v>
                </c:pt>
                <c:pt idx="339">
                  <c:v>45.380878835804999</c:v>
                </c:pt>
                <c:pt idx="340">
                  <c:v>67.038873131425703</c:v>
                </c:pt>
                <c:pt idx="341">
                  <c:v>66.040947392931102</c:v>
                </c:pt>
                <c:pt idx="342">
                  <c:v>49.526102845050801</c:v>
                </c:pt>
                <c:pt idx="343">
                  <c:v>63.861840708088501</c:v>
                </c:pt>
                <c:pt idx="344">
                  <c:v>61.917760391855502</c:v>
                </c:pt>
                <c:pt idx="345">
                  <c:v>73.871755392871904</c:v>
                </c:pt>
                <c:pt idx="346">
                  <c:v>74.930150797720401</c:v>
                </c:pt>
                <c:pt idx="347">
                  <c:v>42.491720537462399</c:v>
                </c:pt>
                <c:pt idx="348">
                  <c:v>60.603693804455901</c:v>
                </c:pt>
                <c:pt idx="349">
                  <c:v>74.422295364283002</c:v>
                </c:pt>
                <c:pt idx="350">
                  <c:v>67.672494221904799</c:v>
                </c:pt>
                <c:pt idx="351">
                  <c:v>87.106941265357705</c:v>
                </c:pt>
                <c:pt idx="352">
                  <c:v>76.228149739041896</c:v>
                </c:pt>
                <c:pt idx="353">
                  <c:v>48.961393489478603</c:v>
                </c:pt>
                <c:pt idx="354">
                  <c:v>43.881281107023597</c:v>
                </c:pt>
                <c:pt idx="355">
                  <c:v>75.333060301347302</c:v>
                </c:pt>
                <c:pt idx="356">
                  <c:v>41.458122079789199</c:v>
                </c:pt>
                <c:pt idx="357">
                  <c:v>72.217656970040395</c:v>
                </c:pt>
                <c:pt idx="358">
                  <c:v>91.712663278372602</c:v>
                </c:pt>
                <c:pt idx="359">
                  <c:v>71.651079783173302</c:v>
                </c:pt>
                <c:pt idx="360">
                  <c:v>61.349345941358699</c:v>
                </c:pt>
                <c:pt idx="361">
                  <c:v>75.380852014329406</c:v>
                </c:pt>
                <c:pt idx="362">
                  <c:v>65.203908977033393</c:v>
                </c:pt>
                <c:pt idx="363">
                  <c:v>70.008923412376404</c:v>
                </c:pt>
                <c:pt idx="364">
                  <c:v>91.780564482708797</c:v>
                </c:pt>
                <c:pt idx="365">
                  <c:v>61.235645079042499</c:v>
                </c:pt>
                <c:pt idx="366">
                  <c:v>92.865481010315193</c:v>
                </c:pt>
                <c:pt idx="367">
                  <c:v>89.794285307583493</c:v>
                </c:pt>
                <c:pt idx="368">
                  <c:v>50.768512413411301</c:v>
                </c:pt>
                <c:pt idx="369">
                  <c:v>43.8148715481341</c:v>
                </c:pt>
                <c:pt idx="370">
                  <c:v>45.542790075758397</c:v>
                </c:pt>
                <c:pt idx="371">
                  <c:v>41.002200410835201</c:v>
                </c:pt>
                <c:pt idx="372">
                  <c:v>45.194362841576002</c:v>
                </c:pt>
                <c:pt idx="373">
                  <c:v>77.565372537899606</c:v>
                </c:pt>
                <c:pt idx="374">
                  <c:v>43.915375665312503</c:v>
                </c:pt>
                <c:pt idx="375">
                  <c:v>57.543659666156799</c:v>
                </c:pt>
                <c:pt idx="376">
                  <c:v>86.468142103319906</c:v>
                </c:pt>
                <c:pt idx="377">
                  <c:v>41.279956465470399</c:v>
                </c:pt>
                <c:pt idx="378">
                  <c:v>84.795766542391405</c:v>
                </c:pt>
                <c:pt idx="379">
                  <c:v>55.502012612536902</c:v>
                </c:pt>
                <c:pt idx="380">
                  <c:v>46.499065519190999</c:v>
                </c:pt>
                <c:pt idx="381">
                  <c:v>78.320544095028197</c:v>
                </c:pt>
                <c:pt idx="382">
                  <c:v>74.591856572893604</c:v>
                </c:pt>
                <c:pt idx="383">
                  <c:v>88.260960743987894</c:v>
                </c:pt>
                <c:pt idx="384">
                  <c:v>80.428907409213707</c:v>
                </c:pt>
                <c:pt idx="385">
                  <c:v>84.191451171166605</c:v>
                </c:pt>
                <c:pt idx="386">
                  <c:v>55.511901491421803</c:v>
                </c:pt>
                <c:pt idx="387">
                  <c:v>49.759174907884699</c:v>
                </c:pt>
                <c:pt idx="388">
                  <c:v>81.283811340247198</c:v>
                </c:pt>
                <c:pt idx="389">
                  <c:v>84.3759106596995</c:v>
                </c:pt>
                <c:pt idx="390">
                  <c:v>94.477782810036999</c:v>
                </c:pt>
                <c:pt idx="391">
                  <c:v>62.693972230128402</c:v>
                </c:pt>
                <c:pt idx="392">
                  <c:v>60.460994718602997</c:v>
                </c:pt>
                <c:pt idx="393">
                  <c:v>82.702712840809795</c:v>
                </c:pt>
                <c:pt idx="394">
                  <c:v>58.744194713915903</c:v>
                </c:pt>
                <c:pt idx="395">
                  <c:v>91.191652908196005</c:v>
                </c:pt>
                <c:pt idx="396">
                  <c:v>87.212701351365595</c:v>
                </c:pt>
                <c:pt idx="397">
                  <c:v>63.594671505626003</c:v>
                </c:pt>
                <c:pt idx="398">
                  <c:v>81.297908728532306</c:v>
                </c:pt>
                <c:pt idx="399">
                  <c:v>81.499858074657496</c:v>
                </c:pt>
                <c:pt idx="400">
                  <c:v>45.671812785976201</c:v>
                </c:pt>
                <c:pt idx="401">
                  <c:v>89.640409867376107</c:v>
                </c:pt>
                <c:pt idx="402">
                  <c:v>67.788880484632102</c:v>
                </c:pt>
                <c:pt idx="403">
                  <c:v>85.455160635925694</c:v>
                </c:pt>
                <c:pt idx="404">
                  <c:v>57.602728056683603</c:v>
                </c:pt>
                <c:pt idx="405">
                  <c:v>89.253777567290996</c:v>
                </c:pt>
                <c:pt idx="406">
                  <c:v>61.406092330378897</c:v>
                </c:pt>
                <c:pt idx="407">
                  <c:v>40.596070831416398</c:v>
                </c:pt>
                <c:pt idx="408">
                  <c:v>89.796008703059499</c:v>
                </c:pt>
                <c:pt idx="409">
                  <c:v>45.0207672232373</c:v>
                </c:pt>
                <c:pt idx="410">
                  <c:v>57.562250067472803</c:v>
                </c:pt>
                <c:pt idx="411">
                  <c:v>92.253408187794193</c:v>
                </c:pt>
                <c:pt idx="412">
                  <c:v>92.283393081565507</c:v>
                </c:pt>
                <c:pt idx="413">
                  <c:v>71.539083846780699</c:v>
                </c:pt>
                <c:pt idx="414">
                  <c:v>74.751046669338905</c:v>
                </c:pt>
                <c:pt idx="415">
                  <c:v>64.664503708807501</c:v>
                </c:pt>
                <c:pt idx="416">
                  <c:v>56.126592443393498</c:v>
                </c:pt>
                <c:pt idx="417">
                  <c:v>58.076549995345303</c:v>
                </c:pt>
                <c:pt idx="418">
                  <c:v>76.988515084237093</c:v>
                </c:pt>
                <c:pt idx="419">
                  <c:v>81.3805991190724</c:v>
                </c:pt>
                <c:pt idx="420">
                  <c:v>83.536847404921602</c:v>
                </c:pt>
                <c:pt idx="421">
                  <c:v>83.428997853700395</c:v>
                </c:pt>
                <c:pt idx="422">
                  <c:v>45.0163356676779</c:v>
                </c:pt>
                <c:pt idx="423">
                  <c:v>67.193116758641906</c:v>
                </c:pt>
                <c:pt idx="424">
                  <c:v>43.165731800915403</c:v>
                </c:pt>
                <c:pt idx="425">
                  <c:v>70.224088527805407</c:v>
                </c:pt>
                <c:pt idx="426">
                  <c:v>64.284177575535693</c:v>
                </c:pt>
                <c:pt idx="427">
                  <c:v>88.823730051706406</c:v>
                </c:pt>
                <c:pt idx="428">
                  <c:v>59.300325690364303</c:v>
                </c:pt>
                <c:pt idx="429">
                  <c:v>46.438685903518298</c:v>
                </c:pt>
                <c:pt idx="430">
                  <c:v>47.864542512905899</c:v>
                </c:pt>
                <c:pt idx="431">
                  <c:v>81.883084744460902</c:v>
                </c:pt>
                <c:pt idx="432">
                  <c:v>74.001993482394298</c:v>
                </c:pt>
                <c:pt idx="433">
                  <c:v>45.561747186753401</c:v>
                </c:pt>
                <c:pt idx="434">
                  <c:v>44.625874336324799</c:v>
                </c:pt>
                <c:pt idx="435">
                  <c:v>78.553302230251603</c:v>
                </c:pt>
                <c:pt idx="436">
                  <c:v>44.001965350030602</c:v>
                </c:pt>
                <c:pt idx="437">
                  <c:v>85.202303260969501</c:v>
                </c:pt>
                <c:pt idx="438">
                  <c:v>78.843322493607204</c:v>
                </c:pt>
                <c:pt idx="439">
                  <c:v>44.474182935304398</c:v>
                </c:pt>
                <c:pt idx="440">
                  <c:v>44.666074274685499</c:v>
                </c:pt>
                <c:pt idx="441">
                  <c:v>94.265176817564594</c:v>
                </c:pt>
                <c:pt idx="442">
                  <c:v>60.584893766586603</c:v>
                </c:pt>
                <c:pt idx="443">
                  <c:v>60.385318088679</c:v>
                </c:pt>
                <c:pt idx="444">
                  <c:v>84.703976199162597</c:v>
                </c:pt>
                <c:pt idx="445">
                  <c:v>92.098671756112196</c:v>
                </c:pt>
                <c:pt idx="446">
                  <c:v>94.230058510257805</c:v>
                </c:pt>
                <c:pt idx="447">
                  <c:v>81.435800189241704</c:v>
                </c:pt>
                <c:pt idx="448">
                  <c:v>60.694277204200297</c:v>
                </c:pt>
                <c:pt idx="449">
                  <c:v>44.592539418426703</c:v>
                </c:pt>
                <c:pt idx="450">
                  <c:v>82.743080376009004</c:v>
                </c:pt>
                <c:pt idx="451">
                  <c:v>70.712233735469198</c:v>
                </c:pt>
                <c:pt idx="452">
                  <c:v>63.332210508583699</c:v>
                </c:pt>
                <c:pt idx="453">
                  <c:v>89.849491180210407</c:v>
                </c:pt>
                <c:pt idx="454">
                  <c:v>46.115861526838302</c:v>
                </c:pt>
                <c:pt idx="455">
                  <c:v>67.094380735997206</c:v>
                </c:pt>
                <c:pt idx="456">
                  <c:v>40.624450462208003</c:v>
                </c:pt>
                <c:pt idx="457">
                  <c:v>65.776335309676895</c:v>
                </c:pt>
                <c:pt idx="458">
                  <c:v>43.096680162501002</c:v>
                </c:pt>
                <c:pt idx="459">
                  <c:v>46.534985394743899</c:v>
                </c:pt>
                <c:pt idx="460">
                  <c:v>46.463943572740703</c:v>
                </c:pt>
                <c:pt idx="461">
                  <c:v>75.706566616383498</c:v>
                </c:pt>
                <c:pt idx="462">
                  <c:v>81.032468359598198</c:v>
                </c:pt>
                <c:pt idx="463">
                  <c:v>72.085282080343703</c:v>
                </c:pt>
                <c:pt idx="464">
                  <c:v>92.919490166099806</c:v>
                </c:pt>
                <c:pt idx="465">
                  <c:v>60.617881873803697</c:v>
                </c:pt>
                <c:pt idx="466">
                  <c:v>55.714164745502302</c:v>
                </c:pt>
                <c:pt idx="467">
                  <c:v>87.772952050420301</c:v>
                </c:pt>
                <c:pt idx="468">
                  <c:v>52.297771118569898</c:v>
                </c:pt>
                <c:pt idx="469">
                  <c:v>92.977239669233597</c:v>
                </c:pt>
                <c:pt idx="470">
                  <c:v>40.668496107939902</c:v>
                </c:pt>
                <c:pt idx="471">
                  <c:v>93.343335468920102</c:v>
                </c:pt>
                <c:pt idx="472">
                  <c:v>42.373795157281599</c:v>
                </c:pt>
                <c:pt idx="473">
                  <c:v>89.012871253393897</c:v>
                </c:pt>
                <c:pt idx="474">
                  <c:v>69.023560999746493</c:v>
                </c:pt>
                <c:pt idx="475">
                  <c:v>94.613063786561497</c:v>
                </c:pt>
                <c:pt idx="476">
                  <c:v>44.058811060446899</c:v>
                </c:pt>
                <c:pt idx="477">
                  <c:v>70.461985642072605</c:v>
                </c:pt>
                <c:pt idx="478">
                  <c:v>93.311639459050397</c:v>
                </c:pt>
                <c:pt idx="479">
                  <c:v>68.770381429358096</c:v>
                </c:pt>
                <c:pt idx="480">
                  <c:v>74.616925097439406</c:v>
                </c:pt>
                <c:pt idx="481">
                  <c:v>78.266177894153898</c:v>
                </c:pt>
                <c:pt idx="482">
                  <c:v>64.999758562227498</c:v>
                </c:pt>
                <c:pt idx="483">
                  <c:v>74.515694404623403</c:v>
                </c:pt>
                <c:pt idx="484">
                  <c:v>72.137287155770494</c:v>
                </c:pt>
                <c:pt idx="485">
                  <c:v>89.563690577004394</c:v>
                </c:pt>
                <c:pt idx="486">
                  <c:v>42.499550918780102</c:v>
                </c:pt>
                <c:pt idx="487">
                  <c:v>55.452975427572603</c:v>
                </c:pt>
                <c:pt idx="488">
                  <c:v>92.272631624210703</c:v>
                </c:pt>
                <c:pt idx="489">
                  <c:v>88.964508114000395</c:v>
                </c:pt>
                <c:pt idx="490">
                  <c:v>65.061121403214202</c:v>
                </c:pt>
                <c:pt idx="491">
                  <c:v>74.107292879084497</c:v>
                </c:pt>
                <c:pt idx="492">
                  <c:v>55.255965063962201</c:v>
                </c:pt>
                <c:pt idx="493">
                  <c:v>50.3466637848068</c:v>
                </c:pt>
                <c:pt idx="494">
                  <c:v>65.503412271699005</c:v>
                </c:pt>
                <c:pt idx="495">
                  <c:v>59.4343725414329</c:v>
                </c:pt>
                <c:pt idx="496">
                  <c:v>72.101086151797901</c:v>
                </c:pt>
                <c:pt idx="497">
                  <c:v>44.275405033074101</c:v>
                </c:pt>
                <c:pt idx="498">
                  <c:v>93.591714421639097</c:v>
                </c:pt>
                <c:pt idx="499">
                  <c:v>94.241590946378096</c:v>
                </c:pt>
                <c:pt idx="500">
                  <c:v>78.398894271085993</c:v>
                </c:pt>
                <c:pt idx="501">
                  <c:v>69.485300148926598</c:v>
                </c:pt>
                <c:pt idx="502">
                  <c:v>57.024018895748</c:v>
                </c:pt>
                <c:pt idx="503">
                  <c:v>84.758726083882095</c:v>
                </c:pt>
                <c:pt idx="504">
                  <c:v>77.660214490463304</c:v>
                </c:pt>
                <c:pt idx="505">
                  <c:v>48.943931663969003</c:v>
                </c:pt>
                <c:pt idx="506">
                  <c:v>90.100995147161299</c:v>
                </c:pt>
                <c:pt idx="507">
                  <c:v>85.239548360774293</c:v>
                </c:pt>
                <c:pt idx="508">
                  <c:v>92.238995231055796</c:v>
                </c:pt>
                <c:pt idx="509">
                  <c:v>79.914572961359795</c:v>
                </c:pt>
                <c:pt idx="510">
                  <c:v>73.737835776468401</c:v>
                </c:pt>
                <c:pt idx="511">
                  <c:v>63.003366995984003</c:v>
                </c:pt>
                <c:pt idx="512">
                  <c:v>91.300066584470699</c:v>
                </c:pt>
                <c:pt idx="513">
                  <c:v>87.633513922522397</c:v>
                </c:pt>
                <c:pt idx="514">
                  <c:v>42.487026855840398</c:v>
                </c:pt>
                <c:pt idx="515">
                  <c:v>41.450183597348797</c:v>
                </c:pt>
                <c:pt idx="516">
                  <c:v>60.705485178292697</c:v>
                </c:pt>
                <c:pt idx="517">
                  <c:v>84.5804331930008</c:v>
                </c:pt>
                <c:pt idx="518">
                  <c:v>94.300187112321893</c:v>
                </c:pt>
                <c:pt idx="519">
                  <c:v>48.272929010694</c:v>
                </c:pt>
                <c:pt idx="520">
                  <c:v>72.677189344367406</c:v>
                </c:pt>
                <c:pt idx="521">
                  <c:v>60.948997114706103</c:v>
                </c:pt>
                <c:pt idx="522">
                  <c:v>93.345291879803099</c:v>
                </c:pt>
                <c:pt idx="523">
                  <c:v>86.316540772463895</c:v>
                </c:pt>
                <c:pt idx="524">
                  <c:v>86.108078759112502</c:v>
                </c:pt>
                <c:pt idx="525">
                  <c:v>65.778123788723306</c:v>
                </c:pt>
                <c:pt idx="526">
                  <c:v>62.8150726285715</c:v>
                </c:pt>
                <c:pt idx="527">
                  <c:v>55.037388956188799</c:v>
                </c:pt>
                <c:pt idx="528">
                  <c:v>43.1006523158009</c:v>
                </c:pt>
                <c:pt idx="529">
                  <c:v>87.559730694027905</c:v>
                </c:pt>
                <c:pt idx="530">
                  <c:v>84.709555502154203</c:v>
                </c:pt>
                <c:pt idx="531">
                  <c:v>94.984472030737095</c:v>
                </c:pt>
                <c:pt idx="532">
                  <c:v>94.815026039064804</c:v>
                </c:pt>
                <c:pt idx="533">
                  <c:v>70.548743808144494</c:v>
                </c:pt>
                <c:pt idx="534">
                  <c:v>82.294307834928006</c:v>
                </c:pt>
                <c:pt idx="535">
                  <c:v>91.962115143533495</c:v>
                </c:pt>
                <c:pt idx="536">
                  <c:v>86.730606487257603</c:v>
                </c:pt>
                <c:pt idx="537">
                  <c:v>53.604145595875799</c:v>
                </c:pt>
                <c:pt idx="538">
                  <c:v>64.779927442055097</c:v>
                </c:pt>
                <c:pt idx="539">
                  <c:v>47.103767833332199</c:v>
                </c:pt>
                <c:pt idx="540">
                  <c:v>92.472806499229705</c:v>
                </c:pt>
                <c:pt idx="541">
                  <c:v>73.339604894798399</c:v>
                </c:pt>
                <c:pt idx="542">
                  <c:v>52.5753543026904</c:v>
                </c:pt>
                <c:pt idx="543">
                  <c:v>76.943537642322099</c:v>
                </c:pt>
                <c:pt idx="544">
                  <c:v>73.997053225184203</c:v>
                </c:pt>
                <c:pt idx="545">
                  <c:v>59.698949491806196</c:v>
                </c:pt>
                <c:pt idx="546">
                  <c:v>46.245667570979599</c:v>
                </c:pt>
                <c:pt idx="547">
                  <c:v>76.936525757603903</c:v>
                </c:pt>
                <c:pt idx="548">
                  <c:v>68.616923549708602</c:v>
                </c:pt>
                <c:pt idx="549">
                  <c:v>82.477511545460104</c:v>
                </c:pt>
                <c:pt idx="550">
                  <c:v>68.608992561159596</c:v>
                </c:pt>
                <c:pt idx="551">
                  <c:v>86.869982517519702</c:v>
                </c:pt>
                <c:pt idx="552">
                  <c:v>70.354876132596701</c:v>
                </c:pt>
                <c:pt idx="553">
                  <c:v>70.851588434446199</c:v>
                </c:pt>
                <c:pt idx="554">
                  <c:v>88.215948146208902</c:v>
                </c:pt>
                <c:pt idx="555">
                  <c:v>62.191557641681797</c:v>
                </c:pt>
                <c:pt idx="556">
                  <c:v>47.370837564785198</c:v>
                </c:pt>
                <c:pt idx="557">
                  <c:v>41.583047197233597</c:v>
                </c:pt>
                <c:pt idx="558">
                  <c:v>81.532549062049</c:v>
                </c:pt>
                <c:pt idx="559">
                  <c:v>74.117025324440505</c:v>
                </c:pt>
                <c:pt idx="560">
                  <c:v>78.724387245457294</c:v>
                </c:pt>
                <c:pt idx="561">
                  <c:v>51.713028882990002</c:v>
                </c:pt>
                <c:pt idx="562">
                  <c:v>47.500431157272303</c:v>
                </c:pt>
                <c:pt idx="563">
                  <c:v>40.799956611733499</c:v>
                </c:pt>
                <c:pt idx="564">
                  <c:v>59.282315734362797</c:v>
                </c:pt>
                <c:pt idx="565">
                  <c:v>72.445472777004795</c:v>
                </c:pt>
                <c:pt idx="566">
                  <c:v>61.573422480485199</c:v>
                </c:pt>
                <c:pt idx="567">
                  <c:v>64.061120711305094</c:v>
                </c:pt>
                <c:pt idx="568">
                  <c:v>89.728728197156101</c:v>
                </c:pt>
                <c:pt idx="569">
                  <c:v>59.154050686281501</c:v>
                </c:pt>
                <c:pt idx="570">
                  <c:v>68.269421903789507</c:v>
                </c:pt>
                <c:pt idx="571">
                  <c:v>83.100915700762798</c:v>
                </c:pt>
                <c:pt idx="572">
                  <c:v>61.809853027669803</c:v>
                </c:pt>
                <c:pt idx="573">
                  <c:v>74.214768512532999</c:v>
                </c:pt>
                <c:pt idx="574">
                  <c:v>87.430003981070897</c:v>
                </c:pt>
                <c:pt idx="575">
                  <c:v>92.223634301170307</c:v>
                </c:pt>
                <c:pt idx="576">
                  <c:v>48.089041451097003</c:v>
                </c:pt>
                <c:pt idx="577">
                  <c:v>90.962319383882104</c:v>
                </c:pt>
                <c:pt idx="578">
                  <c:v>67.066396119374602</c:v>
                </c:pt>
                <c:pt idx="579">
                  <c:v>54.203441356442703</c:v>
                </c:pt>
                <c:pt idx="580">
                  <c:v>65.252466593104302</c:v>
                </c:pt>
                <c:pt idx="581">
                  <c:v>93.901791640701205</c:v>
                </c:pt>
                <c:pt idx="582">
                  <c:v>67.093995169607794</c:v>
                </c:pt>
                <c:pt idx="583">
                  <c:v>58.081338565812899</c:v>
                </c:pt>
                <c:pt idx="584">
                  <c:v>74.837046987419896</c:v>
                </c:pt>
                <c:pt idx="585">
                  <c:v>53.208009032800597</c:v>
                </c:pt>
                <c:pt idx="586">
                  <c:v>44.172483045976499</c:v>
                </c:pt>
                <c:pt idx="587">
                  <c:v>47.088384705085701</c:v>
                </c:pt>
                <c:pt idx="588">
                  <c:v>47.042521142677401</c:v>
                </c:pt>
                <c:pt idx="589">
                  <c:v>48.354648143176099</c:v>
                </c:pt>
                <c:pt idx="590">
                  <c:v>47.635494495717502</c:v>
                </c:pt>
                <c:pt idx="591">
                  <c:v>75.248110964176803</c:v>
                </c:pt>
                <c:pt idx="592">
                  <c:v>50.003404641952898</c:v>
                </c:pt>
                <c:pt idx="593">
                  <c:v>59.011700582812402</c:v>
                </c:pt>
                <c:pt idx="594">
                  <c:v>89.323362544830601</c:v>
                </c:pt>
                <c:pt idx="595">
                  <c:v>66.067890214457904</c:v>
                </c:pt>
                <c:pt idx="596">
                  <c:v>76.715675618656405</c:v>
                </c:pt>
                <c:pt idx="597">
                  <c:v>49.477592916089598</c:v>
                </c:pt>
                <c:pt idx="598">
                  <c:v>50.575896034476798</c:v>
                </c:pt>
                <c:pt idx="599">
                  <c:v>42.247773894656298</c:v>
                </c:pt>
                <c:pt idx="600">
                  <c:v>49.291428468969002</c:v>
                </c:pt>
                <c:pt idx="601">
                  <c:v>55.322468646757699</c:v>
                </c:pt>
                <c:pt idx="602">
                  <c:v>49.735576635221001</c:v>
                </c:pt>
                <c:pt idx="603">
                  <c:v>44.878639356637997</c:v>
                </c:pt>
                <c:pt idx="604">
                  <c:v>46.634972910533001</c:v>
                </c:pt>
                <c:pt idx="605">
                  <c:v>65.342832241799897</c:v>
                </c:pt>
                <c:pt idx="606">
                  <c:v>51.348354512318501</c:v>
                </c:pt>
                <c:pt idx="607">
                  <c:v>60.034842357644102</c:v>
                </c:pt>
                <c:pt idx="608">
                  <c:v>67.687949897017106</c:v>
                </c:pt>
                <c:pt idx="609">
                  <c:v>77.971715574615004</c:v>
                </c:pt>
                <c:pt idx="610">
                  <c:v>42.1621676912604</c:v>
                </c:pt>
                <c:pt idx="611">
                  <c:v>83.967571939997299</c:v>
                </c:pt>
                <c:pt idx="612">
                  <c:v>74.534521421999898</c:v>
                </c:pt>
                <c:pt idx="613">
                  <c:v>44.4967467571879</c:v>
                </c:pt>
                <c:pt idx="614">
                  <c:v>88.046824325872706</c:v>
                </c:pt>
                <c:pt idx="615">
                  <c:v>90.647982029249704</c:v>
                </c:pt>
                <c:pt idx="616">
                  <c:v>43.359287792017497</c:v>
                </c:pt>
                <c:pt idx="617">
                  <c:v>55.228270648096199</c:v>
                </c:pt>
                <c:pt idx="618">
                  <c:v>84.341070388618306</c:v>
                </c:pt>
                <c:pt idx="619">
                  <c:v>81.154282971101196</c:v>
                </c:pt>
                <c:pt idx="620">
                  <c:v>50.148656064600701</c:v>
                </c:pt>
                <c:pt idx="621">
                  <c:v>51.514212783519</c:v>
                </c:pt>
                <c:pt idx="622">
                  <c:v>60.375965653526002</c:v>
                </c:pt>
                <c:pt idx="623">
                  <c:v>66.648764185506096</c:v>
                </c:pt>
                <c:pt idx="624">
                  <c:v>74.004012434166199</c:v>
                </c:pt>
                <c:pt idx="625">
                  <c:v>60.290250176337402</c:v>
                </c:pt>
                <c:pt idx="626">
                  <c:v>65.439409387323096</c:v>
                </c:pt>
                <c:pt idx="627">
                  <c:v>81.110901597356602</c:v>
                </c:pt>
                <c:pt idx="628">
                  <c:v>42.017576158982799</c:v>
                </c:pt>
                <c:pt idx="629">
                  <c:v>53.884031938921098</c:v>
                </c:pt>
                <c:pt idx="630">
                  <c:v>79.234227223650294</c:v>
                </c:pt>
                <c:pt idx="631">
                  <c:v>89.236376072795906</c:v>
                </c:pt>
                <c:pt idx="632">
                  <c:v>68.142259316361603</c:v>
                </c:pt>
                <c:pt idx="633">
                  <c:v>69.266241689592306</c:v>
                </c:pt>
                <c:pt idx="634">
                  <c:v>45.8944606236876</c:v>
                </c:pt>
                <c:pt idx="635">
                  <c:v>64.60768017529</c:v>
                </c:pt>
                <c:pt idx="636">
                  <c:v>69.293949655026196</c:v>
                </c:pt>
                <c:pt idx="637">
                  <c:v>53.3358776999101</c:v>
                </c:pt>
                <c:pt idx="638">
                  <c:v>54.8083777022159</c:v>
                </c:pt>
                <c:pt idx="639">
                  <c:v>60.7506289707542</c:v>
                </c:pt>
                <c:pt idx="640">
                  <c:v>41.103915877774902</c:v>
                </c:pt>
                <c:pt idx="641">
                  <c:v>57.714354107074797</c:v>
                </c:pt>
                <c:pt idx="642">
                  <c:v>51.629640384809903</c:v>
                </c:pt>
                <c:pt idx="643">
                  <c:v>58.012354369785299</c:v>
                </c:pt>
                <c:pt idx="644">
                  <c:v>46.586917250058796</c:v>
                </c:pt>
                <c:pt idx="645">
                  <c:v>88.979000440694193</c:v>
                </c:pt>
                <c:pt idx="646">
                  <c:v>72.647584945472602</c:v>
                </c:pt>
                <c:pt idx="647">
                  <c:v>77.350627552946904</c:v>
                </c:pt>
                <c:pt idx="648">
                  <c:v>83.404418123403602</c:v>
                </c:pt>
                <c:pt idx="649">
                  <c:v>67.414320941098097</c:v>
                </c:pt>
                <c:pt idx="650">
                  <c:v>44.780615844808302</c:v>
                </c:pt>
                <c:pt idx="651">
                  <c:v>69.540859800020101</c:v>
                </c:pt>
                <c:pt idx="652">
                  <c:v>72.276261491148304</c:v>
                </c:pt>
                <c:pt idx="653">
                  <c:v>80.999171080138098</c:v>
                </c:pt>
                <c:pt idx="654">
                  <c:v>63.741275042632303</c:v>
                </c:pt>
                <c:pt idx="655">
                  <c:v>47.016916653755999</c:v>
                </c:pt>
                <c:pt idx="656">
                  <c:v>55.607674818929802</c:v>
                </c:pt>
                <c:pt idx="657">
                  <c:v>59.969526301924901</c:v>
                </c:pt>
                <c:pt idx="658">
                  <c:v>75.525448273237998</c:v>
                </c:pt>
                <c:pt idx="659">
                  <c:v>71.392806756790094</c:v>
                </c:pt>
                <c:pt idx="660">
                  <c:v>59.585319924381501</c:v>
                </c:pt>
                <c:pt idx="661">
                  <c:v>94.2583386836138</c:v>
                </c:pt>
                <c:pt idx="662">
                  <c:v>73.317615064628797</c:v>
                </c:pt>
                <c:pt idx="663">
                  <c:v>53.047473545479697</c:v>
                </c:pt>
                <c:pt idx="664">
                  <c:v>45.598035994122199</c:v>
                </c:pt>
                <c:pt idx="665">
                  <c:v>48.407252655138201</c:v>
                </c:pt>
                <c:pt idx="666">
                  <c:v>53.527675061147903</c:v>
                </c:pt>
                <c:pt idx="667">
                  <c:v>48.837475529275501</c:v>
                </c:pt>
                <c:pt idx="668">
                  <c:v>50.2611863228218</c:v>
                </c:pt>
                <c:pt idx="669">
                  <c:v>55.6802342781615</c:v>
                </c:pt>
                <c:pt idx="670">
                  <c:v>49.535547741211502</c:v>
                </c:pt>
                <c:pt idx="671">
                  <c:v>89.322098354453303</c:v>
                </c:pt>
                <c:pt idx="672">
                  <c:v>44.412856011390303</c:v>
                </c:pt>
                <c:pt idx="673">
                  <c:v>68.848126426364004</c:v>
                </c:pt>
                <c:pt idx="674">
                  <c:v>62.571825484431301</c:v>
                </c:pt>
                <c:pt idx="675">
                  <c:v>94.030823929973295</c:v>
                </c:pt>
                <c:pt idx="676">
                  <c:v>46.162139619242801</c:v>
                </c:pt>
                <c:pt idx="677">
                  <c:v>61.882057947515698</c:v>
                </c:pt>
                <c:pt idx="678">
                  <c:v>93.320873830145203</c:v>
                </c:pt>
                <c:pt idx="679">
                  <c:v>87.602891924168901</c:v>
                </c:pt>
                <c:pt idx="680">
                  <c:v>84.938963902210304</c:v>
                </c:pt>
                <c:pt idx="681">
                  <c:v>54.184655487471602</c:v>
                </c:pt>
                <c:pt idx="682">
                  <c:v>49.398817306453601</c:v>
                </c:pt>
                <c:pt idx="683">
                  <c:v>76.775377095843695</c:v>
                </c:pt>
                <c:pt idx="684">
                  <c:v>91.115679402017193</c:v>
                </c:pt>
                <c:pt idx="685">
                  <c:v>70.621959115766103</c:v>
                </c:pt>
                <c:pt idx="686">
                  <c:v>71.438697920844405</c:v>
                </c:pt>
                <c:pt idx="687">
                  <c:v>55.3988501513156</c:v>
                </c:pt>
                <c:pt idx="688">
                  <c:v>82.322111325556506</c:v>
                </c:pt>
                <c:pt idx="689">
                  <c:v>50.287406170663701</c:v>
                </c:pt>
                <c:pt idx="690">
                  <c:v>57.802358002233397</c:v>
                </c:pt>
                <c:pt idx="691">
                  <c:v>63.399004123902898</c:v>
                </c:pt>
                <c:pt idx="692">
                  <c:v>67.918570827644999</c:v>
                </c:pt>
                <c:pt idx="693">
                  <c:v>53.332535282829397</c:v>
                </c:pt>
                <c:pt idx="694">
                  <c:v>46.316025360656198</c:v>
                </c:pt>
                <c:pt idx="695">
                  <c:v>73.584102334289796</c:v>
                </c:pt>
                <c:pt idx="696">
                  <c:v>55.874680428213999</c:v>
                </c:pt>
                <c:pt idx="697">
                  <c:v>71.968102178243598</c:v>
                </c:pt>
                <c:pt idx="698">
                  <c:v>48.489949340081097</c:v>
                </c:pt>
                <c:pt idx="699">
                  <c:v>66.462705602014907</c:v>
                </c:pt>
                <c:pt idx="700">
                  <c:v>69.292418790337194</c:v>
                </c:pt>
                <c:pt idx="701">
                  <c:v>42.850294525233402</c:v>
                </c:pt>
                <c:pt idx="702">
                  <c:v>58.513235300665599</c:v>
                </c:pt>
                <c:pt idx="703">
                  <c:v>47.392807231643502</c:v>
                </c:pt>
                <c:pt idx="704">
                  <c:v>43.485623376002202</c:v>
                </c:pt>
                <c:pt idx="705">
                  <c:v>94.447812781446999</c:v>
                </c:pt>
                <c:pt idx="706">
                  <c:v>57.729461473609703</c:v>
                </c:pt>
                <c:pt idx="707">
                  <c:v>84.543094522004907</c:v>
                </c:pt>
                <c:pt idx="708">
                  <c:v>54.005236012007003</c:v>
                </c:pt>
                <c:pt idx="709">
                  <c:v>77.482649722316097</c:v>
                </c:pt>
                <c:pt idx="710">
                  <c:v>81.812532293932705</c:v>
                </c:pt>
                <c:pt idx="711">
                  <c:v>72.760130733431396</c:v>
                </c:pt>
                <c:pt idx="712">
                  <c:v>65.936690370258702</c:v>
                </c:pt>
                <c:pt idx="713">
                  <c:v>62.651250278099702</c:v>
                </c:pt>
                <c:pt idx="714">
                  <c:v>59.187754659864702</c:v>
                </c:pt>
                <c:pt idx="715">
                  <c:v>91.124102933630397</c:v>
                </c:pt>
                <c:pt idx="716">
                  <c:v>85.684067428325093</c:v>
                </c:pt>
                <c:pt idx="717">
                  <c:v>93.076480086658194</c:v>
                </c:pt>
                <c:pt idx="718">
                  <c:v>46.836347291704897</c:v>
                </c:pt>
                <c:pt idx="719">
                  <c:v>80.197711136200397</c:v>
                </c:pt>
                <c:pt idx="720">
                  <c:v>91.608725125156994</c:v>
                </c:pt>
                <c:pt idx="721">
                  <c:v>49.9678186391113</c:v>
                </c:pt>
                <c:pt idx="722">
                  <c:v>43.657294705172703</c:v>
                </c:pt>
                <c:pt idx="723">
                  <c:v>80.7616357109532</c:v>
                </c:pt>
                <c:pt idx="724">
                  <c:v>71.596021224895097</c:v>
                </c:pt>
                <c:pt idx="725">
                  <c:v>86.300582721704899</c:v>
                </c:pt>
                <c:pt idx="726">
                  <c:v>47.687480714445897</c:v>
                </c:pt>
                <c:pt idx="727">
                  <c:v>83.739702152293901</c:v>
                </c:pt>
                <c:pt idx="728">
                  <c:v>51.089502602625899</c:v>
                </c:pt>
                <c:pt idx="729">
                  <c:v>49.001076857613697</c:v>
                </c:pt>
                <c:pt idx="730">
                  <c:v>49.034618886204598</c:v>
                </c:pt>
                <c:pt idx="731">
                  <c:v>84.801609612725997</c:v>
                </c:pt>
                <c:pt idx="732">
                  <c:v>76.585847138291001</c:v>
                </c:pt>
                <c:pt idx="733">
                  <c:v>68.768598362301503</c:v>
                </c:pt>
                <c:pt idx="734">
                  <c:v>59.735676626792603</c:v>
                </c:pt>
                <c:pt idx="735">
                  <c:v>88.2460297447209</c:v>
                </c:pt>
                <c:pt idx="736">
                  <c:v>61.584480908244899</c:v>
                </c:pt>
                <c:pt idx="737">
                  <c:v>84.912969170936705</c:v>
                </c:pt>
                <c:pt idx="738">
                  <c:v>64.152419971361994</c:v>
                </c:pt>
                <c:pt idx="739">
                  <c:v>60.731943618369897</c:v>
                </c:pt>
                <c:pt idx="740">
                  <c:v>65.447388211828297</c:v>
                </c:pt>
                <c:pt idx="741">
                  <c:v>56.575783079027801</c:v>
                </c:pt>
                <c:pt idx="742">
                  <c:v>81.118515909693798</c:v>
                </c:pt>
                <c:pt idx="743">
                  <c:v>67.649621455086304</c:v>
                </c:pt>
                <c:pt idx="744">
                  <c:v>52.7716982330749</c:v>
                </c:pt>
                <c:pt idx="745">
                  <c:v>89.476601530101206</c:v>
                </c:pt>
                <c:pt idx="746">
                  <c:v>61.114017175526598</c:v>
                </c:pt>
                <c:pt idx="747">
                  <c:v>69.895407361269307</c:v>
                </c:pt>
                <c:pt idx="748">
                  <c:v>89.855966103049994</c:v>
                </c:pt>
                <c:pt idx="749">
                  <c:v>74.333089775269499</c:v>
                </c:pt>
                <c:pt idx="750">
                  <c:v>46.429392238959998</c:v>
                </c:pt>
                <c:pt idx="751">
                  <c:v>91.690766798741095</c:v>
                </c:pt>
                <c:pt idx="752">
                  <c:v>74.523942918927901</c:v>
                </c:pt>
                <c:pt idx="753">
                  <c:v>58.419808806139699</c:v>
                </c:pt>
                <c:pt idx="754">
                  <c:v>47.659963996486297</c:v>
                </c:pt>
                <c:pt idx="755">
                  <c:v>83.671385409866204</c:v>
                </c:pt>
                <c:pt idx="756">
                  <c:v>74.1040015760682</c:v>
                </c:pt>
                <c:pt idx="757">
                  <c:v>69.340360058697598</c:v>
                </c:pt>
                <c:pt idx="758">
                  <c:v>89.164092067802599</c:v>
                </c:pt>
                <c:pt idx="759">
                  <c:v>83.372846617349097</c:v>
                </c:pt>
                <c:pt idx="760">
                  <c:v>48.342118385301298</c:v>
                </c:pt>
                <c:pt idx="761">
                  <c:v>57.1447137287551</c:v>
                </c:pt>
                <c:pt idx="762">
                  <c:v>53.666902689795599</c:v>
                </c:pt>
                <c:pt idx="763">
                  <c:v>80.917046091497198</c:v>
                </c:pt>
                <c:pt idx="764">
                  <c:v>41.844283910467801</c:v>
                </c:pt>
                <c:pt idx="765">
                  <c:v>71.343932667922402</c:v>
                </c:pt>
                <c:pt idx="766">
                  <c:v>81.935227715737895</c:v>
                </c:pt>
                <c:pt idx="767">
                  <c:v>88.222110021896199</c:v>
                </c:pt>
                <c:pt idx="768">
                  <c:v>58.814496179374899</c:v>
                </c:pt>
                <c:pt idx="769">
                  <c:v>85.169151756960702</c:v>
                </c:pt>
                <c:pt idx="770">
                  <c:v>46.084745532536303</c:v>
                </c:pt>
                <c:pt idx="771">
                  <c:v>86.554876045398501</c:v>
                </c:pt>
                <c:pt idx="772">
                  <c:v>47.011876428259001</c:v>
                </c:pt>
                <c:pt idx="773">
                  <c:v>61.850800980820097</c:v>
                </c:pt>
                <c:pt idx="774">
                  <c:v>83.851245117875393</c:v>
                </c:pt>
                <c:pt idx="775">
                  <c:v>48.245458504182501</c:v>
                </c:pt>
                <c:pt idx="776">
                  <c:v>52.608826737795198</c:v>
                </c:pt>
                <c:pt idx="777">
                  <c:v>79.723891261618604</c:v>
                </c:pt>
                <c:pt idx="778">
                  <c:v>79.602009510034094</c:v>
                </c:pt>
                <c:pt idx="779">
                  <c:v>75.2631198086913</c:v>
                </c:pt>
                <c:pt idx="780">
                  <c:v>78.167164445690503</c:v>
                </c:pt>
                <c:pt idx="781">
                  <c:v>69.849844384117702</c:v>
                </c:pt>
                <c:pt idx="782">
                  <c:v>53.848948239882397</c:v>
                </c:pt>
                <c:pt idx="783">
                  <c:v>59.013279642715503</c:v>
                </c:pt>
                <c:pt idx="784">
                  <c:v>49.987874424078399</c:v>
                </c:pt>
                <c:pt idx="785">
                  <c:v>89.964780873349497</c:v>
                </c:pt>
                <c:pt idx="786">
                  <c:v>72.086548712136604</c:v>
                </c:pt>
                <c:pt idx="787">
                  <c:v>62.046827922000098</c:v>
                </c:pt>
                <c:pt idx="788">
                  <c:v>65.410319200427296</c:v>
                </c:pt>
                <c:pt idx="789">
                  <c:v>92.100583678649798</c:v>
                </c:pt>
                <c:pt idx="790">
                  <c:v>48.434327171384403</c:v>
                </c:pt>
                <c:pt idx="791">
                  <c:v>72.242640760923805</c:v>
                </c:pt>
                <c:pt idx="792">
                  <c:v>67.823877338645602</c:v>
                </c:pt>
                <c:pt idx="793">
                  <c:v>73.629982948905607</c:v>
                </c:pt>
                <c:pt idx="794">
                  <c:v>40.996060110146203</c:v>
                </c:pt>
                <c:pt idx="795">
                  <c:v>87.966814991928302</c:v>
                </c:pt>
                <c:pt idx="796">
                  <c:v>91.266505536598601</c:v>
                </c:pt>
                <c:pt idx="797">
                  <c:v>71.082325097406496</c:v>
                </c:pt>
                <c:pt idx="798">
                  <c:v>78.315795313229003</c:v>
                </c:pt>
                <c:pt idx="799">
                  <c:v>90.737465964751195</c:v>
                </c:pt>
                <c:pt idx="800">
                  <c:v>78.898124887236904</c:v>
                </c:pt>
                <c:pt idx="801">
                  <c:v>48.3896473602843</c:v>
                </c:pt>
                <c:pt idx="802">
                  <c:v>71.695859809174706</c:v>
                </c:pt>
                <c:pt idx="803">
                  <c:v>73.369327551056998</c:v>
                </c:pt>
                <c:pt idx="804">
                  <c:v>63.327186921631203</c:v>
                </c:pt>
                <c:pt idx="805">
                  <c:v>80.504432959359704</c:v>
                </c:pt>
                <c:pt idx="806">
                  <c:v>91.390185812295798</c:v>
                </c:pt>
                <c:pt idx="807">
                  <c:v>90.906268209872707</c:v>
                </c:pt>
                <c:pt idx="808">
                  <c:v>64.796165427227194</c:v>
                </c:pt>
                <c:pt idx="809">
                  <c:v>46.2280925212415</c:v>
                </c:pt>
                <c:pt idx="810">
                  <c:v>94.166265942928405</c:v>
                </c:pt>
                <c:pt idx="811">
                  <c:v>86.139394754526293</c:v>
                </c:pt>
                <c:pt idx="812">
                  <c:v>46.856447466179603</c:v>
                </c:pt>
                <c:pt idx="813">
                  <c:v>90.646303543955398</c:v>
                </c:pt>
                <c:pt idx="814">
                  <c:v>87.844299913417004</c:v>
                </c:pt>
                <c:pt idx="815">
                  <c:v>68.536093141933904</c:v>
                </c:pt>
                <c:pt idx="816">
                  <c:v>72.520148965971103</c:v>
                </c:pt>
                <c:pt idx="817">
                  <c:v>61.945148712857097</c:v>
                </c:pt>
                <c:pt idx="818">
                  <c:v>43.011890135211701</c:v>
                </c:pt>
                <c:pt idx="819">
                  <c:v>58.435848290524497</c:v>
                </c:pt>
                <c:pt idx="820">
                  <c:v>84.156939672890601</c:v>
                </c:pt>
                <c:pt idx="821">
                  <c:v>40.254761265253101</c:v>
                </c:pt>
                <c:pt idx="822">
                  <c:v>58.342454443012898</c:v>
                </c:pt>
                <c:pt idx="823">
                  <c:v>61.899278147501803</c:v>
                </c:pt>
                <c:pt idx="824">
                  <c:v>69.556758161585705</c:v>
                </c:pt>
                <c:pt idx="825">
                  <c:v>90.592058902701794</c:v>
                </c:pt>
                <c:pt idx="826">
                  <c:v>59.049029690127803</c:v>
                </c:pt>
                <c:pt idx="827">
                  <c:v>59.082426104292502</c:v>
                </c:pt>
                <c:pt idx="828">
                  <c:v>80.562568646036098</c:v>
                </c:pt>
                <c:pt idx="829">
                  <c:v>64.871986748939307</c:v>
                </c:pt>
                <c:pt idx="830">
                  <c:v>52.353265261699001</c:v>
                </c:pt>
                <c:pt idx="831">
                  <c:v>64.884173387298105</c:v>
                </c:pt>
                <c:pt idx="832">
                  <c:v>47.747136120888896</c:v>
                </c:pt>
                <c:pt idx="833">
                  <c:v>49.701284257842197</c:v>
                </c:pt>
                <c:pt idx="834">
                  <c:v>67.410227500671297</c:v>
                </c:pt>
                <c:pt idx="835">
                  <c:v>63.040899722750098</c:v>
                </c:pt>
                <c:pt idx="836">
                  <c:v>90.316524558745499</c:v>
                </c:pt>
                <c:pt idx="837">
                  <c:v>59.931664451414797</c:v>
                </c:pt>
                <c:pt idx="838">
                  <c:v>71.932359265292305</c:v>
                </c:pt>
                <c:pt idx="839">
                  <c:v>74.774535835574099</c:v>
                </c:pt>
                <c:pt idx="840">
                  <c:v>40.720195112358297</c:v>
                </c:pt>
                <c:pt idx="841">
                  <c:v>76.494555460919003</c:v>
                </c:pt>
                <c:pt idx="842">
                  <c:v>49.791978177836299</c:v>
                </c:pt>
                <c:pt idx="843">
                  <c:v>92.858867460819994</c:v>
                </c:pt>
                <c:pt idx="844">
                  <c:v>48.1764500264212</c:v>
                </c:pt>
                <c:pt idx="845">
                  <c:v>62.804326804986303</c:v>
                </c:pt>
                <c:pt idx="846">
                  <c:v>44.6942317443254</c:v>
                </c:pt>
                <c:pt idx="847">
                  <c:v>94.828083851527097</c:v>
                </c:pt>
                <c:pt idx="848">
                  <c:v>67.620725568218305</c:v>
                </c:pt>
                <c:pt idx="849">
                  <c:v>72.7461759526024</c:v>
                </c:pt>
                <c:pt idx="850">
                  <c:v>43.689206256363498</c:v>
                </c:pt>
                <c:pt idx="851">
                  <c:v>81.247825871954703</c:v>
                </c:pt>
                <c:pt idx="852">
                  <c:v>51.544807620257203</c:v>
                </c:pt>
                <c:pt idx="853">
                  <c:v>89.392985919239194</c:v>
                </c:pt>
                <c:pt idx="854">
                  <c:v>51.282680226510301</c:v>
                </c:pt>
                <c:pt idx="855">
                  <c:v>50.4878246365016</c:v>
                </c:pt>
                <c:pt idx="856">
                  <c:v>42.010231731645199</c:v>
                </c:pt>
                <c:pt idx="857">
                  <c:v>65.963681981049902</c:v>
                </c:pt>
                <c:pt idx="858">
                  <c:v>71.066262329443902</c:v>
                </c:pt>
                <c:pt idx="859">
                  <c:v>43.6139751685593</c:v>
                </c:pt>
                <c:pt idx="860">
                  <c:v>82.654018918225503</c:v>
                </c:pt>
                <c:pt idx="861">
                  <c:v>64.930885911141502</c:v>
                </c:pt>
                <c:pt idx="862">
                  <c:v>68.841464813016898</c:v>
                </c:pt>
                <c:pt idx="863">
                  <c:v>64.241951081602494</c:v>
                </c:pt>
                <c:pt idx="864">
                  <c:v>62.041968348142902</c:v>
                </c:pt>
                <c:pt idx="865">
                  <c:v>70.780218221951898</c:v>
                </c:pt>
                <c:pt idx="866">
                  <c:v>48.538213526189097</c:v>
                </c:pt>
                <c:pt idx="867">
                  <c:v>50.0060471772399</c:v>
                </c:pt>
                <c:pt idx="868">
                  <c:v>87.398209155743402</c:v>
                </c:pt>
                <c:pt idx="869">
                  <c:v>92.036350417349794</c:v>
                </c:pt>
                <c:pt idx="870">
                  <c:v>60.532012395386403</c:v>
                </c:pt>
                <c:pt idx="871">
                  <c:v>54.8909570228954</c:v>
                </c:pt>
                <c:pt idx="872">
                  <c:v>75.419974878145794</c:v>
                </c:pt>
                <c:pt idx="873">
                  <c:v>62.480379410395301</c:v>
                </c:pt>
                <c:pt idx="874">
                  <c:v>41.396249561318903</c:v>
                </c:pt>
                <c:pt idx="875">
                  <c:v>48.588392855140398</c:v>
                </c:pt>
                <c:pt idx="876">
                  <c:v>79.378472586606804</c:v>
                </c:pt>
                <c:pt idx="877">
                  <c:v>76.240816805058301</c:v>
                </c:pt>
                <c:pt idx="878">
                  <c:v>41.490279587691496</c:v>
                </c:pt>
                <c:pt idx="879">
                  <c:v>52.208468906312198</c:v>
                </c:pt>
                <c:pt idx="880">
                  <c:v>52.709113812343901</c:v>
                </c:pt>
                <c:pt idx="881">
                  <c:v>76.954100897930005</c:v>
                </c:pt>
                <c:pt idx="882">
                  <c:v>41.084079576489998</c:v>
                </c:pt>
                <c:pt idx="883">
                  <c:v>45.725972009151498</c:v>
                </c:pt>
                <c:pt idx="884">
                  <c:v>83.995384695525402</c:v>
                </c:pt>
                <c:pt idx="885">
                  <c:v>49.819956412988297</c:v>
                </c:pt>
                <c:pt idx="886">
                  <c:v>75.901035931853102</c:v>
                </c:pt>
                <c:pt idx="887">
                  <c:v>53.100052957569901</c:v>
                </c:pt>
                <c:pt idx="888">
                  <c:v>45.469276601763902</c:v>
                </c:pt>
                <c:pt idx="889">
                  <c:v>53.374470504969899</c:v>
                </c:pt>
                <c:pt idx="890">
                  <c:v>79.724681252061202</c:v>
                </c:pt>
                <c:pt idx="891">
                  <c:v>87.063305745845696</c:v>
                </c:pt>
                <c:pt idx="892">
                  <c:v>85.6620925511845</c:v>
                </c:pt>
                <c:pt idx="893">
                  <c:v>61.845094129015003</c:v>
                </c:pt>
                <c:pt idx="894">
                  <c:v>76.744682511385506</c:v>
                </c:pt>
                <c:pt idx="895">
                  <c:v>51.274136247870103</c:v>
                </c:pt>
                <c:pt idx="896">
                  <c:v>56.123125164355699</c:v>
                </c:pt>
                <c:pt idx="897">
                  <c:v>89.298470018661504</c:v>
                </c:pt>
                <c:pt idx="898">
                  <c:v>40.715105793090402</c:v>
                </c:pt>
                <c:pt idx="899">
                  <c:v>44.702969196995703</c:v>
                </c:pt>
                <c:pt idx="900">
                  <c:v>51.433744033031502</c:v>
                </c:pt>
                <c:pt idx="901">
                  <c:v>41.459271213059999</c:v>
                </c:pt>
                <c:pt idx="902">
                  <c:v>49.978948929938802</c:v>
                </c:pt>
                <c:pt idx="903">
                  <c:v>72.067285853333004</c:v>
                </c:pt>
                <c:pt idx="904">
                  <c:v>63.178350282587303</c:v>
                </c:pt>
                <c:pt idx="905">
                  <c:v>89.096944109233604</c:v>
                </c:pt>
                <c:pt idx="906">
                  <c:v>84.959395895614193</c:v>
                </c:pt>
                <c:pt idx="907">
                  <c:v>58.799954343383099</c:v>
                </c:pt>
                <c:pt idx="908">
                  <c:v>54.268288838720999</c:v>
                </c:pt>
                <c:pt idx="909">
                  <c:v>60.883082449199598</c:v>
                </c:pt>
                <c:pt idx="910">
                  <c:v>72.466221838314397</c:v>
                </c:pt>
                <c:pt idx="911">
                  <c:v>54.743500245258097</c:v>
                </c:pt>
                <c:pt idx="912">
                  <c:v>74.328189931702298</c:v>
                </c:pt>
                <c:pt idx="913">
                  <c:v>62.5176408705182</c:v>
                </c:pt>
                <c:pt idx="914">
                  <c:v>70.362594946858906</c:v>
                </c:pt>
                <c:pt idx="915">
                  <c:v>63.986959102442398</c:v>
                </c:pt>
                <c:pt idx="916">
                  <c:v>56.195616774805401</c:v>
                </c:pt>
                <c:pt idx="917">
                  <c:v>92.164931882918594</c:v>
                </c:pt>
                <c:pt idx="918">
                  <c:v>81.998318678786802</c:v>
                </c:pt>
                <c:pt idx="919">
                  <c:v>47.7062246671548</c:v>
                </c:pt>
                <c:pt idx="920">
                  <c:v>87.765738674385204</c:v>
                </c:pt>
                <c:pt idx="921">
                  <c:v>66.808715903723197</c:v>
                </c:pt>
                <c:pt idx="922">
                  <c:v>89.200372479175002</c:v>
                </c:pt>
                <c:pt idx="923">
                  <c:v>83.992039077102305</c:v>
                </c:pt>
                <c:pt idx="924">
                  <c:v>63.386742745807801</c:v>
                </c:pt>
                <c:pt idx="925">
                  <c:v>41.235811957606401</c:v>
                </c:pt>
                <c:pt idx="926">
                  <c:v>54.777254766172</c:v>
                </c:pt>
                <c:pt idx="927">
                  <c:v>69.789881806347594</c:v>
                </c:pt>
                <c:pt idx="928">
                  <c:v>74.841302090438006</c:v>
                </c:pt>
                <c:pt idx="929">
                  <c:v>54.183822698826098</c:v>
                </c:pt>
                <c:pt idx="930">
                  <c:v>47.664584074005298</c:v>
                </c:pt>
                <c:pt idx="931">
                  <c:v>85.921163023961398</c:v>
                </c:pt>
                <c:pt idx="932">
                  <c:v>94.142119938695302</c:v>
                </c:pt>
                <c:pt idx="933">
                  <c:v>68.912960026647696</c:v>
                </c:pt>
                <c:pt idx="934">
                  <c:v>49.442360721656598</c:v>
                </c:pt>
                <c:pt idx="935">
                  <c:v>54.976902958565198</c:v>
                </c:pt>
                <c:pt idx="936">
                  <c:v>41.011487210110602</c:v>
                </c:pt>
                <c:pt idx="937">
                  <c:v>90.2864343608274</c:v>
                </c:pt>
                <c:pt idx="938">
                  <c:v>46.476309558957702</c:v>
                </c:pt>
                <c:pt idx="939">
                  <c:v>71.708406153283903</c:v>
                </c:pt>
                <c:pt idx="940">
                  <c:v>55.073037137796298</c:v>
                </c:pt>
                <c:pt idx="941">
                  <c:v>70.4797901383686</c:v>
                </c:pt>
                <c:pt idx="942">
                  <c:v>75.828121359352494</c:v>
                </c:pt>
                <c:pt idx="943">
                  <c:v>85.635799203895999</c:v>
                </c:pt>
                <c:pt idx="944">
                  <c:v>51.353169946833098</c:v>
                </c:pt>
                <c:pt idx="945">
                  <c:v>40.604770576216403</c:v>
                </c:pt>
                <c:pt idx="946">
                  <c:v>47.528709653784396</c:v>
                </c:pt>
                <c:pt idx="947">
                  <c:v>89.501025301645697</c:v>
                </c:pt>
                <c:pt idx="948">
                  <c:v>88.063954265938307</c:v>
                </c:pt>
                <c:pt idx="949">
                  <c:v>72.857720619366901</c:v>
                </c:pt>
                <c:pt idx="950">
                  <c:v>73.028427323850906</c:v>
                </c:pt>
                <c:pt idx="951">
                  <c:v>76.577017100044003</c:v>
                </c:pt>
                <c:pt idx="952">
                  <c:v>49.645420324289702</c:v>
                </c:pt>
                <c:pt idx="953">
                  <c:v>90.2926570258727</c:v>
                </c:pt>
                <c:pt idx="954">
                  <c:v>63.032378869063997</c:v>
                </c:pt>
                <c:pt idx="955">
                  <c:v>61.072619053722299</c:v>
                </c:pt>
                <c:pt idx="956">
                  <c:v>68.540473790556007</c:v>
                </c:pt>
                <c:pt idx="957">
                  <c:v>42.583128172628001</c:v>
                </c:pt>
                <c:pt idx="958">
                  <c:v>49.145585281584303</c:v>
                </c:pt>
                <c:pt idx="959">
                  <c:v>80.591848903450298</c:v>
                </c:pt>
                <c:pt idx="960">
                  <c:v>44.553926735881902</c:v>
                </c:pt>
                <c:pt idx="961">
                  <c:v>73.173366020651301</c:v>
                </c:pt>
                <c:pt idx="962">
                  <c:v>53.494201032472603</c:v>
                </c:pt>
                <c:pt idx="963">
                  <c:v>61.411258772308699</c:v>
                </c:pt>
                <c:pt idx="964">
                  <c:v>55.878155522388496</c:v>
                </c:pt>
                <c:pt idx="965">
                  <c:v>59.561999405572202</c:v>
                </c:pt>
                <c:pt idx="966">
                  <c:v>79.547524785133504</c:v>
                </c:pt>
                <c:pt idx="967">
                  <c:v>56.341694359274598</c:v>
                </c:pt>
                <c:pt idx="968">
                  <c:v>71.152255216329294</c:v>
                </c:pt>
                <c:pt idx="969">
                  <c:v>66.182772120950403</c:v>
                </c:pt>
                <c:pt idx="970">
                  <c:v>76.501914094945604</c:v>
                </c:pt>
                <c:pt idx="971">
                  <c:v>91.525635662861603</c:v>
                </c:pt>
                <c:pt idx="972">
                  <c:v>80.291465346563697</c:v>
                </c:pt>
                <c:pt idx="973">
                  <c:v>51.821720822491599</c:v>
                </c:pt>
                <c:pt idx="974">
                  <c:v>41.715072428370597</c:v>
                </c:pt>
                <c:pt idx="975">
                  <c:v>54.4245224364903</c:v>
                </c:pt>
                <c:pt idx="976">
                  <c:v>72.729286188513996</c:v>
                </c:pt>
                <c:pt idx="977">
                  <c:v>42.828419741633702</c:v>
                </c:pt>
                <c:pt idx="978">
                  <c:v>67.300143596067997</c:v>
                </c:pt>
                <c:pt idx="979">
                  <c:v>72.826356690428895</c:v>
                </c:pt>
                <c:pt idx="980">
                  <c:v>58.383413994932802</c:v>
                </c:pt>
                <c:pt idx="981">
                  <c:v>82.400171206020204</c:v>
                </c:pt>
                <c:pt idx="982">
                  <c:v>45.862903922357397</c:v>
                </c:pt>
                <c:pt idx="983">
                  <c:v>44.132577995469397</c:v>
                </c:pt>
                <c:pt idx="984">
                  <c:v>80.050381591198104</c:v>
                </c:pt>
                <c:pt idx="985">
                  <c:v>67.252022391340901</c:v>
                </c:pt>
                <c:pt idx="986">
                  <c:v>77.862131803525401</c:v>
                </c:pt>
                <c:pt idx="987">
                  <c:v>63.915503623206</c:v>
                </c:pt>
                <c:pt idx="988">
                  <c:v>53.5521118281508</c:v>
                </c:pt>
                <c:pt idx="989">
                  <c:v>85.050627472080905</c:v>
                </c:pt>
                <c:pt idx="990">
                  <c:v>83.967873343293803</c:v>
                </c:pt>
                <c:pt idx="991">
                  <c:v>78.208305896993394</c:v>
                </c:pt>
                <c:pt idx="992">
                  <c:v>54.9679825476479</c:v>
                </c:pt>
                <c:pt idx="993">
                  <c:v>72.462686677799695</c:v>
                </c:pt>
                <c:pt idx="994">
                  <c:v>59.853564331701399</c:v>
                </c:pt>
                <c:pt idx="995">
                  <c:v>45.037014032964798</c:v>
                </c:pt>
                <c:pt idx="996">
                  <c:v>90.452246650423305</c:v>
                </c:pt>
                <c:pt idx="997">
                  <c:v>47.525024700542801</c:v>
                </c:pt>
                <c:pt idx="998">
                  <c:v>92.263054460144104</c:v>
                </c:pt>
                <c:pt idx="999">
                  <c:v>64.530317512687503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39-427B-A275-A40EE89A1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397679"/>
        <c:axId val="43975343"/>
      </c:scatterChart>
      <c:valAx>
        <c:axId val="2073397679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75343"/>
        <c:crosses val="autoZero"/>
        <c:crossBetween val="midCat"/>
      </c:valAx>
      <c:valAx>
        <c:axId val="4397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397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'Inferential Statistics'!$B$1</c:f>
              <c:strCache>
                <c:ptCount val="1"/>
                <c:pt idx="0">
                  <c:v>Final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'Inferential Statistics'!$B$2:$B$1001</c:f>
              <c:numCache>
                <c:formatCode>General</c:formatCode>
                <c:ptCount val="1000"/>
                <c:pt idx="0">
                  <c:v>60.137240799027197</c:v>
                </c:pt>
                <c:pt idx="1">
                  <c:v>99.021976500113894</c:v>
                </c:pt>
                <c:pt idx="2">
                  <c:v>70.522954922262201</c:v>
                </c:pt>
                <c:pt idx="3">
                  <c:v>63.448537269766</c:v>
                </c:pt>
                <c:pt idx="4">
                  <c:v>66.483018771267595</c:v>
                </c:pt>
                <c:pt idx="5">
                  <c:v>49.088060589916999</c:v>
                </c:pt>
                <c:pt idx="6">
                  <c:v>48.453234002319803</c:v>
                </c:pt>
                <c:pt idx="7">
                  <c:v>84.613576124399799</c:v>
                </c:pt>
                <c:pt idx="8">
                  <c:v>66.451908607435897</c:v>
                </c:pt>
                <c:pt idx="9">
                  <c:v>74.209509584480202</c:v>
                </c:pt>
                <c:pt idx="10">
                  <c:v>42.715953563508201</c:v>
                </c:pt>
                <c:pt idx="11">
                  <c:v>76.547557250927994</c:v>
                </c:pt>
                <c:pt idx="12">
                  <c:v>97.9251307635394</c:v>
                </c:pt>
                <c:pt idx="13">
                  <c:v>56.731838186367497</c:v>
                </c:pt>
                <c:pt idx="14">
                  <c:v>55.269318547924499</c:v>
                </c:pt>
                <c:pt idx="15">
                  <c:v>58.3838347968262</c:v>
                </c:pt>
                <c:pt idx="16">
                  <c:v>53.472483496144399</c:v>
                </c:pt>
                <c:pt idx="17">
                  <c:v>81.738244598602705</c:v>
                </c:pt>
                <c:pt idx="18">
                  <c:v>61.010618449302299</c:v>
                </c:pt>
                <c:pt idx="19">
                  <c:v>84.094984257197098</c:v>
                </c:pt>
                <c:pt idx="20">
                  <c:v>63.394594799616797</c:v>
                </c:pt>
                <c:pt idx="21">
                  <c:v>74.755267488949997</c:v>
                </c:pt>
                <c:pt idx="22">
                  <c:v>57.292057129579</c:v>
                </c:pt>
                <c:pt idx="23">
                  <c:v>66.167282279339105</c:v>
                </c:pt>
                <c:pt idx="24">
                  <c:v>77.100186878677206</c:v>
                </c:pt>
                <c:pt idx="25">
                  <c:v>84.888240825164601</c:v>
                </c:pt>
                <c:pt idx="26">
                  <c:v>65.141652999401401</c:v>
                </c:pt>
                <c:pt idx="27">
                  <c:v>80.093884348791605</c:v>
                </c:pt>
                <c:pt idx="28">
                  <c:v>84.428593981641299</c:v>
                </c:pt>
                <c:pt idx="29">
                  <c:v>55.652146597549503</c:v>
                </c:pt>
                <c:pt idx="30">
                  <c:v>72.659910254095905</c:v>
                </c:pt>
                <c:pt idx="31">
                  <c:v>48.135862317344802</c:v>
                </c:pt>
                <c:pt idx="32">
                  <c:v>62.102768556788199</c:v>
                </c:pt>
                <c:pt idx="33">
                  <c:v>96.6622846285821</c:v>
                </c:pt>
                <c:pt idx="34">
                  <c:v>88.690649451805896</c:v>
                </c:pt>
                <c:pt idx="35">
                  <c:v>87.863518893339005</c:v>
                </c:pt>
                <c:pt idx="36">
                  <c:v>73.227746038663298</c:v>
                </c:pt>
                <c:pt idx="37">
                  <c:v>50.212443257307598</c:v>
                </c:pt>
                <c:pt idx="38">
                  <c:v>65.734263011972899</c:v>
                </c:pt>
                <c:pt idx="39">
                  <c:v>63.526668219534102</c:v>
                </c:pt>
                <c:pt idx="40">
                  <c:v>56.692561053580398</c:v>
                </c:pt>
                <c:pt idx="41">
                  <c:v>80.238032715790396</c:v>
                </c:pt>
                <c:pt idx="42">
                  <c:v>55.105280897737103</c:v>
                </c:pt>
                <c:pt idx="43">
                  <c:v>94.948398969457202</c:v>
                </c:pt>
                <c:pt idx="44">
                  <c:v>55.9351496525857</c:v>
                </c:pt>
                <c:pt idx="45">
                  <c:v>77.295568542513394</c:v>
                </c:pt>
                <c:pt idx="46">
                  <c:v>57.8008662931096</c:v>
                </c:pt>
                <c:pt idx="47">
                  <c:v>75.862759061969996</c:v>
                </c:pt>
                <c:pt idx="48">
                  <c:v>61.508447564846399</c:v>
                </c:pt>
                <c:pt idx="49">
                  <c:v>64.880748856623498</c:v>
                </c:pt>
                <c:pt idx="50">
                  <c:v>100</c:v>
                </c:pt>
                <c:pt idx="51">
                  <c:v>75.105428096135597</c:v>
                </c:pt>
                <c:pt idx="52">
                  <c:v>92.588573892538193</c:v>
                </c:pt>
                <c:pt idx="53">
                  <c:v>91.671565512558999</c:v>
                </c:pt>
                <c:pt idx="54">
                  <c:v>74.199228291090193</c:v>
                </c:pt>
                <c:pt idx="55">
                  <c:v>82.3950178972987</c:v>
                </c:pt>
                <c:pt idx="56">
                  <c:v>60.087338349868503</c:v>
                </c:pt>
                <c:pt idx="57">
                  <c:v>52.4419914874684</c:v>
                </c:pt>
                <c:pt idx="58">
                  <c:v>51.613853756849899</c:v>
                </c:pt>
                <c:pt idx="59">
                  <c:v>70.393570260032504</c:v>
                </c:pt>
                <c:pt idx="60">
                  <c:v>65.550027385589701</c:v>
                </c:pt>
                <c:pt idx="61">
                  <c:v>54.773069098110497</c:v>
                </c:pt>
                <c:pt idx="62">
                  <c:v>89.8941472196707</c:v>
                </c:pt>
                <c:pt idx="63">
                  <c:v>57.3069080240302</c:v>
                </c:pt>
                <c:pt idx="64">
                  <c:v>57.320764152320201</c:v>
                </c:pt>
                <c:pt idx="65">
                  <c:v>61.353622359882202</c:v>
                </c:pt>
                <c:pt idx="66">
                  <c:v>54.350912874629898</c:v>
                </c:pt>
                <c:pt idx="67">
                  <c:v>82.576476461280095</c:v>
                </c:pt>
                <c:pt idx="68">
                  <c:v>60.220299284924899</c:v>
                </c:pt>
                <c:pt idx="69">
                  <c:v>89.125538626777598</c:v>
                </c:pt>
                <c:pt idx="70">
                  <c:v>86.331612722627895</c:v>
                </c:pt>
                <c:pt idx="71">
                  <c:v>64.317813552876999</c:v>
                </c:pt>
                <c:pt idx="72">
                  <c:v>39.436636830000197</c:v>
                </c:pt>
                <c:pt idx="73">
                  <c:v>80.976817801345106</c:v>
                </c:pt>
                <c:pt idx="74">
                  <c:v>87.8910141467437</c:v>
                </c:pt>
                <c:pt idx="75">
                  <c:v>86.387081340487697</c:v>
                </c:pt>
                <c:pt idx="76">
                  <c:v>74.726587408024898</c:v>
                </c:pt>
                <c:pt idx="77">
                  <c:v>53.569331637897697</c:v>
                </c:pt>
                <c:pt idx="78">
                  <c:v>81.312915546015105</c:v>
                </c:pt>
                <c:pt idx="79">
                  <c:v>70.894596259833094</c:v>
                </c:pt>
                <c:pt idx="80">
                  <c:v>78.662851101464696</c:v>
                </c:pt>
                <c:pt idx="81">
                  <c:v>70.642058440113104</c:v>
                </c:pt>
                <c:pt idx="82">
                  <c:v>62.242348222963201</c:v>
                </c:pt>
                <c:pt idx="83">
                  <c:v>60.664793655321297</c:v>
                </c:pt>
                <c:pt idx="84">
                  <c:v>68.529951921659006</c:v>
                </c:pt>
                <c:pt idx="85">
                  <c:v>67.542224688724502</c:v>
                </c:pt>
                <c:pt idx="86">
                  <c:v>77.608074713722004</c:v>
                </c:pt>
                <c:pt idx="87">
                  <c:v>74.183336140816394</c:v>
                </c:pt>
                <c:pt idx="88">
                  <c:v>82.552669716614403</c:v>
                </c:pt>
                <c:pt idx="89">
                  <c:v>72.294690285159405</c:v>
                </c:pt>
                <c:pt idx="90">
                  <c:v>39.835330755459204</c:v>
                </c:pt>
                <c:pt idx="91">
                  <c:v>78.464449450145096</c:v>
                </c:pt>
                <c:pt idx="92">
                  <c:v>90.245942801206198</c:v>
                </c:pt>
                <c:pt idx="93">
                  <c:v>79.819896755950296</c:v>
                </c:pt>
                <c:pt idx="94">
                  <c:v>70.473616397383395</c:v>
                </c:pt>
                <c:pt idx="95">
                  <c:v>80.830427754894899</c:v>
                </c:pt>
                <c:pt idx="96">
                  <c:v>83.686643744148199</c:v>
                </c:pt>
                <c:pt idx="97">
                  <c:v>63.363266004334903</c:v>
                </c:pt>
                <c:pt idx="98">
                  <c:v>46.480212857048599</c:v>
                </c:pt>
                <c:pt idx="99">
                  <c:v>63.126968809375498</c:v>
                </c:pt>
                <c:pt idx="100">
                  <c:v>51.317608391074998</c:v>
                </c:pt>
                <c:pt idx="101">
                  <c:v>76.832256344419307</c:v>
                </c:pt>
                <c:pt idx="102">
                  <c:v>56.336432093014402</c:v>
                </c:pt>
                <c:pt idx="103">
                  <c:v>77.790201703392697</c:v>
                </c:pt>
                <c:pt idx="104">
                  <c:v>87.110598590029895</c:v>
                </c:pt>
                <c:pt idx="105">
                  <c:v>53.790696154484699</c:v>
                </c:pt>
                <c:pt idx="106">
                  <c:v>57.146255331946698</c:v>
                </c:pt>
                <c:pt idx="107">
                  <c:v>85.279939549297296</c:v>
                </c:pt>
                <c:pt idx="108">
                  <c:v>46.739805980368601</c:v>
                </c:pt>
                <c:pt idx="109">
                  <c:v>57.173350826126502</c:v>
                </c:pt>
                <c:pt idx="110">
                  <c:v>68.806416848255196</c:v>
                </c:pt>
                <c:pt idx="111">
                  <c:v>61.359109990876597</c:v>
                </c:pt>
                <c:pt idx="112">
                  <c:v>78.258033327380701</c:v>
                </c:pt>
                <c:pt idx="113">
                  <c:v>86.888170210046695</c:v>
                </c:pt>
                <c:pt idx="114">
                  <c:v>82.281348400034602</c:v>
                </c:pt>
                <c:pt idx="115">
                  <c:v>81.004394454383302</c:v>
                </c:pt>
                <c:pt idx="116">
                  <c:v>96.621890264337097</c:v>
                </c:pt>
                <c:pt idx="117">
                  <c:v>57.2245334356247</c:v>
                </c:pt>
                <c:pt idx="118">
                  <c:v>88.674414484374395</c:v>
                </c:pt>
                <c:pt idx="119">
                  <c:v>71.413351723622299</c:v>
                </c:pt>
                <c:pt idx="120">
                  <c:v>82.262685757636604</c:v>
                </c:pt>
                <c:pt idx="121">
                  <c:v>94.763061061279402</c:v>
                </c:pt>
                <c:pt idx="122">
                  <c:v>64.6100918178021</c:v>
                </c:pt>
                <c:pt idx="123">
                  <c:v>46.683987967920302</c:v>
                </c:pt>
                <c:pt idx="124">
                  <c:v>55.532840171779299</c:v>
                </c:pt>
                <c:pt idx="125">
                  <c:v>75.687289087458694</c:v>
                </c:pt>
                <c:pt idx="126">
                  <c:v>65.318454271963205</c:v>
                </c:pt>
                <c:pt idx="127">
                  <c:v>80.061869633768396</c:v>
                </c:pt>
                <c:pt idx="128">
                  <c:v>52.748707755254898</c:v>
                </c:pt>
                <c:pt idx="129">
                  <c:v>84.966017776751997</c:v>
                </c:pt>
                <c:pt idx="130">
                  <c:v>85.631050065137302</c:v>
                </c:pt>
                <c:pt idx="131">
                  <c:v>69.762848040215601</c:v>
                </c:pt>
                <c:pt idx="132">
                  <c:v>53.450867286960602</c:v>
                </c:pt>
                <c:pt idx="133">
                  <c:v>67.320322969777905</c:v>
                </c:pt>
                <c:pt idx="134">
                  <c:v>81.549965073077203</c:v>
                </c:pt>
                <c:pt idx="135">
                  <c:v>50.0276660911899</c:v>
                </c:pt>
                <c:pt idx="136">
                  <c:v>67.596855188364501</c:v>
                </c:pt>
                <c:pt idx="137">
                  <c:v>74.790900382952302</c:v>
                </c:pt>
                <c:pt idx="138">
                  <c:v>80.328544592770399</c:v>
                </c:pt>
                <c:pt idx="139">
                  <c:v>88.253586652521705</c:v>
                </c:pt>
                <c:pt idx="140">
                  <c:v>93.225703233988796</c:v>
                </c:pt>
                <c:pt idx="141">
                  <c:v>56.814661860145399</c:v>
                </c:pt>
                <c:pt idx="142">
                  <c:v>89.140649488838406</c:v>
                </c:pt>
                <c:pt idx="143">
                  <c:v>62.927473297222697</c:v>
                </c:pt>
                <c:pt idx="144">
                  <c:v>66.020942892536496</c:v>
                </c:pt>
                <c:pt idx="145">
                  <c:v>50.125489515174898</c:v>
                </c:pt>
                <c:pt idx="146">
                  <c:v>79.588563005135398</c:v>
                </c:pt>
                <c:pt idx="147">
                  <c:v>53.983444803788501</c:v>
                </c:pt>
                <c:pt idx="148">
                  <c:v>57.836935146368099</c:v>
                </c:pt>
                <c:pt idx="149">
                  <c:v>60.366830074354802</c:v>
                </c:pt>
                <c:pt idx="150">
                  <c:v>82.232106657038798</c:v>
                </c:pt>
                <c:pt idx="151">
                  <c:v>69.482742747421597</c:v>
                </c:pt>
                <c:pt idx="152">
                  <c:v>56.936148489177597</c:v>
                </c:pt>
                <c:pt idx="153">
                  <c:v>62.148985851268399</c:v>
                </c:pt>
                <c:pt idx="154">
                  <c:v>100</c:v>
                </c:pt>
                <c:pt idx="155">
                  <c:v>63.397981800379803</c:v>
                </c:pt>
                <c:pt idx="156">
                  <c:v>77.582047215201399</c:v>
                </c:pt>
                <c:pt idx="157">
                  <c:v>70.131887100534101</c:v>
                </c:pt>
                <c:pt idx="158">
                  <c:v>60.712928895604399</c:v>
                </c:pt>
                <c:pt idx="159">
                  <c:v>80.029240378472394</c:v>
                </c:pt>
                <c:pt idx="160">
                  <c:v>68.180331862467298</c:v>
                </c:pt>
                <c:pt idx="161">
                  <c:v>76.802229974495006</c:v>
                </c:pt>
                <c:pt idx="162">
                  <c:v>72.316093626214297</c:v>
                </c:pt>
                <c:pt idx="163">
                  <c:v>70.038224267215199</c:v>
                </c:pt>
                <c:pt idx="164">
                  <c:v>56.762648414957397</c:v>
                </c:pt>
                <c:pt idx="165">
                  <c:v>100</c:v>
                </c:pt>
                <c:pt idx="166">
                  <c:v>54.055801674194598</c:v>
                </c:pt>
                <c:pt idx="167">
                  <c:v>49.245029749183701</c:v>
                </c:pt>
                <c:pt idx="168">
                  <c:v>49.5282124791784</c:v>
                </c:pt>
                <c:pt idx="169">
                  <c:v>73.774197887042504</c:v>
                </c:pt>
                <c:pt idx="170">
                  <c:v>84.738932363304102</c:v>
                </c:pt>
                <c:pt idx="171">
                  <c:v>45.531564203611602</c:v>
                </c:pt>
                <c:pt idx="172">
                  <c:v>65.105761683618795</c:v>
                </c:pt>
                <c:pt idx="173">
                  <c:v>68.756381929288693</c:v>
                </c:pt>
                <c:pt idx="174">
                  <c:v>80.550960312925895</c:v>
                </c:pt>
                <c:pt idx="175">
                  <c:v>59.5799592255307</c:v>
                </c:pt>
                <c:pt idx="176">
                  <c:v>84.616409618535599</c:v>
                </c:pt>
                <c:pt idx="177">
                  <c:v>67.443638741654397</c:v>
                </c:pt>
                <c:pt idx="178">
                  <c:v>100</c:v>
                </c:pt>
                <c:pt idx="179">
                  <c:v>55.4021975726927</c:v>
                </c:pt>
                <c:pt idx="180">
                  <c:v>70.304878785153406</c:v>
                </c:pt>
                <c:pt idx="181">
                  <c:v>64.776963068486097</c:v>
                </c:pt>
                <c:pt idx="182">
                  <c:v>90.654512505032599</c:v>
                </c:pt>
                <c:pt idx="183">
                  <c:v>93.933221962742905</c:v>
                </c:pt>
                <c:pt idx="184">
                  <c:v>60.811096616955098</c:v>
                </c:pt>
                <c:pt idx="185">
                  <c:v>82.040890181281299</c:v>
                </c:pt>
                <c:pt idx="186">
                  <c:v>77.583249812030502</c:v>
                </c:pt>
                <c:pt idx="187">
                  <c:v>75.517390300714595</c:v>
                </c:pt>
                <c:pt idx="188">
                  <c:v>63.550127713207303</c:v>
                </c:pt>
                <c:pt idx="189">
                  <c:v>54.748117798639598</c:v>
                </c:pt>
                <c:pt idx="190">
                  <c:v>68.235283014730399</c:v>
                </c:pt>
                <c:pt idx="191">
                  <c:v>72.592736876628905</c:v>
                </c:pt>
                <c:pt idx="192">
                  <c:v>96.772137057421304</c:v>
                </c:pt>
                <c:pt idx="193">
                  <c:v>78.567339896330793</c:v>
                </c:pt>
                <c:pt idx="194">
                  <c:v>62.068855070928699</c:v>
                </c:pt>
                <c:pt idx="195">
                  <c:v>47.180063658378501</c:v>
                </c:pt>
                <c:pt idx="196">
                  <c:v>93.745591202866606</c:v>
                </c:pt>
                <c:pt idx="197">
                  <c:v>87.048234248323396</c:v>
                </c:pt>
                <c:pt idx="198">
                  <c:v>90.606696870043194</c:v>
                </c:pt>
                <c:pt idx="199">
                  <c:v>88.534016227663898</c:v>
                </c:pt>
                <c:pt idx="200">
                  <c:v>82.1516327756473</c:v>
                </c:pt>
                <c:pt idx="201">
                  <c:v>54.599022920976701</c:v>
                </c:pt>
                <c:pt idx="202">
                  <c:v>56.0514462250718</c:v>
                </c:pt>
                <c:pt idx="203">
                  <c:v>83.930693800613199</c:v>
                </c:pt>
                <c:pt idx="204">
                  <c:v>73.149206483186504</c:v>
                </c:pt>
                <c:pt idx="205">
                  <c:v>60.481936188101798</c:v>
                </c:pt>
                <c:pt idx="206">
                  <c:v>59.123650262575303</c:v>
                </c:pt>
                <c:pt idx="207">
                  <c:v>72.766580894083702</c:v>
                </c:pt>
                <c:pt idx="208">
                  <c:v>42.668156698371902</c:v>
                </c:pt>
                <c:pt idx="209">
                  <c:v>58.075112204399801</c:v>
                </c:pt>
                <c:pt idx="210">
                  <c:v>77.163552791756501</c:v>
                </c:pt>
                <c:pt idx="211">
                  <c:v>82.2760348254387</c:v>
                </c:pt>
                <c:pt idx="212">
                  <c:v>72.595668968866505</c:v>
                </c:pt>
                <c:pt idx="213">
                  <c:v>70.587980201991996</c:v>
                </c:pt>
                <c:pt idx="214">
                  <c:v>80.832870033263305</c:v>
                </c:pt>
                <c:pt idx="215">
                  <c:v>51.8763365417323</c:v>
                </c:pt>
                <c:pt idx="216">
                  <c:v>69.538554597842307</c:v>
                </c:pt>
                <c:pt idx="217">
                  <c:v>93.010332147190098</c:v>
                </c:pt>
                <c:pt idx="218">
                  <c:v>76.454794201319899</c:v>
                </c:pt>
                <c:pt idx="219">
                  <c:v>78.685782760966404</c:v>
                </c:pt>
                <c:pt idx="220">
                  <c:v>71.254025486596802</c:v>
                </c:pt>
                <c:pt idx="221">
                  <c:v>67.342548790953998</c:v>
                </c:pt>
                <c:pt idx="222">
                  <c:v>56.697973558679202</c:v>
                </c:pt>
                <c:pt idx="223">
                  <c:v>72.097108804736607</c:v>
                </c:pt>
                <c:pt idx="224">
                  <c:v>47.043705271463999</c:v>
                </c:pt>
                <c:pt idx="225">
                  <c:v>57.3179045004239</c:v>
                </c:pt>
                <c:pt idx="226">
                  <c:v>77.242769373515301</c:v>
                </c:pt>
                <c:pt idx="227">
                  <c:v>53.8973738550199</c:v>
                </c:pt>
                <c:pt idx="228">
                  <c:v>95.117719497480195</c:v>
                </c:pt>
                <c:pt idx="229">
                  <c:v>88.636786316022295</c:v>
                </c:pt>
                <c:pt idx="230">
                  <c:v>96.046268551310305</c:v>
                </c:pt>
                <c:pt idx="231">
                  <c:v>59.067315449856501</c:v>
                </c:pt>
                <c:pt idx="232">
                  <c:v>89.117952346987394</c:v>
                </c:pt>
                <c:pt idx="233">
                  <c:v>87.238436220926104</c:v>
                </c:pt>
                <c:pt idx="234">
                  <c:v>61.093079283059097</c:v>
                </c:pt>
                <c:pt idx="235">
                  <c:v>87.2468562266303</c:v>
                </c:pt>
                <c:pt idx="236">
                  <c:v>56.9958239038545</c:v>
                </c:pt>
                <c:pt idx="237">
                  <c:v>50.304172459714302</c:v>
                </c:pt>
                <c:pt idx="238">
                  <c:v>84.260927070748906</c:v>
                </c:pt>
                <c:pt idx="239">
                  <c:v>54.719350309362</c:v>
                </c:pt>
                <c:pt idx="240">
                  <c:v>87.073134355742496</c:v>
                </c:pt>
                <c:pt idx="241">
                  <c:v>88.161100481855797</c:v>
                </c:pt>
                <c:pt idx="242">
                  <c:v>95.682400170795106</c:v>
                </c:pt>
                <c:pt idx="243">
                  <c:v>75.815845356449998</c:v>
                </c:pt>
                <c:pt idx="244">
                  <c:v>40.070261829144002</c:v>
                </c:pt>
                <c:pt idx="245">
                  <c:v>100</c:v>
                </c:pt>
                <c:pt idx="246">
                  <c:v>77.409599176591996</c:v>
                </c:pt>
                <c:pt idx="247">
                  <c:v>89.834001188448696</c:v>
                </c:pt>
                <c:pt idx="248">
                  <c:v>100</c:v>
                </c:pt>
                <c:pt idx="249">
                  <c:v>100</c:v>
                </c:pt>
                <c:pt idx="250">
                  <c:v>76.860992917612606</c:v>
                </c:pt>
                <c:pt idx="251">
                  <c:v>64.720108239398698</c:v>
                </c:pt>
                <c:pt idx="252">
                  <c:v>72.654251659266293</c:v>
                </c:pt>
                <c:pt idx="253">
                  <c:v>69.821509712624106</c:v>
                </c:pt>
                <c:pt idx="254">
                  <c:v>59.103248666023198</c:v>
                </c:pt>
                <c:pt idx="255">
                  <c:v>79.525390581017604</c:v>
                </c:pt>
                <c:pt idx="256">
                  <c:v>92.437640180942097</c:v>
                </c:pt>
                <c:pt idx="257">
                  <c:v>74.182501760255406</c:v>
                </c:pt>
                <c:pt idx="258">
                  <c:v>68.285239263307005</c:v>
                </c:pt>
                <c:pt idx="259">
                  <c:v>61.334371097514598</c:v>
                </c:pt>
                <c:pt idx="260">
                  <c:v>81.142142444499399</c:v>
                </c:pt>
                <c:pt idx="261">
                  <c:v>98.622552376129093</c:v>
                </c:pt>
                <c:pt idx="262">
                  <c:v>52.854244363531002</c:v>
                </c:pt>
                <c:pt idx="263">
                  <c:v>63.772204205343101</c:v>
                </c:pt>
                <c:pt idx="264">
                  <c:v>86.545158287675804</c:v>
                </c:pt>
                <c:pt idx="265">
                  <c:v>82.103985702300704</c:v>
                </c:pt>
                <c:pt idx="266">
                  <c:v>73.610956530184495</c:v>
                </c:pt>
                <c:pt idx="267">
                  <c:v>70.111467633258897</c:v>
                </c:pt>
                <c:pt idx="268">
                  <c:v>70.019825360339496</c:v>
                </c:pt>
                <c:pt idx="269">
                  <c:v>55.128762330388803</c:v>
                </c:pt>
                <c:pt idx="270">
                  <c:v>95.674916999613302</c:v>
                </c:pt>
                <c:pt idx="271">
                  <c:v>83.064766121144999</c:v>
                </c:pt>
                <c:pt idx="272">
                  <c:v>81.467409853567105</c:v>
                </c:pt>
                <c:pt idx="273">
                  <c:v>79.059377341681895</c:v>
                </c:pt>
                <c:pt idx="274">
                  <c:v>69.789126981752005</c:v>
                </c:pt>
                <c:pt idx="275">
                  <c:v>75.327314304493299</c:v>
                </c:pt>
                <c:pt idx="276">
                  <c:v>90.523835134234005</c:v>
                </c:pt>
                <c:pt idx="277">
                  <c:v>73.346902879904903</c:v>
                </c:pt>
                <c:pt idx="278">
                  <c:v>74.352125347037898</c:v>
                </c:pt>
                <c:pt idx="279">
                  <c:v>76.633780640000296</c:v>
                </c:pt>
                <c:pt idx="280">
                  <c:v>86.561024970010905</c:v>
                </c:pt>
                <c:pt idx="281">
                  <c:v>63.015427253782597</c:v>
                </c:pt>
                <c:pt idx="282">
                  <c:v>52.879775903382203</c:v>
                </c:pt>
                <c:pt idx="283">
                  <c:v>49.477290886601097</c:v>
                </c:pt>
                <c:pt idx="284">
                  <c:v>79.135933337898507</c:v>
                </c:pt>
                <c:pt idx="285">
                  <c:v>44.184367290015601</c:v>
                </c:pt>
                <c:pt idx="286">
                  <c:v>63.524961955679998</c:v>
                </c:pt>
                <c:pt idx="287">
                  <c:v>74.814183803691805</c:v>
                </c:pt>
                <c:pt idx="288">
                  <c:v>74.735699784808503</c:v>
                </c:pt>
                <c:pt idx="289">
                  <c:v>77.255501887884705</c:v>
                </c:pt>
                <c:pt idx="290">
                  <c:v>43.114166638466898</c:v>
                </c:pt>
                <c:pt idx="291">
                  <c:v>54.363466274665399</c:v>
                </c:pt>
                <c:pt idx="292">
                  <c:v>90.774457091401899</c:v>
                </c:pt>
                <c:pt idx="293">
                  <c:v>59.129922458437001</c:v>
                </c:pt>
                <c:pt idx="294">
                  <c:v>54.376217847449098</c:v>
                </c:pt>
                <c:pt idx="295">
                  <c:v>69.390064822887894</c:v>
                </c:pt>
                <c:pt idx="296">
                  <c:v>89.309927053885602</c:v>
                </c:pt>
                <c:pt idx="297">
                  <c:v>46.5599343869387</c:v>
                </c:pt>
                <c:pt idx="298">
                  <c:v>73.381936399699597</c:v>
                </c:pt>
                <c:pt idx="299">
                  <c:v>56.120137896972899</c:v>
                </c:pt>
                <c:pt idx="300">
                  <c:v>47.968198503227498</c:v>
                </c:pt>
                <c:pt idx="301">
                  <c:v>75.703495296741494</c:v>
                </c:pt>
                <c:pt idx="302">
                  <c:v>83.287714724471599</c:v>
                </c:pt>
                <c:pt idx="303">
                  <c:v>73.952595448680199</c:v>
                </c:pt>
                <c:pt idx="304">
                  <c:v>78.732194712518506</c:v>
                </c:pt>
                <c:pt idx="305">
                  <c:v>100</c:v>
                </c:pt>
                <c:pt idx="306">
                  <c:v>93.060159131845396</c:v>
                </c:pt>
                <c:pt idx="307">
                  <c:v>65.168145996389498</c:v>
                </c:pt>
                <c:pt idx="308">
                  <c:v>70.390986888441404</c:v>
                </c:pt>
                <c:pt idx="309">
                  <c:v>67.022881911445793</c:v>
                </c:pt>
                <c:pt idx="310">
                  <c:v>66.094366354195202</c:v>
                </c:pt>
                <c:pt idx="311">
                  <c:v>60.5825617492712</c:v>
                </c:pt>
                <c:pt idx="312">
                  <c:v>49.688555083317297</c:v>
                </c:pt>
                <c:pt idx="313">
                  <c:v>72.243247586714702</c:v>
                </c:pt>
                <c:pt idx="314">
                  <c:v>74.262869528977305</c:v>
                </c:pt>
                <c:pt idx="315">
                  <c:v>62.639197856417702</c:v>
                </c:pt>
                <c:pt idx="316">
                  <c:v>72.576367586959705</c:v>
                </c:pt>
                <c:pt idx="317">
                  <c:v>53.021494896613802</c:v>
                </c:pt>
                <c:pt idx="318">
                  <c:v>50.205141567872097</c:v>
                </c:pt>
                <c:pt idx="319">
                  <c:v>73.180521911248803</c:v>
                </c:pt>
                <c:pt idx="320">
                  <c:v>85.866661704078695</c:v>
                </c:pt>
                <c:pt idx="321">
                  <c:v>68.551735163024304</c:v>
                </c:pt>
                <c:pt idx="322">
                  <c:v>84.586930406757801</c:v>
                </c:pt>
                <c:pt idx="323">
                  <c:v>60.544655521240202</c:v>
                </c:pt>
                <c:pt idx="324">
                  <c:v>84.0903183264913</c:v>
                </c:pt>
                <c:pt idx="325">
                  <c:v>81.993646580273804</c:v>
                </c:pt>
                <c:pt idx="326">
                  <c:v>60.419697874905097</c:v>
                </c:pt>
                <c:pt idx="327">
                  <c:v>77.588825951121393</c:v>
                </c:pt>
                <c:pt idx="328">
                  <c:v>65.428112832320707</c:v>
                </c:pt>
                <c:pt idx="329">
                  <c:v>63.967856062977603</c:v>
                </c:pt>
                <c:pt idx="330">
                  <c:v>65.360986690383797</c:v>
                </c:pt>
                <c:pt idx="331">
                  <c:v>100</c:v>
                </c:pt>
                <c:pt idx="332">
                  <c:v>47.603770170732801</c:v>
                </c:pt>
                <c:pt idx="333">
                  <c:v>52.600275547914798</c:v>
                </c:pt>
                <c:pt idx="334">
                  <c:v>56.005744576684101</c:v>
                </c:pt>
                <c:pt idx="335">
                  <c:v>53.634344402437598</c:v>
                </c:pt>
                <c:pt idx="336">
                  <c:v>93.969953946898897</c:v>
                </c:pt>
                <c:pt idx="337">
                  <c:v>75.105714635020604</c:v>
                </c:pt>
                <c:pt idx="338">
                  <c:v>66.351717900514402</c:v>
                </c:pt>
                <c:pt idx="339">
                  <c:v>61.696690813807102</c:v>
                </c:pt>
                <c:pt idx="340">
                  <c:v>83.417353256411502</c:v>
                </c:pt>
                <c:pt idx="341">
                  <c:v>71.947171910805196</c:v>
                </c:pt>
                <c:pt idx="342">
                  <c:v>56.247394797784899</c:v>
                </c:pt>
                <c:pt idx="343">
                  <c:v>55.559124902881997</c:v>
                </c:pt>
                <c:pt idx="344">
                  <c:v>68.520708874213597</c:v>
                </c:pt>
                <c:pt idx="345">
                  <c:v>75.269873643832796</c:v>
                </c:pt>
                <c:pt idx="346">
                  <c:v>83.554028563730597</c:v>
                </c:pt>
                <c:pt idx="347">
                  <c:v>47.522408640351799</c:v>
                </c:pt>
                <c:pt idx="348">
                  <c:v>71.865209868066003</c:v>
                </c:pt>
                <c:pt idx="349">
                  <c:v>76.473760200772801</c:v>
                </c:pt>
                <c:pt idx="350">
                  <c:v>76.698746194671401</c:v>
                </c:pt>
                <c:pt idx="351">
                  <c:v>88.616718016401506</c:v>
                </c:pt>
                <c:pt idx="352">
                  <c:v>87.541696845071399</c:v>
                </c:pt>
                <c:pt idx="353">
                  <c:v>54.793001543124298</c:v>
                </c:pt>
                <c:pt idx="354">
                  <c:v>51.7912733002658</c:v>
                </c:pt>
                <c:pt idx="355">
                  <c:v>86.222371250227695</c:v>
                </c:pt>
                <c:pt idx="356">
                  <c:v>45.253832434817497</c:v>
                </c:pt>
                <c:pt idx="357">
                  <c:v>81.804303034685304</c:v>
                </c:pt>
                <c:pt idx="358">
                  <c:v>85.317409338914104</c:v>
                </c:pt>
                <c:pt idx="359">
                  <c:v>73.269701619478298</c:v>
                </c:pt>
                <c:pt idx="360">
                  <c:v>64.5716801388335</c:v>
                </c:pt>
                <c:pt idx="361">
                  <c:v>78.4138120670397</c:v>
                </c:pt>
                <c:pt idx="362">
                  <c:v>77.287346565688694</c:v>
                </c:pt>
                <c:pt idx="363">
                  <c:v>80.300306936855506</c:v>
                </c:pt>
                <c:pt idx="364">
                  <c:v>94.709372576776801</c:v>
                </c:pt>
                <c:pt idx="365">
                  <c:v>62.846342265918601</c:v>
                </c:pt>
                <c:pt idx="366">
                  <c:v>78.016124831969904</c:v>
                </c:pt>
                <c:pt idx="367">
                  <c:v>78.457225742596506</c:v>
                </c:pt>
                <c:pt idx="368">
                  <c:v>60.868390488474603</c:v>
                </c:pt>
                <c:pt idx="369">
                  <c:v>52.388138512951102</c:v>
                </c:pt>
                <c:pt idx="370">
                  <c:v>55.286457580664603</c:v>
                </c:pt>
                <c:pt idx="371">
                  <c:v>43.5521808455753</c:v>
                </c:pt>
                <c:pt idx="372">
                  <c:v>52.952505406570801</c:v>
                </c:pt>
                <c:pt idx="373">
                  <c:v>73.503537790587998</c:v>
                </c:pt>
                <c:pt idx="374">
                  <c:v>55.4335242504525</c:v>
                </c:pt>
                <c:pt idx="375">
                  <c:v>84.903776540027295</c:v>
                </c:pt>
                <c:pt idx="376">
                  <c:v>64.514109584851596</c:v>
                </c:pt>
                <c:pt idx="377">
                  <c:v>41.787125731189903</c:v>
                </c:pt>
                <c:pt idx="378">
                  <c:v>87.075217312196799</c:v>
                </c:pt>
                <c:pt idx="379">
                  <c:v>55.391928409886702</c:v>
                </c:pt>
                <c:pt idx="380">
                  <c:v>45.739501193225401</c:v>
                </c:pt>
                <c:pt idx="381">
                  <c:v>68.149031889285197</c:v>
                </c:pt>
                <c:pt idx="382">
                  <c:v>73.627688038612902</c:v>
                </c:pt>
                <c:pt idx="383">
                  <c:v>70.681852525631697</c:v>
                </c:pt>
                <c:pt idx="384">
                  <c:v>85.146374049994094</c:v>
                </c:pt>
                <c:pt idx="385">
                  <c:v>89.276456414957494</c:v>
                </c:pt>
                <c:pt idx="386">
                  <c:v>67.954587580157295</c:v>
                </c:pt>
                <c:pt idx="387">
                  <c:v>55.5052061976996</c:v>
                </c:pt>
                <c:pt idx="388">
                  <c:v>77.278592412370898</c:v>
                </c:pt>
                <c:pt idx="389">
                  <c:v>100</c:v>
                </c:pt>
                <c:pt idx="390">
                  <c:v>91.249608068387005</c:v>
                </c:pt>
                <c:pt idx="391">
                  <c:v>77.740759238106605</c:v>
                </c:pt>
                <c:pt idx="392">
                  <c:v>55.151038534963199</c:v>
                </c:pt>
                <c:pt idx="393">
                  <c:v>100</c:v>
                </c:pt>
                <c:pt idx="394">
                  <c:v>68.628704218219298</c:v>
                </c:pt>
                <c:pt idx="395">
                  <c:v>100</c:v>
                </c:pt>
                <c:pt idx="396">
                  <c:v>92.436508996040402</c:v>
                </c:pt>
                <c:pt idx="397">
                  <c:v>51.935256504460497</c:v>
                </c:pt>
                <c:pt idx="398">
                  <c:v>89.255469242809298</c:v>
                </c:pt>
                <c:pt idx="399">
                  <c:v>80.533556319187596</c:v>
                </c:pt>
                <c:pt idx="400">
                  <c:v>45.746621699931801</c:v>
                </c:pt>
                <c:pt idx="401">
                  <c:v>98.3789905220289</c:v>
                </c:pt>
                <c:pt idx="402">
                  <c:v>58.787457657902998</c:v>
                </c:pt>
                <c:pt idx="403">
                  <c:v>89.623769509431</c:v>
                </c:pt>
                <c:pt idx="404">
                  <c:v>56.198697492194498</c:v>
                </c:pt>
                <c:pt idx="405">
                  <c:v>90.923646514966705</c:v>
                </c:pt>
                <c:pt idx="406">
                  <c:v>64.427078786222097</c:v>
                </c:pt>
                <c:pt idx="407">
                  <c:v>55.325499976701799</c:v>
                </c:pt>
                <c:pt idx="408">
                  <c:v>96.087536032093794</c:v>
                </c:pt>
                <c:pt idx="409">
                  <c:v>64.174902434546098</c:v>
                </c:pt>
                <c:pt idx="410">
                  <c:v>62.772142725108402</c:v>
                </c:pt>
                <c:pt idx="411">
                  <c:v>87.647919035945094</c:v>
                </c:pt>
                <c:pt idx="412">
                  <c:v>96.179627233265094</c:v>
                </c:pt>
                <c:pt idx="413">
                  <c:v>82.027614133958593</c:v>
                </c:pt>
                <c:pt idx="414">
                  <c:v>86.301788117665197</c:v>
                </c:pt>
                <c:pt idx="415">
                  <c:v>63.094473825947297</c:v>
                </c:pt>
                <c:pt idx="416">
                  <c:v>71.572981386095805</c:v>
                </c:pt>
                <c:pt idx="417">
                  <c:v>64.841979759601401</c:v>
                </c:pt>
                <c:pt idx="418">
                  <c:v>86.616229701756197</c:v>
                </c:pt>
                <c:pt idx="419">
                  <c:v>80.080544040499205</c:v>
                </c:pt>
                <c:pt idx="420">
                  <c:v>100</c:v>
                </c:pt>
                <c:pt idx="421">
                  <c:v>70.2642818720864</c:v>
                </c:pt>
                <c:pt idx="422">
                  <c:v>52.289343581056499</c:v>
                </c:pt>
                <c:pt idx="423">
                  <c:v>74.629505512384299</c:v>
                </c:pt>
                <c:pt idx="424">
                  <c:v>55.876522545401102</c:v>
                </c:pt>
                <c:pt idx="425">
                  <c:v>81.360705471999495</c:v>
                </c:pt>
                <c:pt idx="426">
                  <c:v>64.521317353995698</c:v>
                </c:pt>
                <c:pt idx="427">
                  <c:v>81.361511246701895</c:v>
                </c:pt>
                <c:pt idx="428">
                  <c:v>63.809561771590097</c:v>
                </c:pt>
                <c:pt idx="429">
                  <c:v>50.559974988658702</c:v>
                </c:pt>
                <c:pt idx="430">
                  <c:v>60.7667269595552</c:v>
                </c:pt>
                <c:pt idx="431">
                  <c:v>78.546377594046007</c:v>
                </c:pt>
                <c:pt idx="432">
                  <c:v>72.374539029334002</c:v>
                </c:pt>
                <c:pt idx="433">
                  <c:v>60.656832762158402</c:v>
                </c:pt>
                <c:pt idx="434">
                  <c:v>48.531860218305397</c:v>
                </c:pt>
                <c:pt idx="435">
                  <c:v>73.943127606623193</c:v>
                </c:pt>
                <c:pt idx="436">
                  <c:v>58.164134053390796</c:v>
                </c:pt>
                <c:pt idx="437">
                  <c:v>81.391630397992202</c:v>
                </c:pt>
                <c:pt idx="438">
                  <c:v>67.204474035805504</c:v>
                </c:pt>
                <c:pt idx="439">
                  <c:v>61.176923468693602</c:v>
                </c:pt>
                <c:pt idx="440">
                  <c:v>51.4740510715665</c:v>
                </c:pt>
                <c:pt idx="441">
                  <c:v>85.571064643492406</c:v>
                </c:pt>
                <c:pt idx="442">
                  <c:v>70.665208586711998</c:v>
                </c:pt>
                <c:pt idx="443">
                  <c:v>60.475119576132798</c:v>
                </c:pt>
                <c:pt idx="444">
                  <c:v>78.191371379094406</c:v>
                </c:pt>
                <c:pt idx="445">
                  <c:v>88.243095056559397</c:v>
                </c:pt>
                <c:pt idx="446">
                  <c:v>98.581060526131495</c:v>
                </c:pt>
                <c:pt idx="447">
                  <c:v>83.551984642609796</c:v>
                </c:pt>
                <c:pt idx="448">
                  <c:v>59.467007956106997</c:v>
                </c:pt>
                <c:pt idx="449">
                  <c:v>50.824267090996301</c:v>
                </c:pt>
                <c:pt idx="450">
                  <c:v>99.1647872557391</c:v>
                </c:pt>
                <c:pt idx="451">
                  <c:v>61.074159954709799</c:v>
                </c:pt>
                <c:pt idx="452">
                  <c:v>51.685077905792703</c:v>
                </c:pt>
                <c:pt idx="453">
                  <c:v>99.326703491010306</c:v>
                </c:pt>
                <c:pt idx="454">
                  <c:v>59.938855212799197</c:v>
                </c:pt>
                <c:pt idx="455">
                  <c:v>69.806425660351195</c:v>
                </c:pt>
                <c:pt idx="456">
                  <c:v>59.558143409956998</c:v>
                </c:pt>
                <c:pt idx="457">
                  <c:v>69.038502499492097</c:v>
                </c:pt>
                <c:pt idx="458">
                  <c:v>47.098785825791502</c:v>
                </c:pt>
                <c:pt idx="459">
                  <c:v>70.611982740817396</c:v>
                </c:pt>
                <c:pt idx="460">
                  <c:v>59.540198402365696</c:v>
                </c:pt>
                <c:pt idx="461">
                  <c:v>96.244290002617106</c:v>
                </c:pt>
                <c:pt idx="462">
                  <c:v>78.920441631533393</c:v>
                </c:pt>
                <c:pt idx="463">
                  <c:v>70.221533605688506</c:v>
                </c:pt>
                <c:pt idx="464">
                  <c:v>82.501215370790106</c:v>
                </c:pt>
                <c:pt idx="465">
                  <c:v>69.313039339547501</c:v>
                </c:pt>
                <c:pt idx="466">
                  <c:v>51.367839764888402</c:v>
                </c:pt>
                <c:pt idx="467">
                  <c:v>80.652577129836601</c:v>
                </c:pt>
                <c:pt idx="468">
                  <c:v>44.443442826049299</c:v>
                </c:pt>
                <c:pt idx="469">
                  <c:v>92.651255219761396</c:v>
                </c:pt>
                <c:pt idx="470">
                  <c:v>46.603977101302299</c:v>
                </c:pt>
                <c:pt idx="471">
                  <c:v>92.628379857263099</c:v>
                </c:pt>
                <c:pt idx="472">
                  <c:v>52.750900333260603</c:v>
                </c:pt>
                <c:pt idx="473">
                  <c:v>75.179526606647997</c:v>
                </c:pt>
                <c:pt idx="474">
                  <c:v>82.083537181768094</c:v>
                </c:pt>
                <c:pt idx="475">
                  <c:v>92.238776371580499</c:v>
                </c:pt>
                <c:pt idx="476">
                  <c:v>55.326746976612597</c:v>
                </c:pt>
                <c:pt idx="477">
                  <c:v>67.797894381406607</c:v>
                </c:pt>
                <c:pt idx="478">
                  <c:v>91.503772077335199</c:v>
                </c:pt>
                <c:pt idx="479">
                  <c:v>76.299156595209297</c:v>
                </c:pt>
                <c:pt idx="480">
                  <c:v>74.188005221926502</c:v>
                </c:pt>
                <c:pt idx="481">
                  <c:v>75.862703143756406</c:v>
                </c:pt>
                <c:pt idx="482">
                  <c:v>65.3285905952294</c:v>
                </c:pt>
                <c:pt idx="483">
                  <c:v>86.340568258941403</c:v>
                </c:pt>
                <c:pt idx="484">
                  <c:v>77.585578691546999</c:v>
                </c:pt>
                <c:pt idx="485">
                  <c:v>89.2253179573149</c:v>
                </c:pt>
                <c:pt idx="486">
                  <c:v>52.8930561033199</c:v>
                </c:pt>
                <c:pt idx="487">
                  <c:v>60.543382431154299</c:v>
                </c:pt>
                <c:pt idx="488">
                  <c:v>98.422761603774305</c:v>
                </c:pt>
                <c:pt idx="489">
                  <c:v>94.383141145790901</c:v>
                </c:pt>
                <c:pt idx="490">
                  <c:v>69.072680169995493</c:v>
                </c:pt>
                <c:pt idx="491">
                  <c:v>81.436044658818702</c:v>
                </c:pt>
                <c:pt idx="492">
                  <c:v>56.387474991651402</c:v>
                </c:pt>
                <c:pt idx="493">
                  <c:v>65.484404586215206</c:v>
                </c:pt>
                <c:pt idx="494">
                  <c:v>66.977224948000895</c:v>
                </c:pt>
                <c:pt idx="495">
                  <c:v>66.277629315502196</c:v>
                </c:pt>
                <c:pt idx="496">
                  <c:v>81.573696953558695</c:v>
                </c:pt>
                <c:pt idx="497">
                  <c:v>50.799966626133099</c:v>
                </c:pt>
                <c:pt idx="498">
                  <c:v>79.724905906703995</c:v>
                </c:pt>
                <c:pt idx="499">
                  <c:v>97.832600852145802</c:v>
                </c:pt>
                <c:pt idx="500">
                  <c:v>74.438067006866007</c:v>
                </c:pt>
                <c:pt idx="501">
                  <c:v>65.257583143485405</c:v>
                </c:pt>
                <c:pt idx="502">
                  <c:v>57.681446079511304</c:v>
                </c:pt>
                <c:pt idx="503">
                  <c:v>79.428868186571705</c:v>
                </c:pt>
                <c:pt idx="504">
                  <c:v>88.977413425079504</c:v>
                </c:pt>
                <c:pt idx="505">
                  <c:v>43.819216056829603</c:v>
                </c:pt>
                <c:pt idx="506">
                  <c:v>81.614196169750002</c:v>
                </c:pt>
                <c:pt idx="507">
                  <c:v>80.136122108359899</c:v>
                </c:pt>
                <c:pt idx="508">
                  <c:v>90.207190296863104</c:v>
                </c:pt>
                <c:pt idx="509">
                  <c:v>76.182387665229797</c:v>
                </c:pt>
                <c:pt idx="510">
                  <c:v>68.606183398886202</c:v>
                </c:pt>
                <c:pt idx="511">
                  <c:v>79.569819798748398</c:v>
                </c:pt>
                <c:pt idx="512">
                  <c:v>79.900991808134094</c:v>
                </c:pt>
                <c:pt idx="513">
                  <c:v>100</c:v>
                </c:pt>
                <c:pt idx="514">
                  <c:v>56.435458671694597</c:v>
                </c:pt>
                <c:pt idx="515">
                  <c:v>47.211310921504399</c:v>
                </c:pt>
                <c:pt idx="516">
                  <c:v>73.199703026634197</c:v>
                </c:pt>
                <c:pt idx="517">
                  <c:v>75.415668682988098</c:v>
                </c:pt>
                <c:pt idx="518">
                  <c:v>96.877114318394305</c:v>
                </c:pt>
                <c:pt idx="519">
                  <c:v>49.297204337552799</c:v>
                </c:pt>
                <c:pt idx="520">
                  <c:v>73.081443805952802</c:v>
                </c:pt>
                <c:pt idx="521">
                  <c:v>66.680453803210398</c:v>
                </c:pt>
                <c:pt idx="522">
                  <c:v>94.285052057642503</c:v>
                </c:pt>
                <c:pt idx="523">
                  <c:v>93.964619208136199</c:v>
                </c:pt>
                <c:pt idx="524">
                  <c:v>86.417199309144706</c:v>
                </c:pt>
                <c:pt idx="525">
                  <c:v>71.194615629805</c:v>
                </c:pt>
                <c:pt idx="526">
                  <c:v>65.649945347482003</c:v>
                </c:pt>
                <c:pt idx="527">
                  <c:v>73.077061822971004</c:v>
                </c:pt>
                <c:pt idx="528">
                  <c:v>50.6598226446797</c:v>
                </c:pt>
                <c:pt idx="529">
                  <c:v>79.233368029174997</c:v>
                </c:pt>
                <c:pt idx="530">
                  <c:v>75.597193728125603</c:v>
                </c:pt>
                <c:pt idx="531">
                  <c:v>90.627849855851494</c:v>
                </c:pt>
                <c:pt idx="532">
                  <c:v>83.240580683512803</c:v>
                </c:pt>
                <c:pt idx="533">
                  <c:v>71.489043577531902</c:v>
                </c:pt>
                <c:pt idx="534">
                  <c:v>76.074313458609097</c:v>
                </c:pt>
                <c:pt idx="535">
                  <c:v>92.956909271491</c:v>
                </c:pt>
                <c:pt idx="536">
                  <c:v>70.253384954777601</c:v>
                </c:pt>
                <c:pt idx="537">
                  <c:v>53.058865723656197</c:v>
                </c:pt>
                <c:pt idx="538">
                  <c:v>71.517764014049206</c:v>
                </c:pt>
                <c:pt idx="539">
                  <c:v>62.665047573904602</c:v>
                </c:pt>
                <c:pt idx="540">
                  <c:v>92.311559243802094</c:v>
                </c:pt>
                <c:pt idx="541">
                  <c:v>72.973288571391905</c:v>
                </c:pt>
                <c:pt idx="542">
                  <c:v>47.098922975798899</c:v>
                </c:pt>
                <c:pt idx="543">
                  <c:v>71.136123206165195</c:v>
                </c:pt>
                <c:pt idx="544">
                  <c:v>80.653618002288496</c:v>
                </c:pt>
                <c:pt idx="545">
                  <c:v>70.996325108495398</c:v>
                </c:pt>
                <c:pt idx="546">
                  <c:v>45.4771901010363</c:v>
                </c:pt>
                <c:pt idx="547">
                  <c:v>77.093170775152799</c:v>
                </c:pt>
                <c:pt idx="548">
                  <c:v>79.757422051366802</c:v>
                </c:pt>
                <c:pt idx="549">
                  <c:v>70.755152622066703</c:v>
                </c:pt>
                <c:pt idx="550">
                  <c:v>78.0426100071832</c:v>
                </c:pt>
                <c:pt idx="551">
                  <c:v>92.865074437679993</c:v>
                </c:pt>
                <c:pt idx="552">
                  <c:v>71.874808883902702</c:v>
                </c:pt>
                <c:pt idx="553">
                  <c:v>72.438526250467405</c:v>
                </c:pt>
                <c:pt idx="554">
                  <c:v>91.430774655982304</c:v>
                </c:pt>
                <c:pt idx="555">
                  <c:v>63.278873902881898</c:v>
                </c:pt>
                <c:pt idx="556">
                  <c:v>48.010857960041001</c:v>
                </c:pt>
                <c:pt idx="557">
                  <c:v>59.913678779567398</c:v>
                </c:pt>
                <c:pt idx="558">
                  <c:v>79.300195014546105</c:v>
                </c:pt>
                <c:pt idx="559">
                  <c:v>77.399918893671398</c:v>
                </c:pt>
                <c:pt idx="560">
                  <c:v>86.662508983020501</c:v>
                </c:pt>
                <c:pt idx="561">
                  <c:v>65.155969363196206</c:v>
                </c:pt>
                <c:pt idx="562">
                  <c:v>40.793901775158297</c:v>
                </c:pt>
                <c:pt idx="563">
                  <c:v>53.081900741912897</c:v>
                </c:pt>
                <c:pt idx="564">
                  <c:v>66.181124376292104</c:v>
                </c:pt>
                <c:pt idx="565">
                  <c:v>74.773096765115</c:v>
                </c:pt>
                <c:pt idx="566">
                  <c:v>55.487228658541</c:v>
                </c:pt>
                <c:pt idx="567">
                  <c:v>79.214132218382503</c:v>
                </c:pt>
                <c:pt idx="568">
                  <c:v>90.381560135588003</c:v>
                </c:pt>
                <c:pt idx="569">
                  <c:v>60.363858326874102</c:v>
                </c:pt>
                <c:pt idx="570">
                  <c:v>70.2249968140042</c:v>
                </c:pt>
                <c:pt idx="571">
                  <c:v>83.235831113087201</c:v>
                </c:pt>
                <c:pt idx="572">
                  <c:v>86.646826509247703</c:v>
                </c:pt>
                <c:pt idx="573">
                  <c:v>75.873228568633706</c:v>
                </c:pt>
                <c:pt idx="574">
                  <c:v>84.304425316706698</c:v>
                </c:pt>
                <c:pt idx="575">
                  <c:v>91.545044653417307</c:v>
                </c:pt>
                <c:pt idx="576">
                  <c:v>61.122922720348498</c:v>
                </c:pt>
                <c:pt idx="577">
                  <c:v>90.632783673723395</c:v>
                </c:pt>
                <c:pt idx="578">
                  <c:v>84.214399250169194</c:v>
                </c:pt>
                <c:pt idx="579">
                  <c:v>49.8981358982834</c:v>
                </c:pt>
                <c:pt idx="580">
                  <c:v>69.706159383656001</c:v>
                </c:pt>
                <c:pt idx="581">
                  <c:v>77.874031277747704</c:v>
                </c:pt>
                <c:pt idx="582">
                  <c:v>59.087702594607599</c:v>
                </c:pt>
                <c:pt idx="583">
                  <c:v>64.527850762721798</c:v>
                </c:pt>
                <c:pt idx="584">
                  <c:v>81.230312377826706</c:v>
                </c:pt>
                <c:pt idx="585">
                  <c:v>67.301447695043805</c:v>
                </c:pt>
                <c:pt idx="586">
                  <c:v>63.999519273923397</c:v>
                </c:pt>
                <c:pt idx="587">
                  <c:v>55.6278366587185</c:v>
                </c:pt>
                <c:pt idx="588">
                  <c:v>53.2044823045469</c:v>
                </c:pt>
                <c:pt idx="589">
                  <c:v>64.7726758334111</c:v>
                </c:pt>
                <c:pt idx="590">
                  <c:v>45.916929009291501</c:v>
                </c:pt>
                <c:pt idx="591">
                  <c:v>71.902187434866207</c:v>
                </c:pt>
                <c:pt idx="592">
                  <c:v>62.385769920409402</c:v>
                </c:pt>
                <c:pt idx="593">
                  <c:v>52.469943467779501</c:v>
                </c:pt>
                <c:pt idx="594">
                  <c:v>93.012898164324298</c:v>
                </c:pt>
                <c:pt idx="595">
                  <c:v>76.207086846732594</c:v>
                </c:pt>
                <c:pt idx="596">
                  <c:v>84.064019520921505</c:v>
                </c:pt>
                <c:pt idx="597">
                  <c:v>60.885998862183001</c:v>
                </c:pt>
                <c:pt idx="598">
                  <c:v>79.816849550649593</c:v>
                </c:pt>
                <c:pt idx="599">
                  <c:v>68.786021818412095</c:v>
                </c:pt>
                <c:pt idx="600">
                  <c:v>57.304351420341703</c:v>
                </c:pt>
                <c:pt idx="601">
                  <c:v>63.927966239005499</c:v>
                </c:pt>
                <c:pt idx="602">
                  <c:v>68.915514600758101</c:v>
                </c:pt>
                <c:pt idx="603">
                  <c:v>59.420549795717399</c:v>
                </c:pt>
                <c:pt idx="604">
                  <c:v>53.6287366715394</c:v>
                </c:pt>
                <c:pt idx="605">
                  <c:v>60.902646677651298</c:v>
                </c:pt>
                <c:pt idx="606">
                  <c:v>53.907282053359602</c:v>
                </c:pt>
                <c:pt idx="607">
                  <c:v>61.926502907040799</c:v>
                </c:pt>
                <c:pt idx="608">
                  <c:v>66.025270073703098</c:v>
                </c:pt>
                <c:pt idx="609">
                  <c:v>77.204527328427304</c:v>
                </c:pt>
                <c:pt idx="610">
                  <c:v>48.781434300576997</c:v>
                </c:pt>
                <c:pt idx="611">
                  <c:v>84.959854211671598</c:v>
                </c:pt>
                <c:pt idx="612">
                  <c:v>79.4474519222249</c:v>
                </c:pt>
                <c:pt idx="613">
                  <c:v>42.676662621209097</c:v>
                </c:pt>
                <c:pt idx="614">
                  <c:v>83.6450037412868</c:v>
                </c:pt>
                <c:pt idx="615">
                  <c:v>79.160750116183394</c:v>
                </c:pt>
                <c:pt idx="616">
                  <c:v>63.077367538860003</c:v>
                </c:pt>
                <c:pt idx="617">
                  <c:v>68.494026258276406</c:v>
                </c:pt>
                <c:pt idx="618">
                  <c:v>79.717998304845906</c:v>
                </c:pt>
                <c:pt idx="619">
                  <c:v>76.945741121898195</c:v>
                </c:pt>
                <c:pt idx="620">
                  <c:v>57.116945233430499</c:v>
                </c:pt>
                <c:pt idx="621">
                  <c:v>64.270595419186705</c:v>
                </c:pt>
                <c:pt idx="622">
                  <c:v>82.212609133795794</c:v>
                </c:pt>
                <c:pt idx="623">
                  <c:v>69.738674252074105</c:v>
                </c:pt>
                <c:pt idx="624">
                  <c:v>79.403693368739397</c:v>
                </c:pt>
                <c:pt idx="625">
                  <c:v>71.043129677347196</c:v>
                </c:pt>
                <c:pt idx="626">
                  <c:v>56.612830533007497</c:v>
                </c:pt>
                <c:pt idx="627">
                  <c:v>75.016619534535394</c:v>
                </c:pt>
                <c:pt idx="628">
                  <c:v>54.6877726202707</c:v>
                </c:pt>
                <c:pt idx="629">
                  <c:v>68.7240536005785</c:v>
                </c:pt>
                <c:pt idx="630">
                  <c:v>74.407724053956201</c:v>
                </c:pt>
                <c:pt idx="631">
                  <c:v>81.9073177212302</c:v>
                </c:pt>
                <c:pt idx="632">
                  <c:v>79.459872699002702</c:v>
                </c:pt>
                <c:pt idx="633">
                  <c:v>63.9241479294014</c:v>
                </c:pt>
                <c:pt idx="634">
                  <c:v>39.136258586402299</c:v>
                </c:pt>
                <c:pt idx="635">
                  <c:v>82.7341180653344</c:v>
                </c:pt>
                <c:pt idx="636">
                  <c:v>87.361210733892094</c:v>
                </c:pt>
                <c:pt idx="637">
                  <c:v>69.658261770366707</c:v>
                </c:pt>
                <c:pt idx="638">
                  <c:v>67.158328866726393</c:v>
                </c:pt>
                <c:pt idx="639">
                  <c:v>67.871729608076805</c:v>
                </c:pt>
                <c:pt idx="640">
                  <c:v>56.834929138751903</c:v>
                </c:pt>
                <c:pt idx="641">
                  <c:v>65.919699291127401</c:v>
                </c:pt>
                <c:pt idx="642">
                  <c:v>60.7199777335791</c:v>
                </c:pt>
                <c:pt idx="643">
                  <c:v>57.3219247602485</c:v>
                </c:pt>
                <c:pt idx="644">
                  <c:v>55.927919632444699</c:v>
                </c:pt>
                <c:pt idx="645">
                  <c:v>88.658806802990398</c:v>
                </c:pt>
                <c:pt idx="646">
                  <c:v>84.378111884875494</c:v>
                </c:pt>
                <c:pt idx="647">
                  <c:v>85.792721261365998</c:v>
                </c:pt>
                <c:pt idx="648">
                  <c:v>93.581344034638093</c:v>
                </c:pt>
                <c:pt idx="649">
                  <c:v>72.617331560357798</c:v>
                </c:pt>
                <c:pt idx="650">
                  <c:v>61.849394123747899</c:v>
                </c:pt>
                <c:pt idx="651">
                  <c:v>71.620883780209994</c:v>
                </c:pt>
                <c:pt idx="652">
                  <c:v>61.158323839705403</c:v>
                </c:pt>
                <c:pt idx="653">
                  <c:v>92.980248329834794</c:v>
                </c:pt>
                <c:pt idx="654">
                  <c:v>65.729132603757904</c:v>
                </c:pt>
                <c:pt idx="655">
                  <c:v>46.781941360633702</c:v>
                </c:pt>
                <c:pt idx="656">
                  <c:v>66.017507792561801</c:v>
                </c:pt>
                <c:pt idx="657">
                  <c:v>61.6965523678439</c:v>
                </c:pt>
                <c:pt idx="658">
                  <c:v>83.135664757002502</c:v>
                </c:pt>
                <c:pt idx="659">
                  <c:v>71.180386055933397</c:v>
                </c:pt>
                <c:pt idx="660">
                  <c:v>61.758566909322703</c:v>
                </c:pt>
                <c:pt idx="661">
                  <c:v>86.013497690521802</c:v>
                </c:pt>
                <c:pt idx="662">
                  <c:v>76.259712634081197</c:v>
                </c:pt>
                <c:pt idx="663">
                  <c:v>61.4760454653739</c:v>
                </c:pt>
                <c:pt idx="664">
                  <c:v>57.789167321675997</c:v>
                </c:pt>
                <c:pt idx="665">
                  <c:v>49.515766389690803</c:v>
                </c:pt>
                <c:pt idx="666">
                  <c:v>58.721300746137402</c:v>
                </c:pt>
                <c:pt idx="667">
                  <c:v>57.261179985144899</c:v>
                </c:pt>
                <c:pt idx="668">
                  <c:v>57.696152475299797</c:v>
                </c:pt>
                <c:pt idx="669">
                  <c:v>63.214070201607598</c:v>
                </c:pt>
                <c:pt idx="670">
                  <c:v>57.8510844443717</c:v>
                </c:pt>
                <c:pt idx="671">
                  <c:v>95.022384338173694</c:v>
                </c:pt>
                <c:pt idx="672">
                  <c:v>52.235578935037204</c:v>
                </c:pt>
                <c:pt idx="673">
                  <c:v>74.940224211541107</c:v>
                </c:pt>
                <c:pt idx="674">
                  <c:v>57.889582388871801</c:v>
                </c:pt>
                <c:pt idx="675">
                  <c:v>83.887379779603194</c:v>
                </c:pt>
                <c:pt idx="676">
                  <c:v>68.293805094181394</c:v>
                </c:pt>
                <c:pt idx="677">
                  <c:v>77.927193459955603</c:v>
                </c:pt>
                <c:pt idx="678">
                  <c:v>100</c:v>
                </c:pt>
                <c:pt idx="679">
                  <c:v>84.895416522681998</c:v>
                </c:pt>
                <c:pt idx="680">
                  <c:v>85.660893604655897</c:v>
                </c:pt>
                <c:pt idx="681">
                  <c:v>65.718330416035101</c:v>
                </c:pt>
                <c:pt idx="682">
                  <c:v>49.980077494988997</c:v>
                </c:pt>
                <c:pt idx="683">
                  <c:v>71.111576584617396</c:v>
                </c:pt>
                <c:pt idx="684">
                  <c:v>78.517355672528893</c:v>
                </c:pt>
                <c:pt idx="685">
                  <c:v>76.575337294072796</c:v>
                </c:pt>
                <c:pt idx="686">
                  <c:v>79.972838913011302</c:v>
                </c:pt>
                <c:pt idx="687">
                  <c:v>65.005281116830005</c:v>
                </c:pt>
                <c:pt idx="688">
                  <c:v>79.661695593753706</c:v>
                </c:pt>
                <c:pt idx="689">
                  <c:v>47.5635114192592</c:v>
                </c:pt>
                <c:pt idx="690">
                  <c:v>74.886592010798296</c:v>
                </c:pt>
                <c:pt idx="691">
                  <c:v>56.590169316865698</c:v>
                </c:pt>
                <c:pt idx="692">
                  <c:v>64.006881345873893</c:v>
                </c:pt>
                <c:pt idx="693">
                  <c:v>63.512754498506602</c:v>
                </c:pt>
                <c:pt idx="694">
                  <c:v>48.294707084014199</c:v>
                </c:pt>
                <c:pt idx="695">
                  <c:v>82.223679671460204</c:v>
                </c:pt>
                <c:pt idx="696">
                  <c:v>64.357939039644904</c:v>
                </c:pt>
                <c:pt idx="697">
                  <c:v>77.671466010714198</c:v>
                </c:pt>
                <c:pt idx="698">
                  <c:v>51.894307784010302</c:v>
                </c:pt>
                <c:pt idx="699">
                  <c:v>79.177562857917295</c:v>
                </c:pt>
                <c:pt idx="700">
                  <c:v>72.418309651364495</c:v>
                </c:pt>
                <c:pt idx="701">
                  <c:v>39.749455217940898</c:v>
                </c:pt>
                <c:pt idx="702">
                  <c:v>72.177794072961404</c:v>
                </c:pt>
                <c:pt idx="703">
                  <c:v>50.342453544343797</c:v>
                </c:pt>
                <c:pt idx="704">
                  <c:v>47.5639688953164</c:v>
                </c:pt>
                <c:pt idx="705">
                  <c:v>97.812537235576599</c:v>
                </c:pt>
                <c:pt idx="706">
                  <c:v>69.321761180720202</c:v>
                </c:pt>
                <c:pt idx="707">
                  <c:v>94.643174358920703</c:v>
                </c:pt>
                <c:pt idx="708">
                  <c:v>40.863183361909002</c:v>
                </c:pt>
                <c:pt idx="709">
                  <c:v>78.823132052793298</c:v>
                </c:pt>
                <c:pt idx="710">
                  <c:v>77.866922804903396</c:v>
                </c:pt>
                <c:pt idx="711">
                  <c:v>74.860664347142801</c:v>
                </c:pt>
                <c:pt idx="712">
                  <c:v>66.833226438945204</c:v>
                </c:pt>
                <c:pt idx="713">
                  <c:v>56.990525169334802</c:v>
                </c:pt>
                <c:pt idx="714">
                  <c:v>70.3923088998785</c:v>
                </c:pt>
                <c:pt idx="715">
                  <c:v>85.614278896775403</c:v>
                </c:pt>
                <c:pt idx="716">
                  <c:v>88.958062216535296</c:v>
                </c:pt>
                <c:pt idx="717">
                  <c:v>97.678851035429005</c:v>
                </c:pt>
                <c:pt idx="718">
                  <c:v>60.037282510231698</c:v>
                </c:pt>
                <c:pt idx="719">
                  <c:v>86.6781791733641</c:v>
                </c:pt>
                <c:pt idx="720">
                  <c:v>80.447326986788397</c:v>
                </c:pt>
                <c:pt idx="721">
                  <c:v>67.855054918858201</c:v>
                </c:pt>
                <c:pt idx="722">
                  <c:v>61.140925847641</c:v>
                </c:pt>
                <c:pt idx="723">
                  <c:v>91.446581880492701</c:v>
                </c:pt>
                <c:pt idx="724">
                  <c:v>75.237793047474</c:v>
                </c:pt>
                <c:pt idx="725">
                  <c:v>74.411361510842497</c:v>
                </c:pt>
                <c:pt idx="726">
                  <c:v>58.401994970083301</c:v>
                </c:pt>
                <c:pt idx="727">
                  <c:v>83.914796856773904</c:v>
                </c:pt>
                <c:pt idx="728">
                  <c:v>51.814090309448098</c:v>
                </c:pt>
                <c:pt idx="729">
                  <c:v>61.597292628762297</c:v>
                </c:pt>
                <c:pt idx="730">
                  <c:v>66.114809320751107</c:v>
                </c:pt>
                <c:pt idx="731">
                  <c:v>84.677256629557206</c:v>
                </c:pt>
                <c:pt idx="732">
                  <c:v>85.406275773255501</c:v>
                </c:pt>
                <c:pt idx="733">
                  <c:v>80.8769520191222</c:v>
                </c:pt>
                <c:pt idx="734">
                  <c:v>51.7805963800635</c:v>
                </c:pt>
                <c:pt idx="735">
                  <c:v>66.700205341071893</c:v>
                </c:pt>
                <c:pt idx="736">
                  <c:v>74.197842829465102</c:v>
                </c:pt>
                <c:pt idx="737">
                  <c:v>88.044168022299402</c:v>
                </c:pt>
                <c:pt idx="738">
                  <c:v>60.905798128398999</c:v>
                </c:pt>
                <c:pt idx="739">
                  <c:v>63.325677141355499</c:v>
                </c:pt>
                <c:pt idx="740">
                  <c:v>69.285740189081906</c:v>
                </c:pt>
                <c:pt idx="741">
                  <c:v>58.667581245922101</c:v>
                </c:pt>
                <c:pt idx="742">
                  <c:v>92.391794140403704</c:v>
                </c:pt>
                <c:pt idx="743">
                  <c:v>79.212680992847893</c:v>
                </c:pt>
                <c:pt idx="744">
                  <c:v>53.3366774697718</c:v>
                </c:pt>
                <c:pt idx="745">
                  <c:v>77.298103567270104</c:v>
                </c:pt>
                <c:pt idx="746">
                  <c:v>78.292229617522196</c:v>
                </c:pt>
                <c:pt idx="747">
                  <c:v>72.086566089437994</c:v>
                </c:pt>
                <c:pt idx="748">
                  <c:v>92.664921705544998</c:v>
                </c:pt>
                <c:pt idx="749">
                  <c:v>64.182152015179597</c:v>
                </c:pt>
                <c:pt idx="750">
                  <c:v>52.828879884912503</c:v>
                </c:pt>
                <c:pt idx="751">
                  <c:v>89.683310119222597</c:v>
                </c:pt>
                <c:pt idx="752">
                  <c:v>85.403557344287407</c:v>
                </c:pt>
                <c:pt idx="753">
                  <c:v>66.470922231956095</c:v>
                </c:pt>
                <c:pt idx="754">
                  <c:v>50.703294269481198</c:v>
                </c:pt>
                <c:pt idx="755">
                  <c:v>85.8833143387631</c:v>
                </c:pt>
                <c:pt idx="756">
                  <c:v>66.427037368971298</c:v>
                </c:pt>
                <c:pt idx="757">
                  <c:v>65.049273553032506</c:v>
                </c:pt>
                <c:pt idx="758">
                  <c:v>86.668437765186795</c:v>
                </c:pt>
                <c:pt idx="759">
                  <c:v>85.114922936692807</c:v>
                </c:pt>
                <c:pt idx="760">
                  <c:v>66.095688671107396</c:v>
                </c:pt>
                <c:pt idx="761">
                  <c:v>70.205966922626899</c:v>
                </c:pt>
                <c:pt idx="762">
                  <c:v>64.551440199519803</c:v>
                </c:pt>
                <c:pt idx="763">
                  <c:v>80.294475383816007</c:v>
                </c:pt>
                <c:pt idx="764">
                  <c:v>62.723878033728198</c:v>
                </c:pt>
                <c:pt idx="765">
                  <c:v>86.3558554094773</c:v>
                </c:pt>
                <c:pt idx="766">
                  <c:v>70.266139489050104</c:v>
                </c:pt>
                <c:pt idx="767">
                  <c:v>99.014740700002406</c:v>
                </c:pt>
                <c:pt idx="768">
                  <c:v>68.601357448556698</c:v>
                </c:pt>
                <c:pt idx="769">
                  <c:v>83.0578492470231</c:v>
                </c:pt>
                <c:pt idx="770">
                  <c:v>52.380990483157198</c:v>
                </c:pt>
                <c:pt idx="771">
                  <c:v>85.583648911837003</c:v>
                </c:pt>
                <c:pt idx="772">
                  <c:v>56.136834563349296</c:v>
                </c:pt>
                <c:pt idx="773">
                  <c:v>61.500086464145902</c:v>
                </c:pt>
                <c:pt idx="774">
                  <c:v>84.626850106342999</c:v>
                </c:pt>
                <c:pt idx="775">
                  <c:v>45.2047196076986</c:v>
                </c:pt>
                <c:pt idx="776">
                  <c:v>61.705439889002598</c:v>
                </c:pt>
                <c:pt idx="777">
                  <c:v>91.101623643181597</c:v>
                </c:pt>
                <c:pt idx="778">
                  <c:v>91.944564603004693</c:v>
                </c:pt>
                <c:pt idx="779">
                  <c:v>91.370768801275503</c:v>
                </c:pt>
                <c:pt idx="780">
                  <c:v>83.053138073847506</c:v>
                </c:pt>
                <c:pt idx="781">
                  <c:v>60.7860616401478</c:v>
                </c:pt>
                <c:pt idx="782">
                  <c:v>55.819266772639203</c:v>
                </c:pt>
                <c:pt idx="783">
                  <c:v>65.021581928221494</c:v>
                </c:pt>
                <c:pt idx="784">
                  <c:v>61.860377007139498</c:v>
                </c:pt>
                <c:pt idx="785">
                  <c:v>80.878895973630094</c:v>
                </c:pt>
                <c:pt idx="786">
                  <c:v>83.911463991133601</c:v>
                </c:pt>
                <c:pt idx="787">
                  <c:v>71.536982570391103</c:v>
                </c:pt>
                <c:pt idx="788">
                  <c:v>69.146783229327298</c:v>
                </c:pt>
                <c:pt idx="789">
                  <c:v>86.565754656022506</c:v>
                </c:pt>
                <c:pt idx="790">
                  <c:v>55.255695696426201</c:v>
                </c:pt>
                <c:pt idx="791">
                  <c:v>66.652693307494602</c:v>
                </c:pt>
                <c:pt idx="792">
                  <c:v>69.151335630117998</c:v>
                </c:pt>
                <c:pt idx="793">
                  <c:v>81.153793854967702</c:v>
                </c:pt>
                <c:pt idx="794">
                  <c:v>51.1492093464962</c:v>
                </c:pt>
                <c:pt idx="795">
                  <c:v>90.817123848383204</c:v>
                </c:pt>
                <c:pt idx="796">
                  <c:v>89.605163763477094</c:v>
                </c:pt>
                <c:pt idx="797">
                  <c:v>72.600071957017207</c:v>
                </c:pt>
                <c:pt idx="798">
                  <c:v>73.250328362276605</c:v>
                </c:pt>
                <c:pt idx="799">
                  <c:v>92.326635698912</c:v>
                </c:pt>
                <c:pt idx="800">
                  <c:v>81.110407081373907</c:v>
                </c:pt>
                <c:pt idx="801">
                  <c:v>57.835417564033698</c:v>
                </c:pt>
                <c:pt idx="802">
                  <c:v>62.142958189344199</c:v>
                </c:pt>
                <c:pt idx="803">
                  <c:v>84.398374723811003</c:v>
                </c:pt>
                <c:pt idx="804">
                  <c:v>64.7113380214453</c:v>
                </c:pt>
                <c:pt idx="805">
                  <c:v>77.887157178067397</c:v>
                </c:pt>
                <c:pt idx="806">
                  <c:v>89.003739640164696</c:v>
                </c:pt>
                <c:pt idx="807">
                  <c:v>98.897406707403206</c:v>
                </c:pt>
                <c:pt idx="808">
                  <c:v>61.1024286945662</c:v>
                </c:pt>
                <c:pt idx="809">
                  <c:v>59.433040971375</c:v>
                </c:pt>
                <c:pt idx="810">
                  <c:v>99.893597806600994</c:v>
                </c:pt>
                <c:pt idx="811">
                  <c:v>86.324150785150493</c:v>
                </c:pt>
                <c:pt idx="812">
                  <c:v>49.334711501785698</c:v>
                </c:pt>
                <c:pt idx="813">
                  <c:v>83.391273859478602</c:v>
                </c:pt>
                <c:pt idx="814">
                  <c:v>78.094623863111806</c:v>
                </c:pt>
                <c:pt idx="815">
                  <c:v>71.233952705862706</c:v>
                </c:pt>
                <c:pt idx="816">
                  <c:v>93.287734867284897</c:v>
                </c:pt>
                <c:pt idx="817">
                  <c:v>71.600802467487199</c:v>
                </c:pt>
                <c:pt idx="818">
                  <c:v>55.267112909075401</c:v>
                </c:pt>
                <c:pt idx="819">
                  <c:v>60.054311621187999</c:v>
                </c:pt>
                <c:pt idx="820">
                  <c:v>63.758612248783301</c:v>
                </c:pt>
                <c:pt idx="821">
                  <c:v>60.863243375257497</c:v>
                </c:pt>
                <c:pt idx="822">
                  <c:v>62.728316687949999</c:v>
                </c:pt>
                <c:pt idx="823">
                  <c:v>63.205916260155199</c:v>
                </c:pt>
                <c:pt idx="824">
                  <c:v>67.054543429408099</c:v>
                </c:pt>
                <c:pt idx="825">
                  <c:v>91.379946856714298</c:v>
                </c:pt>
                <c:pt idx="826">
                  <c:v>66.321334511343906</c:v>
                </c:pt>
                <c:pt idx="827">
                  <c:v>63.415628350201999</c:v>
                </c:pt>
                <c:pt idx="828">
                  <c:v>85.189693938212599</c:v>
                </c:pt>
                <c:pt idx="829">
                  <c:v>63.127411103653799</c:v>
                </c:pt>
                <c:pt idx="830">
                  <c:v>51.036187658132199</c:v>
                </c:pt>
                <c:pt idx="831">
                  <c:v>62.378458791097302</c:v>
                </c:pt>
                <c:pt idx="832">
                  <c:v>58.994694967326197</c:v>
                </c:pt>
                <c:pt idx="833">
                  <c:v>70.907552291524794</c:v>
                </c:pt>
                <c:pt idx="834">
                  <c:v>64.705014431257794</c:v>
                </c:pt>
                <c:pt idx="835">
                  <c:v>72.165100852777101</c:v>
                </c:pt>
                <c:pt idx="836">
                  <c:v>93.373128688887206</c:v>
                </c:pt>
                <c:pt idx="837">
                  <c:v>73.057106961733894</c:v>
                </c:pt>
                <c:pt idx="838">
                  <c:v>64.598908722314206</c:v>
                </c:pt>
                <c:pt idx="839">
                  <c:v>86.348213524684795</c:v>
                </c:pt>
                <c:pt idx="840">
                  <c:v>43.629362138950398</c:v>
                </c:pt>
                <c:pt idx="841">
                  <c:v>84.168497330131601</c:v>
                </c:pt>
                <c:pt idx="842">
                  <c:v>58.119720308256397</c:v>
                </c:pt>
                <c:pt idx="843">
                  <c:v>80.383726688410704</c:v>
                </c:pt>
                <c:pt idx="844">
                  <c:v>47.463233696034003</c:v>
                </c:pt>
                <c:pt idx="845">
                  <c:v>60.405550428312502</c:v>
                </c:pt>
                <c:pt idx="846">
                  <c:v>48.084461113142098</c:v>
                </c:pt>
                <c:pt idx="847">
                  <c:v>98.205644731015795</c:v>
                </c:pt>
                <c:pt idx="848">
                  <c:v>77.896242538479299</c:v>
                </c:pt>
                <c:pt idx="849">
                  <c:v>68.569334418233097</c:v>
                </c:pt>
                <c:pt idx="850">
                  <c:v>45.893805617430601</c:v>
                </c:pt>
                <c:pt idx="851">
                  <c:v>78.426401582668504</c:v>
                </c:pt>
                <c:pt idx="852">
                  <c:v>37.760667176504299</c:v>
                </c:pt>
                <c:pt idx="853">
                  <c:v>83.601310371486505</c:v>
                </c:pt>
                <c:pt idx="854">
                  <c:v>57.530978620086401</c:v>
                </c:pt>
                <c:pt idx="855">
                  <c:v>58.692301262364197</c:v>
                </c:pt>
                <c:pt idx="856">
                  <c:v>53.2671859985971</c:v>
                </c:pt>
                <c:pt idx="857">
                  <c:v>80.321491181506502</c:v>
                </c:pt>
                <c:pt idx="858">
                  <c:v>74.583674108487003</c:v>
                </c:pt>
                <c:pt idx="859">
                  <c:v>52.335432115446302</c:v>
                </c:pt>
                <c:pt idx="860">
                  <c:v>87.666370249132001</c:v>
                </c:pt>
                <c:pt idx="861">
                  <c:v>69.175133793414204</c:v>
                </c:pt>
                <c:pt idx="862">
                  <c:v>68.351088924481303</c:v>
                </c:pt>
                <c:pt idx="863">
                  <c:v>67.528535252057594</c:v>
                </c:pt>
                <c:pt idx="864">
                  <c:v>56.476008604989602</c:v>
                </c:pt>
                <c:pt idx="865">
                  <c:v>61.721005610531698</c:v>
                </c:pt>
                <c:pt idx="866">
                  <c:v>62.271159103307703</c:v>
                </c:pt>
                <c:pt idx="867">
                  <c:v>70.909764067119099</c:v>
                </c:pt>
                <c:pt idx="868">
                  <c:v>95.772051694496696</c:v>
                </c:pt>
                <c:pt idx="869">
                  <c:v>76.572016165104202</c:v>
                </c:pt>
                <c:pt idx="870">
                  <c:v>69.051242393937599</c:v>
                </c:pt>
                <c:pt idx="871">
                  <c:v>58.541264445099102</c:v>
                </c:pt>
                <c:pt idx="872">
                  <c:v>77.4652573286495</c:v>
                </c:pt>
                <c:pt idx="873">
                  <c:v>67.825262393083804</c:v>
                </c:pt>
                <c:pt idx="874">
                  <c:v>39.353699338117799</c:v>
                </c:pt>
                <c:pt idx="875">
                  <c:v>68.823876601925804</c:v>
                </c:pt>
                <c:pt idx="876">
                  <c:v>86.424506530670001</c:v>
                </c:pt>
                <c:pt idx="877">
                  <c:v>78.238320177169001</c:v>
                </c:pt>
                <c:pt idx="878">
                  <c:v>44.040900397535403</c:v>
                </c:pt>
                <c:pt idx="879">
                  <c:v>62.707230995711399</c:v>
                </c:pt>
                <c:pt idx="880">
                  <c:v>46.800897919193403</c:v>
                </c:pt>
                <c:pt idx="881">
                  <c:v>87.395941300003798</c:v>
                </c:pt>
                <c:pt idx="882">
                  <c:v>53.983984269702297</c:v>
                </c:pt>
                <c:pt idx="883">
                  <c:v>56.8861296763518</c:v>
                </c:pt>
                <c:pt idx="884">
                  <c:v>100</c:v>
                </c:pt>
                <c:pt idx="885">
                  <c:v>53.610359128994297</c:v>
                </c:pt>
                <c:pt idx="886">
                  <c:v>82.964414379613203</c:v>
                </c:pt>
                <c:pt idx="887">
                  <c:v>47.140898686708802</c:v>
                </c:pt>
                <c:pt idx="888">
                  <c:v>63.770477047831299</c:v>
                </c:pt>
                <c:pt idx="889">
                  <c:v>51.969873012097501</c:v>
                </c:pt>
                <c:pt idx="890">
                  <c:v>72.655067300526397</c:v>
                </c:pt>
                <c:pt idx="891">
                  <c:v>84.756329298532805</c:v>
                </c:pt>
                <c:pt idx="892">
                  <c:v>92.005436680289094</c:v>
                </c:pt>
                <c:pt idx="893">
                  <c:v>65.325361794601307</c:v>
                </c:pt>
                <c:pt idx="894">
                  <c:v>66.2220697469849</c:v>
                </c:pt>
                <c:pt idx="895">
                  <c:v>74.493325074752505</c:v>
                </c:pt>
                <c:pt idx="896">
                  <c:v>58.911322716829098</c:v>
                </c:pt>
                <c:pt idx="897">
                  <c:v>100</c:v>
                </c:pt>
                <c:pt idx="898">
                  <c:v>41.233866628116303</c:v>
                </c:pt>
                <c:pt idx="899">
                  <c:v>56.431432286477602</c:v>
                </c:pt>
                <c:pt idx="900">
                  <c:v>74.223822984875</c:v>
                </c:pt>
                <c:pt idx="901">
                  <c:v>37.364698785248301</c:v>
                </c:pt>
                <c:pt idx="902">
                  <c:v>63.308774519528903</c:v>
                </c:pt>
                <c:pt idx="903">
                  <c:v>95.530157136490004</c:v>
                </c:pt>
                <c:pt idx="904">
                  <c:v>74.299533155675505</c:v>
                </c:pt>
                <c:pt idx="905">
                  <c:v>87.745095007464499</c:v>
                </c:pt>
                <c:pt idx="906">
                  <c:v>72.886132356305197</c:v>
                </c:pt>
                <c:pt idx="907">
                  <c:v>71.613981941865305</c:v>
                </c:pt>
                <c:pt idx="908">
                  <c:v>76.604803348746998</c:v>
                </c:pt>
                <c:pt idx="909">
                  <c:v>56.184847498607802</c:v>
                </c:pt>
                <c:pt idx="910">
                  <c:v>65.211816140138694</c:v>
                </c:pt>
                <c:pt idx="911">
                  <c:v>53.784270257974001</c:v>
                </c:pt>
                <c:pt idx="912">
                  <c:v>58.5288943659518</c:v>
                </c:pt>
                <c:pt idx="913">
                  <c:v>51.112795568323897</c:v>
                </c:pt>
                <c:pt idx="914">
                  <c:v>86.135350554789895</c:v>
                </c:pt>
                <c:pt idx="915">
                  <c:v>66.089362822889896</c:v>
                </c:pt>
                <c:pt idx="916">
                  <c:v>59.515652171400802</c:v>
                </c:pt>
                <c:pt idx="917">
                  <c:v>92.148001381449205</c:v>
                </c:pt>
                <c:pt idx="918">
                  <c:v>83.768450591615604</c:v>
                </c:pt>
                <c:pt idx="919">
                  <c:v>62.072470951219998</c:v>
                </c:pt>
                <c:pt idx="920">
                  <c:v>74.219642469339803</c:v>
                </c:pt>
                <c:pt idx="921">
                  <c:v>85.693535926801204</c:v>
                </c:pt>
                <c:pt idx="922">
                  <c:v>90.313722869394695</c:v>
                </c:pt>
                <c:pt idx="923">
                  <c:v>87.628093934022004</c:v>
                </c:pt>
                <c:pt idx="924">
                  <c:v>66.989347198173206</c:v>
                </c:pt>
                <c:pt idx="925">
                  <c:v>47.778222045002003</c:v>
                </c:pt>
                <c:pt idx="926">
                  <c:v>59.139055966748103</c:v>
                </c:pt>
                <c:pt idx="927">
                  <c:v>80.509865394076499</c:v>
                </c:pt>
                <c:pt idx="928">
                  <c:v>78.258122478873503</c:v>
                </c:pt>
                <c:pt idx="929">
                  <c:v>59.950642707188898</c:v>
                </c:pt>
                <c:pt idx="930">
                  <c:v>50.0381035275771</c:v>
                </c:pt>
                <c:pt idx="931">
                  <c:v>77.989119318128104</c:v>
                </c:pt>
                <c:pt idx="932">
                  <c:v>100</c:v>
                </c:pt>
                <c:pt idx="933">
                  <c:v>73.747021367108005</c:v>
                </c:pt>
                <c:pt idx="934">
                  <c:v>60.682819151293899</c:v>
                </c:pt>
                <c:pt idx="935">
                  <c:v>61.2506047388026</c:v>
                </c:pt>
                <c:pt idx="936">
                  <c:v>45.010615807331</c:v>
                </c:pt>
                <c:pt idx="937">
                  <c:v>74.213131108947096</c:v>
                </c:pt>
                <c:pt idx="938">
                  <c:v>50.175827612520798</c:v>
                </c:pt>
                <c:pt idx="939">
                  <c:v>91.489557782807495</c:v>
                </c:pt>
                <c:pt idx="940">
                  <c:v>67.769533543633102</c:v>
                </c:pt>
                <c:pt idx="941">
                  <c:v>77.050075170714194</c:v>
                </c:pt>
                <c:pt idx="942">
                  <c:v>76.641460420907407</c:v>
                </c:pt>
                <c:pt idx="943">
                  <c:v>99.427756380158797</c:v>
                </c:pt>
                <c:pt idx="944">
                  <c:v>60.252470579027701</c:v>
                </c:pt>
                <c:pt idx="945">
                  <c:v>63.170568200000901</c:v>
                </c:pt>
                <c:pt idx="946">
                  <c:v>67.373613556156897</c:v>
                </c:pt>
                <c:pt idx="947">
                  <c:v>86.639019663617603</c:v>
                </c:pt>
                <c:pt idx="948">
                  <c:v>79.4697373992135</c:v>
                </c:pt>
                <c:pt idx="949">
                  <c:v>73.777616035314594</c:v>
                </c:pt>
                <c:pt idx="950">
                  <c:v>88.508948084225096</c:v>
                </c:pt>
                <c:pt idx="951">
                  <c:v>90.986976185168999</c:v>
                </c:pt>
                <c:pt idx="952">
                  <c:v>70.102406925078398</c:v>
                </c:pt>
                <c:pt idx="953">
                  <c:v>92.386271649867794</c:v>
                </c:pt>
                <c:pt idx="954">
                  <c:v>59.548704703814501</c:v>
                </c:pt>
                <c:pt idx="955">
                  <c:v>54.4133403317201</c:v>
                </c:pt>
                <c:pt idx="956">
                  <c:v>75.405886642118304</c:v>
                </c:pt>
                <c:pt idx="957">
                  <c:v>60.5021566600809</c:v>
                </c:pt>
                <c:pt idx="958">
                  <c:v>58.714890472397798</c:v>
                </c:pt>
                <c:pt idx="959">
                  <c:v>79.563866300344401</c:v>
                </c:pt>
                <c:pt idx="960">
                  <c:v>57.619485382199102</c:v>
                </c:pt>
                <c:pt idx="961">
                  <c:v>78.157199305102907</c:v>
                </c:pt>
                <c:pt idx="962">
                  <c:v>45.598365758562899</c:v>
                </c:pt>
                <c:pt idx="963">
                  <c:v>77.785509880210398</c:v>
                </c:pt>
                <c:pt idx="964">
                  <c:v>64.007892336743794</c:v>
                </c:pt>
                <c:pt idx="965">
                  <c:v>59.016583616964802</c:v>
                </c:pt>
                <c:pt idx="966">
                  <c:v>84.447056171205105</c:v>
                </c:pt>
                <c:pt idx="967">
                  <c:v>71.195081038424107</c:v>
                </c:pt>
                <c:pt idx="968">
                  <c:v>71.758076064304902</c:v>
                </c:pt>
                <c:pt idx="969">
                  <c:v>77.429102200513796</c:v>
                </c:pt>
                <c:pt idx="970">
                  <c:v>75.840996375007293</c:v>
                </c:pt>
                <c:pt idx="971">
                  <c:v>92.687453527039807</c:v>
                </c:pt>
                <c:pt idx="972">
                  <c:v>86.4238367981023</c:v>
                </c:pt>
                <c:pt idx="973">
                  <c:v>53.7656588375878</c:v>
                </c:pt>
                <c:pt idx="974">
                  <c:v>61.188955906959201</c:v>
                </c:pt>
                <c:pt idx="975">
                  <c:v>62.926523568392</c:v>
                </c:pt>
                <c:pt idx="976">
                  <c:v>68.113749019106095</c:v>
                </c:pt>
                <c:pt idx="977">
                  <c:v>51.593162364627602</c:v>
                </c:pt>
                <c:pt idx="978">
                  <c:v>74.0239379144396</c:v>
                </c:pt>
                <c:pt idx="979">
                  <c:v>79.451108577129702</c:v>
                </c:pt>
                <c:pt idx="980">
                  <c:v>58.019196639285703</c:v>
                </c:pt>
                <c:pt idx="981">
                  <c:v>70.239273573544594</c:v>
                </c:pt>
                <c:pt idx="982">
                  <c:v>43.982937969419702</c:v>
                </c:pt>
                <c:pt idx="983">
                  <c:v>58.5774806496254</c:v>
                </c:pt>
                <c:pt idx="984">
                  <c:v>66.240644960744405</c:v>
                </c:pt>
                <c:pt idx="985">
                  <c:v>64.914026828442402</c:v>
                </c:pt>
                <c:pt idx="986">
                  <c:v>83.5276127983105</c:v>
                </c:pt>
                <c:pt idx="987">
                  <c:v>64.904817585547704</c:v>
                </c:pt>
                <c:pt idx="988">
                  <c:v>65.384894177623906</c:v>
                </c:pt>
                <c:pt idx="989">
                  <c:v>79.382312532458897</c:v>
                </c:pt>
                <c:pt idx="990">
                  <c:v>89.388814818020805</c:v>
                </c:pt>
                <c:pt idx="991">
                  <c:v>71.692919414470197</c:v>
                </c:pt>
                <c:pt idx="992">
                  <c:v>61.333460838122903</c:v>
                </c:pt>
                <c:pt idx="993">
                  <c:v>71.693667931876504</c:v>
                </c:pt>
                <c:pt idx="994">
                  <c:v>51.602599578804302</c:v>
                </c:pt>
                <c:pt idx="995">
                  <c:v>59.206313197455302</c:v>
                </c:pt>
                <c:pt idx="996">
                  <c:v>79.122551128844407</c:v>
                </c:pt>
                <c:pt idx="997">
                  <c:v>50.601257259150501</c:v>
                </c:pt>
                <c:pt idx="998">
                  <c:v>89.2530706411208</c:v>
                </c:pt>
                <c:pt idx="999">
                  <c:v>64.350337718192606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89-4B2E-BB60-CE75BCDEA3E1}"/>
            </c:ext>
          </c:extLst>
        </c:ser>
        <c:ser>
          <c:idx val="1"/>
          <c:order val="1"/>
          <c:tx>
            <c:strRef>
              <c:f>'Inferential Statistics'!$C$1</c:f>
              <c:strCache>
                <c:ptCount val="1"/>
                <c:pt idx="0">
                  <c:v>attendance_percentage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'Inferential Statistics'!$C$2:$C$1001</c:f>
              <c:numCache>
                <c:formatCode>General</c:formatCode>
                <c:ptCount val="1000"/>
                <c:pt idx="0">
                  <c:v>75.738405399091803</c:v>
                </c:pt>
                <c:pt idx="1">
                  <c:v>89.602736301879602</c:v>
                </c:pt>
                <c:pt idx="2">
                  <c:v>81.4954255712818</c:v>
                </c:pt>
                <c:pt idx="3">
                  <c:v>71.472047022861403</c:v>
                </c:pt>
                <c:pt idx="4">
                  <c:v>64.276582058832503</c:v>
                </c:pt>
                <c:pt idx="5">
                  <c:v>61.624397299166397</c:v>
                </c:pt>
                <c:pt idx="6">
                  <c:v>59.876979551104299</c:v>
                </c:pt>
                <c:pt idx="7">
                  <c:v>81.947173255059397</c:v>
                </c:pt>
                <c:pt idx="8">
                  <c:v>71.631034949026997</c:v>
                </c:pt>
                <c:pt idx="9">
                  <c:v>69.685302943721297</c:v>
                </c:pt>
                <c:pt idx="10">
                  <c:v>57.2253583514957</c:v>
                </c:pt>
                <c:pt idx="11">
                  <c:v>87.639418194075603</c:v>
                </c:pt>
                <c:pt idx="12">
                  <c:v>76.151287394874103</c:v>
                </c:pt>
                <c:pt idx="13">
                  <c:v>65.917736726010702</c:v>
                </c:pt>
                <c:pt idx="14">
                  <c:v>74.501528719750098</c:v>
                </c:pt>
                <c:pt idx="15">
                  <c:v>70.1589067972306</c:v>
                </c:pt>
                <c:pt idx="16">
                  <c:v>76.584369226989907</c:v>
                </c:pt>
                <c:pt idx="17">
                  <c:v>76.386441254550107</c:v>
                </c:pt>
                <c:pt idx="18">
                  <c:v>77.716037127590397</c:v>
                </c:pt>
                <c:pt idx="19">
                  <c:v>64.388977703107201</c:v>
                </c:pt>
                <c:pt idx="20">
                  <c:v>73.604253269755503</c:v>
                </c:pt>
                <c:pt idx="21">
                  <c:v>50.140380137243703</c:v>
                </c:pt>
                <c:pt idx="22">
                  <c:v>73.964705204929999</c:v>
                </c:pt>
                <c:pt idx="23">
                  <c:v>77.776570589675899</c:v>
                </c:pt>
                <c:pt idx="24">
                  <c:v>69.776038339232102</c:v>
                </c:pt>
                <c:pt idx="25">
                  <c:v>80.322580406321705</c:v>
                </c:pt>
                <c:pt idx="26">
                  <c:v>61.721718440899998</c:v>
                </c:pt>
                <c:pt idx="27">
                  <c:v>76.054714813761706</c:v>
                </c:pt>
                <c:pt idx="28">
                  <c:v>81.916063370222304</c:v>
                </c:pt>
                <c:pt idx="29">
                  <c:v>52.5635264803947</c:v>
                </c:pt>
                <c:pt idx="30">
                  <c:v>78.754676080500801</c:v>
                </c:pt>
                <c:pt idx="31">
                  <c:v>63.306054542804702</c:v>
                </c:pt>
                <c:pt idx="32">
                  <c:v>62.355890766928603</c:v>
                </c:pt>
                <c:pt idx="33">
                  <c:v>88.389322282838094</c:v>
                </c:pt>
                <c:pt idx="34">
                  <c:v>85.613868715686195</c:v>
                </c:pt>
                <c:pt idx="35">
                  <c:v>81.712992806173702</c:v>
                </c:pt>
                <c:pt idx="36">
                  <c:v>67.307502814494498</c:v>
                </c:pt>
                <c:pt idx="37">
                  <c:v>67.537564144116899</c:v>
                </c:pt>
                <c:pt idx="38">
                  <c:v>80.910208029721801</c:v>
                </c:pt>
                <c:pt idx="39">
                  <c:v>73.2071112665258</c:v>
                </c:pt>
                <c:pt idx="40">
                  <c:v>57.00129285277</c:v>
                </c:pt>
                <c:pt idx="41">
                  <c:v>71.724466311994107</c:v>
                </c:pt>
                <c:pt idx="42">
                  <c:v>65.439030132364294</c:v>
                </c:pt>
                <c:pt idx="43">
                  <c:v>85.194793922786104</c:v>
                </c:pt>
                <c:pt idx="44">
                  <c:v>70.414106841946094</c:v>
                </c:pt>
                <c:pt idx="45">
                  <c:v>87.051921821372602</c:v>
                </c:pt>
                <c:pt idx="46">
                  <c:v>73.765084938502795</c:v>
                </c:pt>
                <c:pt idx="47">
                  <c:v>74.767662270888493</c:v>
                </c:pt>
                <c:pt idx="48">
                  <c:v>72.479586830961495</c:v>
                </c:pt>
                <c:pt idx="49">
                  <c:v>52.3157495466724</c:v>
                </c:pt>
                <c:pt idx="50">
                  <c:v>85.821652651161003</c:v>
                </c:pt>
                <c:pt idx="51">
                  <c:v>79.686090163346407</c:v>
                </c:pt>
                <c:pt idx="52">
                  <c:v>87.788051864991999</c:v>
                </c:pt>
                <c:pt idx="53">
                  <c:v>83.838226001886895</c:v>
                </c:pt>
                <c:pt idx="54">
                  <c:v>74.840324120120798</c:v>
                </c:pt>
                <c:pt idx="55">
                  <c:v>76.454546810599595</c:v>
                </c:pt>
                <c:pt idx="56">
                  <c:v>57.733704660677397</c:v>
                </c:pt>
                <c:pt idx="57">
                  <c:v>67.772783920529207</c:v>
                </c:pt>
                <c:pt idx="58">
                  <c:v>69.823288600703194</c:v>
                </c:pt>
                <c:pt idx="59">
                  <c:v>68.458957177261595</c:v>
                </c:pt>
                <c:pt idx="60">
                  <c:v>72.327680834331304</c:v>
                </c:pt>
                <c:pt idx="61">
                  <c:v>72.224489158546106</c:v>
                </c:pt>
                <c:pt idx="62">
                  <c:v>78.735811820676801</c:v>
                </c:pt>
                <c:pt idx="63">
                  <c:v>71.644786700500902</c:v>
                </c:pt>
                <c:pt idx="64">
                  <c:v>64.023248484742098</c:v>
                </c:pt>
                <c:pt idx="65">
                  <c:v>79.248264479306798</c:v>
                </c:pt>
                <c:pt idx="66">
                  <c:v>64.632431426564594</c:v>
                </c:pt>
                <c:pt idx="67">
                  <c:v>83.552676040643206</c:v>
                </c:pt>
                <c:pt idx="68">
                  <c:v>58.137149714100701</c:v>
                </c:pt>
                <c:pt idx="69">
                  <c:v>90.674552554568095</c:v>
                </c:pt>
                <c:pt idx="70">
                  <c:v>91.660295761813103</c:v>
                </c:pt>
                <c:pt idx="71">
                  <c:v>60.425122765048698</c:v>
                </c:pt>
                <c:pt idx="72">
                  <c:v>58.453063182661403</c:v>
                </c:pt>
                <c:pt idx="73">
                  <c:v>83.583226653348405</c:v>
                </c:pt>
                <c:pt idx="74">
                  <c:v>83.370608015788505</c:v>
                </c:pt>
                <c:pt idx="75">
                  <c:v>77.249965694679801</c:v>
                </c:pt>
                <c:pt idx="76">
                  <c:v>67.044783083149795</c:v>
                </c:pt>
                <c:pt idx="77">
                  <c:v>68.832175393507598</c:v>
                </c:pt>
                <c:pt idx="78">
                  <c:v>73.660338132888199</c:v>
                </c:pt>
                <c:pt idx="79">
                  <c:v>54.471661484507699</c:v>
                </c:pt>
                <c:pt idx="80">
                  <c:v>80.697500252680996</c:v>
                </c:pt>
                <c:pt idx="81">
                  <c:v>84.981610635394404</c:v>
                </c:pt>
                <c:pt idx="82">
                  <c:v>76.338677775737096</c:v>
                </c:pt>
                <c:pt idx="83">
                  <c:v>66.441054746260306</c:v>
                </c:pt>
                <c:pt idx="84">
                  <c:v>67.671451677381398</c:v>
                </c:pt>
                <c:pt idx="85">
                  <c:v>69.357478449798094</c:v>
                </c:pt>
                <c:pt idx="86">
                  <c:v>79.409540878666107</c:v>
                </c:pt>
                <c:pt idx="87">
                  <c:v>83.174029378612502</c:v>
                </c:pt>
                <c:pt idx="88">
                  <c:v>80.019138388373406</c:v>
                </c:pt>
                <c:pt idx="89">
                  <c:v>68.956912167532494</c:v>
                </c:pt>
                <c:pt idx="90">
                  <c:v>68.340214697483304</c:v>
                </c:pt>
                <c:pt idx="91">
                  <c:v>79.392424371074497</c:v>
                </c:pt>
                <c:pt idx="92">
                  <c:v>87.813925614233696</c:v>
                </c:pt>
                <c:pt idx="93">
                  <c:v>72.077561898258395</c:v>
                </c:pt>
                <c:pt idx="94">
                  <c:v>80.9277056470563</c:v>
                </c:pt>
                <c:pt idx="95">
                  <c:v>68.967313975800906</c:v>
                </c:pt>
                <c:pt idx="96">
                  <c:v>74.411966215122604</c:v>
                </c:pt>
                <c:pt idx="97">
                  <c:v>64.364643319866104</c:v>
                </c:pt>
                <c:pt idx="98">
                  <c:v>58.260858880687799</c:v>
                </c:pt>
                <c:pt idx="99">
                  <c:v>55.785744917675203</c:v>
                </c:pt>
                <c:pt idx="100">
                  <c:v>64.333918772341406</c:v>
                </c:pt>
                <c:pt idx="101">
                  <c:v>81.084233008552204</c:v>
                </c:pt>
                <c:pt idx="102">
                  <c:v>59.9934758271772</c:v>
                </c:pt>
                <c:pt idx="103">
                  <c:v>80.6551227345321</c:v>
                </c:pt>
                <c:pt idx="104">
                  <c:v>97.445153665066798</c:v>
                </c:pt>
                <c:pt idx="105">
                  <c:v>67.085568235275701</c:v>
                </c:pt>
                <c:pt idx="106">
                  <c:v>68.079959082356595</c:v>
                </c:pt>
                <c:pt idx="107">
                  <c:v>94.899309264948997</c:v>
                </c:pt>
                <c:pt idx="108">
                  <c:v>59.697107059506997</c:v>
                </c:pt>
                <c:pt idx="109">
                  <c:v>62.217479854637297</c:v>
                </c:pt>
                <c:pt idx="110">
                  <c:v>68.8662763182882</c:v>
                </c:pt>
                <c:pt idx="111">
                  <c:v>71.159323501747195</c:v>
                </c:pt>
                <c:pt idx="112">
                  <c:v>87.365380315054693</c:v>
                </c:pt>
                <c:pt idx="113">
                  <c:v>79.730140959079193</c:v>
                </c:pt>
                <c:pt idx="114">
                  <c:v>72.662681452096805</c:v>
                </c:pt>
                <c:pt idx="115">
                  <c:v>82.256057128931502</c:v>
                </c:pt>
                <c:pt idx="116">
                  <c:v>77.066345309999903</c:v>
                </c:pt>
                <c:pt idx="117">
                  <c:v>65.369803218289405</c:v>
                </c:pt>
                <c:pt idx="118">
                  <c:v>81.724391559171906</c:v>
                </c:pt>
                <c:pt idx="119">
                  <c:v>67.361722686231602</c:v>
                </c:pt>
                <c:pt idx="120">
                  <c:v>88.480333208886194</c:v>
                </c:pt>
                <c:pt idx="121">
                  <c:v>82.154148130750798</c:v>
                </c:pt>
                <c:pt idx="122">
                  <c:v>62.404411536849601</c:v>
                </c:pt>
                <c:pt idx="123">
                  <c:v>62.185132252073402</c:v>
                </c:pt>
                <c:pt idx="124">
                  <c:v>66.610074799741597</c:v>
                </c:pt>
                <c:pt idx="125">
                  <c:v>63.013130559326797</c:v>
                </c:pt>
                <c:pt idx="126">
                  <c:v>84.153644398497306</c:v>
                </c:pt>
                <c:pt idx="127">
                  <c:v>78.434303196098099</c:v>
                </c:pt>
                <c:pt idx="128">
                  <c:v>68.746327635561599</c:v>
                </c:pt>
                <c:pt idx="129">
                  <c:v>76.665353381266698</c:v>
                </c:pt>
                <c:pt idx="130">
                  <c:v>69.479302636044807</c:v>
                </c:pt>
                <c:pt idx="131">
                  <c:v>62.3821259363583</c:v>
                </c:pt>
                <c:pt idx="132">
                  <c:v>62.771459063858103</c:v>
                </c:pt>
                <c:pt idx="133">
                  <c:v>72.348370921516207</c:v>
                </c:pt>
                <c:pt idx="134">
                  <c:v>85.802546214668197</c:v>
                </c:pt>
                <c:pt idx="135">
                  <c:v>67.802286594886397</c:v>
                </c:pt>
                <c:pt idx="136">
                  <c:v>74.558593552031994</c:v>
                </c:pt>
                <c:pt idx="137">
                  <c:v>76.313726713432601</c:v>
                </c:pt>
                <c:pt idx="138">
                  <c:v>68.283784431215395</c:v>
                </c:pt>
                <c:pt idx="139">
                  <c:v>76.295045080301406</c:v>
                </c:pt>
                <c:pt idx="140">
                  <c:v>91.335931765169803</c:v>
                </c:pt>
                <c:pt idx="141">
                  <c:v>68.4180020368063</c:v>
                </c:pt>
                <c:pt idx="142">
                  <c:v>69.807054691873404</c:v>
                </c:pt>
                <c:pt idx="143">
                  <c:v>77.767828426737296</c:v>
                </c:pt>
                <c:pt idx="144">
                  <c:v>68.268195997342204</c:v>
                </c:pt>
                <c:pt idx="145">
                  <c:v>55.833673192373602</c:v>
                </c:pt>
                <c:pt idx="146">
                  <c:v>81.046706291799396</c:v>
                </c:pt>
                <c:pt idx="147">
                  <c:v>75.813914221339999</c:v>
                </c:pt>
                <c:pt idx="148">
                  <c:v>63.388565586795799</c:v>
                </c:pt>
                <c:pt idx="149">
                  <c:v>65.533999743248799</c:v>
                </c:pt>
                <c:pt idx="150">
                  <c:v>87.229790482973101</c:v>
                </c:pt>
                <c:pt idx="151">
                  <c:v>65.279160542236198</c:v>
                </c:pt>
                <c:pt idx="152">
                  <c:v>66.764316240737799</c:v>
                </c:pt>
                <c:pt idx="153">
                  <c:v>63.935228637579698</c:v>
                </c:pt>
                <c:pt idx="154">
                  <c:v>84.936020173145494</c:v>
                </c:pt>
                <c:pt idx="155">
                  <c:v>75.267295455607197</c:v>
                </c:pt>
                <c:pt idx="156">
                  <c:v>74.648390276660095</c:v>
                </c:pt>
                <c:pt idx="157">
                  <c:v>77.925347934073798</c:v>
                </c:pt>
                <c:pt idx="158">
                  <c:v>64.295225767541098</c:v>
                </c:pt>
                <c:pt idx="159">
                  <c:v>73.951918907382904</c:v>
                </c:pt>
                <c:pt idx="160">
                  <c:v>59.072632268638202</c:v>
                </c:pt>
                <c:pt idx="161">
                  <c:v>76.2354783487053</c:v>
                </c:pt>
                <c:pt idx="162">
                  <c:v>78.1013641663328</c:v>
                </c:pt>
                <c:pt idx="163">
                  <c:v>74.471278469362602</c:v>
                </c:pt>
                <c:pt idx="164">
                  <c:v>61.758575866756701</c:v>
                </c:pt>
                <c:pt idx="165">
                  <c:v>83.186022982955905</c:v>
                </c:pt>
                <c:pt idx="166">
                  <c:v>73.935659144476503</c:v>
                </c:pt>
                <c:pt idx="167">
                  <c:v>64.177028106349894</c:v>
                </c:pt>
                <c:pt idx="168">
                  <c:v>58.250903507319599</c:v>
                </c:pt>
                <c:pt idx="169">
                  <c:v>74.843928513236193</c:v>
                </c:pt>
                <c:pt idx="170">
                  <c:v>81.529753749446598</c:v>
                </c:pt>
                <c:pt idx="171">
                  <c:v>67.516299688232294</c:v>
                </c:pt>
                <c:pt idx="172">
                  <c:v>70.941840407384305</c:v>
                </c:pt>
                <c:pt idx="173">
                  <c:v>66.723302753087694</c:v>
                </c:pt>
                <c:pt idx="174">
                  <c:v>79.434038945939605</c:v>
                </c:pt>
                <c:pt idx="175">
                  <c:v>59.8321867639931</c:v>
                </c:pt>
                <c:pt idx="176">
                  <c:v>79.102873633882396</c:v>
                </c:pt>
                <c:pt idx="177">
                  <c:v>63.306852736554298</c:v>
                </c:pt>
                <c:pt idx="178">
                  <c:v>76.914823171563199</c:v>
                </c:pt>
                <c:pt idx="179">
                  <c:v>65.615558003476096</c:v>
                </c:pt>
                <c:pt idx="180">
                  <c:v>67.459950947228194</c:v>
                </c:pt>
                <c:pt idx="181">
                  <c:v>64.131923872222302</c:v>
                </c:pt>
                <c:pt idx="182">
                  <c:v>85.339599617618703</c:v>
                </c:pt>
                <c:pt idx="183">
                  <c:v>79.244831974657998</c:v>
                </c:pt>
                <c:pt idx="184">
                  <c:v>66.867123252345095</c:v>
                </c:pt>
                <c:pt idx="185">
                  <c:v>71.984054740865602</c:v>
                </c:pt>
                <c:pt idx="186">
                  <c:v>89.428472295540402</c:v>
                </c:pt>
                <c:pt idx="187">
                  <c:v>68.4881705946854</c:v>
                </c:pt>
                <c:pt idx="188">
                  <c:v>73.586464549947195</c:v>
                </c:pt>
                <c:pt idx="189">
                  <c:v>61.439580059526101</c:v>
                </c:pt>
                <c:pt idx="190">
                  <c:v>65.412431981466199</c:v>
                </c:pt>
                <c:pt idx="191">
                  <c:v>83.0162764873089</c:v>
                </c:pt>
                <c:pt idx="192">
                  <c:v>82.168162973885501</c:v>
                </c:pt>
                <c:pt idx="193">
                  <c:v>81.676297800272593</c:v>
                </c:pt>
                <c:pt idx="194">
                  <c:v>69.470472212226994</c:v>
                </c:pt>
                <c:pt idx="195">
                  <c:v>72.186485531528007</c:v>
                </c:pt>
                <c:pt idx="196">
                  <c:v>75.057151486344196</c:v>
                </c:pt>
                <c:pt idx="197">
                  <c:v>77.646447429058298</c:v>
                </c:pt>
                <c:pt idx="198">
                  <c:v>84.930916477491394</c:v>
                </c:pt>
                <c:pt idx="199">
                  <c:v>79.852345733611003</c:v>
                </c:pt>
                <c:pt idx="200">
                  <c:v>80.788043631512593</c:v>
                </c:pt>
                <c:pt idx="201">
                  <c:v>61.914306774051099</c:v>
                </c:pt>
                <c:pt idx="202">
                  <c:v>65.470166333774998</c:v>
                </c:pt>
                <c:pt idx="203">
                  <c:v>76.593327534788401</c:v>
                </c:pt>
                <c:pt idx="204">
                  <c:v>86.118983838709994</c:v>
                </c:pt>
                <c:pt idx="205">
                  <c:v>59.431708994297097</c:v>
                </c:pt>
                <c:pt idx="206">
                  <c:v>66.278402280511798</c:v>
                </c:pt>
                <c:pt idx="207">
                  <c:v>74.065840299373306</c:v>
                </c:pt>
                <c:pt idx="208">
                  <c:v>61.679243066857701</c:v>
                </c:pt>
                <c:pt idx="209">
                  <c:v>57.907997596357397</c:v>
                </c:pt>
                <c:pt idx="210">
                  <c:v>77.350518398879402</c:v>
                </c:pt>
                <c:pt idx="211">
                  <c:v>77.2472475146199</c:v>
                </c:pt>
                <c:pt idx="212">
                  <c:v>78.074887155999306</c:v>
                </c:pt>
                <c:pt idx="213">
                  <c:v>69.657276160815798</c:v>
                </c:pt>
                <c:pt idx="214">
                  <c:v>73.422227030955796</c:v>
                </c:pt>
                <c:pt idx="215">
                  <c:v>63.101891253098003</c:v>
                </c:pt>
                <c:pt idx="216">
                  <c:v>71.235113104813706</c:v>
                </c:pt>
                <c:pt idx="217">
                  <c:v>91.019621013479394</c:v>
                </c:pt>
                <c:pt idx="218">
                  <c:v>77.174493050490995</c:v>
                </c:pt>
                <c:pt idx="219">
                  <c:v>86.309324378209496</c:v>
                </c:pt>
                <c:pt idx="220">
                  <c:v>77.549497188966996</c:v>
                </c:pt>
                <c:pt idx="221">
                  <c:v>85.339714565506895</c:v>
                </c:pt>
                <c:pt idx="222">
                  <c:v>53.839947780446202</c:v>
                </c:pt>
                <c:pt idx="223">
                  <c:v>70.585289807481203</c:v>
                </c:pt>
                <c:pt idx="224">
                  <c:v>59.165344943437098</c:v>
                </c:pt>
                <c:pt idx="225">
                  <c:v>54.176857340241199</c:v>
                </c:pt>
                <c:pt idx="226">
                  <c:v>88.245100521281302</c:v>
                </c:pt>
                <c:pt idx="227">
                  <c:v>71.507676409073198</c:v>
                </c:pt>
                <c:pt idx="228">
                  <c:v>83.107095578659596</c:v>
                </c:pt>
                <c:pt idx="229">
                  <c:v>76.825341764725906</c:v>
                </c:pt>
                <c:pt idx="230">
                  <c:v>97.348808017751594</c:v>
                </c:pt>
                <c:pt idx="231">
                  <c:v>72.531644370235597</c:v>
                </c:pt>
                <c:pt idx="232">
                  <c:v>78.415478633475203</c:v>
                </c:pt>
                <c:pt idx="233">
                  <c:v>70.297412481949294</c:v>
                </c:pt>
                <c:pt idx="234">
                  <c:v>66.845345039649203</c:v>
                </c:pt>
                <c:pt idx="235">
                  <c:v>78.676264794413299</c:v>
                </c:pt>
                <c:pt idx="236">
                  <c:v>65.668647553474798</c:v>
                </c:pt>
                <c:pt idx="237">
                  <c:v>69.763181737866603</c:v>
                </c:pt>
                <c:pt idx="238">
                  <c:v>83.636412953368804</c:v>
                </c:pt>
                <c:pt idx="239">
                  <c:v>65.55427692069</c:v>
                </c:pt>
                <c:pt idx="240">
                  <c:v>74.341551389985298</c:v>
                </c:pt>
                <c:pt idx="241">
                  <c:v>84.427989751308303</c:v>
                </c:pt>
                <c:pt idx="242">
                  <c:v>98.673908553087699</c:v>
                </c:pt>
                <c:pt idx="243">
                  <c:v>69.026055923826107</c:v>
                </c:pt>
                <c:pt idx="244">
                  <c:v>65.941144814812105</c:v>
                </c:pt>
                <c:pt idx="245">
                  <c:v>92.738472480925395</c:v>
                </c:pt>
                <c:pt idx="246">
                  <c:v>72.869883658006003</c:v>
                </c:pt>
                <c:pt idx="247">
                  <c:v>82.373899364360099</c:v>
                </c:pt>
                <c:pt idx="248">
                  <c:v>74.32298771104</c:v>
                </c:pt>
                <c:pt idx="249">
                  <c:v>86.878576068397095</c:v>
                </c:pt>
                <c:pt idx="250">
                  <c:v>64.023564517795805</c:v>
                </c:pt>
                <c:pt idx="251">
                  <c:v>71.470939795991399</c:v>
                </c:pt>
                <c:pt idx="252">
                  <c:v>77.157156768766697</c:v>
                </c:pt>
                <c:pt idx="253">
                  <c:v>67.389167439446595</c:v>
                </c:pt>
                <c:pt idx="254">
                  <c:v>64.829645808372803</c:v>
                </c:pt>
                <c:pt idx="255">
                  <c:v>76.655002622826103</c:v>
                </c:pt>
                <c:pt idx="256">
                  <c:v>80.170145352659404</c:v>
                </c:pt>
                <c:pt idx="257">
                  <c:v>85.125374152368494</c:v>
                </c:pt>
                <c:pt idx="258">
                  <c:v>72.692208253797602</c:v>
                </c:pt>
                <c:pt idx="259">
                  <c:v>54.300006276429897</c:v>
                </c:pt>
                <c:pt idx="260">
                  <c:v>76.367581634409802</c:v>
                </c:pt>
                <c:pt idx="261">
                  <c:v>87.398357422999496</c:v>
                </c:pt>
                <c:pt idx="262">
                  <c:v>64.655257584863193</c:v>
                </c:pt>
                <c:pt idx="263">
                  <c:v>81.064727458428095</c:v>
                </c:pt>
                <c:pt idx="264">
                  <c:v>82.945515294339401</c:v>
                </c:pt>
                <c:pt idx="265">
                  <c:v>79.773038866396703</c:v>
                </c:pt>
                <c:pt idx="266">
                  <c:v>73.652010971204305</c:v>
                </c:pt>
                <c:pt idx="267">
                  <c:v>83.421079824084899</c:v>
                </c:pt>
                <c:pt idx="268">
                  <c:v>70.807551978933702</c:v>
                </c:pt>
                <c:pt idx="269">
                  <c:v>65.973637080802703</c:v>
                </c:pt>
                <c:pt idx="270">
                  <c:v>72.734058308331797</c:v>
                </c:pt>
                <c:pt idx="271">
                  <c:v>89.500179328952896</c:v>
                </c:pt>
                <c:pt idx="272">
                  <c:v>77.706088938672494</c:v>
                </c:pt>
                <c:pt idx="273">
                  <c:v>82.157725148454404</c:v>
                </c:pt>
                <c:pt idx="274">
                  <c:v>75.853638524055796</c:v>
                </c:pt>
                <c:pt idx="275">
                  <c:v>67.808908460814493</c:v>
                </c:pt>
                <c:pt idx="276">
                  <c:v>74.485568530320506</c:v>
                </c:pt>
                <c:pt idx="277">
                  <c:v>67.254270182885193</c:v>
                </c:pt>
                <c:pt idx="278">
                  <c:v>82.909073889115007</c:v>
                </c:pt>
                <c:pt idx="279">
                  <c:v>79.158367185861096</c:v>
                </c:pt>
                <c:pt idx="280">
                  <c:v>99.111497362349695</c:v>
                </c:pt>
                <c:pt idx="281">
                  <c:v>64.323091485262793</c:v>
                </c:pt>
                <c:pt idx="282">
                  <c:v>65.721276080453805</c:v>
                </c:pt>
                <c:pt idx="283">
                  <c:v>59.757538494196801</c:v>
                </c:pt>
                <c:pt idx="284">
                  <c:v>77.118377153087195</c:v>
                </c:pt>
                <c:pt idx="285">
                  <c:v>58.637395835483801</c:v>
                </c:pt>
                <c:pt idx="286">
                  <c:v>75.865606568655195</c:v>
                </c:pt>
                <c:pt idx="287">
                  <c:v>70.029785504515004</c:v>
                </c:pt>
                <c:pt idx="288">
                  <c:v>60.971925841209902</c:v>
                </c:pt>
                <c:pt idx="289">
                  <c:v>67.256840968602205</c:v>
                </c:pt>
                <c:pt idx="290">
                  <c:v>49.720886033637797</c:v>
                </c:pt>
                <c:pt idx="291">
                  <c:v>58.4367300932281</c:v>
                </c:pt>
                <c:pt idx="292">
                  <c:v>81.116613856174496</c:v>
                </c:pt>
                <c:pt idx="293">
                  <c:v>66.748057501393802</c:v>
                </c:pt>
                <c:pt idx="294">
                  <c:v>69.711193083862597</c:v>
                </c:pt>
                <c:pt idx="295">
                  <c:v>80.501840699547799</c:v>
                </c:pt>
                <c:pt idx="296">
                  <c:v>79.500807772989205</c:v>
                </c:pt>
                <c:pt idx="297">
                  <c:v>56.965472690203299</c:v>
                </c:pt>
                <c:pt idx="298">
                  <c:v>74.295962544747198</c:v>
                </c:pt>
                <c:pt idx="299">
                  <c:v>59.347948317743302</c:v>
                </c:pt>
                <c:pt idx="300">
                  <c:v>58.1355725207464</c:v>
                </c:pt>
                <c:pt idx="301">
                  <c:v>71.123657848632803</c:v>
                </c:pt>
                <c:pt idx="302">
                  <c:v>71.6001513656539</c:v>
                </c:pt>
                <c:pt idx="303">
                  <c:v>75.596614211711795</c:v>
                </c:pt>
                <c:pt idx="304">
                  <c:v>76.789806183295397</c:v>
                </c:pt>
                <c:pt idx="305">
                  <c:v>87.877544728347601</c:v>
                </c:pt>
                <c:pt idx="306">
                  <c:v>76.000103157807104</c:v>
                </c:pt>
                <c:pt idx="307">
                  <c:v>64.328077569971796</c:v>
                </c:pt>
                <c:pt idx="308">
                  <c:v>88.222946986174506</c:v>
                </c:pt>
                <c:pt idx="309">
                  <c:v>62.547575400503902</c:v>
                </c:pt>
                <c:pt idx="310">
                  <c:v>63.982711000328301</c:v>
                </c:pt>
                <c:pt idx="311">
                  <c:v>64.0614408437375</c:v>
                </c:pt>
                <c:pt idx="312">
                  <c:v>56.610104771853301</c:v>
                </c:pt>
                <c:pt idx="313">
                  <c:v>88.079288757429794</c:v>
                </c:pt>
                <c:pt idx="314">
                  <c:v>70.971110308582993</c:v>
                </c:pt>
                <c:pt idx="315">
                  <c:v>86.101570374991994</c:v>
                </c:pt>
                <c:pt idx="316">
                  <c:v>74.6076730115944</c:v>
                </c:pt>
                <c:pt idx="317">
                  <c:v>57.263211056133201</c:v>
                </c:pt>
                <c:pt idx="318">
                  <c:v>56.908133054223399</c:v>
                </c:pt>
                <c:pt idx="319">
                  <c:v>75.243009220014002</c:v>
                </c:pt>
                <c:pt idx="320">
                  <c:v>71.416833761928501</c:v>
                </c:pt>
                <c:pt idx="321">
                  <c:v>75.480463630588503</c:v>
                </c:pt>
                <c:pt idx="322">
                  <c:v>66.825167388991204</c:v>
                </c:pt>
                <c:pt idx="323">
                  <c:v>65.944291138005596</c:v>
                </c:pt>
                <c:pt idx="324">
                  <c:v>85.120197144059006</c:v>
                </c:pt>
                <c:pt idx="325">
                  <c:v>83.869630692981005</c:v>
                </c:pt>
                <c:pt idx="326">
                  <c:v>68.2493443031411</c:v>
                </c:pt>
                <c:pt idx="327">
                  <c:v>69.220886560241595</c:v>
                </c:pt>
                <c:pt idx="328">
                  <c:v>73.793814890646601</c:v>
                </c:pt>
                <c:pt idx="329">
                  <c:v>71.846252567417096</c:v>
                </c:pt>
                <c:pt idx="330">
                  <c:v>61.933486907320201</c:v>
                </c:pt>
                <c:pt idx="331">
                  <c:v>86.248338469268802</c:v>
                </c:pt>
                <c:pt idx="332">
                  <c:v>60.583530144752402</c:v>
                </c:pt>
                <c:pt idx="333">
                  <c:v>68.651024309313399</c:v>
                </c:pt>
                <c:pt idx="334">
                  <c:v>60.913970848010102</c:v>
                </c:pt>
                <c:pt idx="335">
                  <c:v>48.508652476331903</c:v>
                </c:pt>
                <c:pt idx="336">
                  <c:v>82.7653291487225</c:v>
                </c:pt>
                <c:pt idx="337">
                  <c:v>84.651310226307004</c:v>
                </c:pt>
                <c:pt idx="338">
                  <c:v>68.571050204482802</c:v>
                </c:pt>
                <c:pt idx="339">
                  <c:v>60.750614573365198</c:v>
                </c:pt>
                <c:pt idx="340">
                  <c:v>72.638769047957993</c:v>
                </c:pt>
                <c:pt idx="341">
                  <c:v>58.522904297123098</c:v>
                </c:pt>
                <c:pt idx="342">
                  <c:v>73.119789299712806</c:v>
                </c:pt>
                <c:pt idx="343">
                  <c:v>67.424041954558305</c:v>
                </c:pt>
                <c:pt idx="344">
                  <c:v>73.487557358291696</c:v>
                </c:pt>
                <c:pt idx="345">
                  <c:v>76.502372015694903</c:v>
                </c:pt>
                <c:pt idx="346">
                  <c:v>83.753170680657007</c:v>
                </c:pt>
                <c:pt idx="347">
                  <c:v>63.276140880871601</c:v>
                </c:pt>
                <c:pt idx="348">
                  <c:v>69.127225544623002</c:v>
                </c:pt>
                <c:pt idx="349">
                  <c:v>72.743572219545101</c:v>
                </c:pt>
                <c:pt idx="350">
                  <c:v>77.825500617863099</c:v>
                </c:pt>
                <c:pt idx="351">
                  <c:v>74.186264112905704</c:v>
                </c:pt>
                <c:pt idx="352">
                  <c:v>81.343526970900399</c:v>
                </c:pt>
                <c:pt idx="353">
                  <c:v>58.985472986964901</c:v>
                </c:pt>
                <c:pt idx="354">
                  <c:v>68.202058863294994</c:v>
                </c:pt>
                <c:pt idx="355">
                  <c:v>78.473027863987099</c:v>
                </c:pt>
                <c:pt idx="356">
                  <c:v>63.949679879145101</c:v>
                </c:pt>
                <c:pt idx="357">
                  <c:v>76.518772554143794</c:v>
                </c:pt>
                <c:pt idx="358">
                  <c:v>77.094446163481294</c:v>
                </c:pt>
                <c:pt idx="359">
                  <c:v>71.521894074609904</c:v>
                </c:pt>
                <c:pt idx="360">
                  <c:v>74.0366196587362</c:v>
                </c:pt>
                <c:pt idx="361">
                  <c:v>78.523705093963898</c:v>
                </c:pt>
                <c:pt idx="362">
                  <c:v>78.506904015044995</c:v>
                </c:pt>
                <c:pt idx="363">
                  <c:v>77.020834521373999</c:v>
                </c:pt>
                <c:pt idx="364">
                  <c:v>81.056772787841098</c:v>
                </c:pt>
                <c:pt idx="365">
                  <c:v>66.637501850918099</c:v>
                </c:pt>
                <c:pt idx="366">
                  <c:v>86.947327457773795</c:v>
                </c:pt>
                <c:pt idx="367">
                  <c:v>73.326922323791194</c:v>
                </c:pt>
                <c:pt idx="368">
                  <c:v>73.751465634820505</c:v>
                </c:pt>
                <c:pt idx="369">
                  <c:v>64.116169455954804</c:v>
                </c:pt>
                <c:pt idx="370">
                  <c:v>68.906568023123597</c:v>
                </c:pt>
                <c:pt idx="371">
                  <c:v>52.598080501371697</c:v>
                </c:pt>
                <c:pt idx="372">
                  <c:v>68.8200072225643</c:v>
                </c:pt>
                <c:pt idx="373">
                  <c:v>89.9401808240885</c:v>
                </c:pt>
                <c:pt idx="374">
                  <c:v>55.353296055769697</c:v>
                </c:pt>
                <c:pt idx="375">
                  <c:v>72.628838807597205</c:v>
                </c:pt>
                <c:pt idx="376">
                  <c:v>83.239620775096398</c:v>
                </c:pt>
                <c:pt idx="377">
                  <c:v>52.917808991493899</c:v>
                </c:pt>
                <c:pt idx="378">
                  <c:v>84.862303130455004</c:v>
                </c:pt>
                <c:pt idx="379">
                  <c:v>71.919022330455206</c:v>
                </c:pt>
                <c:pt idx="380">
                  <c:v>60.243899996251301</c:v>
                </c:pt>
                <c:pt idx="381">
                  <c:v>84.9898546487902</c:v>
                </c:pt>
                <c:pt idx="382">
                  <c:v>68.962111252500804</c:v>
                </c:pt>
                <c:pt idx="383">
                  <c:v>76.656699639745696</c:v>
                </c:pt>
                <c:pt idx="384">
                  <c:v>80.897440682550595</c:v>
                </c:pt>
                <c:pt idx="385">
                  <c:v>82.222651975444606</c:v>
                </c:pt>
                <c:pt idx="386">
                  <c:v>64.173083303590303</c:v>
                </c:pt>
                <c:pt idx="387">
                  <c:v>68.927559633801806</c:v>
                </c:pt>
                <c:pt idx="388">
                  <c:v>83.296377241203302</c:v>
                </c:pt>
                <c:pt idx="389">
                  <c:v>86.478650684519806</c:v>
                </c:pt>
                <c:pt idx="390">
                  <c:v>86.623209228257096</c:v>
                </c:pt>
                <c:pt idx="391">
                  <c:v>74.359887454955896</c:v>
                </c:pt>
                <c:pt idx="392">
                  <c:v>68.002245844151503</c:v>
                </c:pt>
                <c:pt idx="393">
                  <c:v>91.620449870837803</c:v>
                </c:pt>
                <c:pt idx="394">
                  <c:v>65.309368506347994</c:v>
                </c:pt>
                <c:pt idx="395">
                  <c:v>96.122313601389493</c:v>
                </c:pt>
                <c:pt idx="396">
                  <c:v>83.7807904111298</c:v>
                </c:pt>
                <c:pt idx="397">
                  <c:v>64.919781304969305</c:v>
                </c:pt>
                <c:pt idx="398">
                  <c:v>87.489351116709102</c:v>
                </c:pt>
                <c:pt idx="399">
                  <c:v>81.379435979303494</c:v>
                </c:pt>
                <c:pt idx="400">
                  <c:v>67.091526884889305</c:v>
                </c:pt>
                <c:pt idx="401">
                  <c:v>90.939484526401003</c:v>
                </c:pt>
                <c:pt idx="402">
                  <c:v>75.584218013041195</c:v>
                </c:pt>
                <c:pt idx="403">
                  <c:v>79.766376093898799</c:v>
                </c:pt>
                <c:pt idx="404">
                  <c:v>73.679930916687994</c:v>
                </c:pt>
                <c:pt idx="405">
                  <c:v>84.630666320918493</c:v>
                </c:pt>
                <c:pt idx="406">
                  <c:v>74.132335258231507</c:v>
                </c:pt>
                <c:pt idx="407">
                  <c:v>49.529382546750803</c:v>
                </c:pt>
                <c:pt idx="408">
                  <c:v>87.132912936579004</c:v>
                </c:pt>
                <c:pt idx="409">
                  <c:v>59.317454485893499</c:v>
                </c:pt>
                <c:pt idx="410">
                  <c:v>77.047673219629004</c:v>
                </c:pt>
                <c:pt idx="411">
                  <c:v>89.242140833342603</c:v>
                </c:pt>
                <c:pt idx="412">
                  <c:v>87.340985270029194</c:v>
                </c:pt>
                <c:pt idx="413">
                  <c:v>78.201091890141399</c:v>
                </c:pt>
                <c:pt idx="414">
                  <c:v>72.383319070285793</c:v>
                </c:pt>
                <c:pt idx="415">
                  <c:v>80.448535307043997</c:v>
                </c:pt>
                <c:pt idx="416">
                  <c:v>78.020148313781206</c:v>
                </c:pt>
                <c:pt idx="417">
                  <c:v>71.002842550413703</c:v>
                </c:pt>
                <c:pt idx="418">
                  <c:v>86.446275384986706</c:v>
                </c:pt>
                <c:pt idx="419">
                  <c:v>77.844558566173504</c:v>
                </c:pt>
                <c:pt idx="420">
                  <c:v>77.782855871335897</c:v>
                </c:pt>
                <c:pt idx="421">
                  <c:v>81.919122670494801</c:v>
                </c:pt>
                <c:pt idx="422">
                  <c:v>64.682873025678404</c:v>
                </c:pt>
                <c:pt idx="423">
                  <c:v>71.626624973105294</c:v>
                </c:pt>
                <c:pt idx="424">
                  <c:v>64.271706852300099</c:v>
                </c:pt>
                <c:pt idx="425">
                  <c:v>76.643991674269799</c:v>
                </c:pt>
                <c:pt idx="426">
                  <c:v>67.150554911312597</c:v>
                </c:pt>
                <c:pt idx="427">
                  <c:v>87.005830113111799</c:v>
                </c:pt>
                <c:pt idx="428">
                  <c:v>73.967804057789706</c:v>
                </c:pt>
                <c:pt idx="429">
                  <c:v>64.076689539711097</c:v>
                </c:pt>
                <c:pt idx="430">
                  <c:v>69.695511772761407</c:v>
                </c:pt>
                <c:pt idx="431">
                  <c:v>74.854523404745706</c:v>
                </c:pt>
                <c:pt idx="432">
                  <c:v>79.340748851856404</c:v>
                </c:pt>
                <c:pt idx="433">
                  <c:v>56.929470061392799</c:v>
                </c:pt>
                <c:pt idx="434">
                  <c:v>56.742530376996903</c:v>
                </c:pt>
                <c:pt idx="435">
                  <c:v>76.121996946436795</c:v>
                </c:pt>
                <c:pt idx="436">
                  <c:v>57.2906817571441</c:v>
                </c:pt>
                <c:pt idx="437">
                  <c:v>79.861172536779094</c:v>
                </c:pt>
                <c:pt idx="438">
                  <c:v>78.350909693247701</c:v>
                </c:pt>
                <c:pt idx="439">
                  <c:v>66.422863899309107</c:v>
                </c:pt>
                <c:pt idx="440">
                  <c:v>60.727241943814199</c:v>
                </c:pt>
                <c:pt idx="441">
                  <c:v>79.204459874934301</c:v>
                </c:pt>
                <c:pt idx="442">
                  <c:v>75.992786115769107</c:v>
                </c:pt>
                <c:pt idx="443">
                  <c:v>66.007208376264302</c:v>
                </c:pt>
                <c:pt idx="444">
                  <c:v>82.058385964058104</c:v>
                </c:pt>
                <c:pt idx="445">
                  <c:v>88.282018412759598</c:v>
                </c:pt>
                <c:pt idx="446">
                  <c:v>88.113081347142796</c:v>
                </c:pt>
                <c:pt idx="447">
                  <c:v>86.188797832228204</c:v>
                </c:pt>
                <c:pt idx="448">
                  <c:v>72.7421543190639</c:v>
                </c:pt>
                <c:pt idx="449">
                  <c:v>57.989721810727801</c:v>
                </c:pt>
                <c:pt idx="450">
                  <c:v>92.264351057962799</c:v>
                </c:pt>
                <c:pt idx="451">
                  <c:v>76.327784184425795</c:v>
                </c:pt>
                <c:pt idx="452">
                  <c:v>70.929404121184305</c:v>
                </c:pt>
                <c:pt idx="453">
                  <c:v>89.744372705383</c:v>
                </c:pt>
                <c:pt idx="454">
                  <c:v>64.305185493069501</c:v>
                </c:pt>
                <c:pt idx="455">
                  <c:v>75.543331332695203</c:v>
                </c:pt>
                <c:pt idx="456">
                  <c:v>72.773145224107395</c:v>
                </c:pt>
                <c:pt idx="457">
                  <c:v>71.512560513563201</c:v>
                </c:pt>
                <c:pt idx="458">
                  <c:v>59.959535611163503</c:v>
                </c:pt>
                <c:pt idx="459">
                  <c:v>63.850385257434297</c:v>
                </c:pt>
                <c:pt idx="460">
                  <c:v>68.589551464275502</c:v>
                </c:pt>
                <c:pt idx="461">
                  <c:v>70.320613157239706</c:v>
                </c:pt>
                <c:pt idx="462">
                  <c:v>70.688454722416594</c:v>
                </c:pt>
                <c:pt idx="463">
                  <c:v>73.107064687071102</c:v>
                </c:pt>
                <c:pt idx="464">
                  <c:v>78.290130287753399</c:v>
                </c:pt>
                <c:pt idx="465">
                  <c:v>68.184784199273594</c:v>
                </c:pt>
                <c:pt idx="466">
                  <c:v>70.369580853397594</c:v>
                </c:pt>
                <c:pt idx="467">
                  <c:v>79.432731707448795</c:v>
                </c:pt>
                <c:pt idx="468">
                  <c:v>59.014752675378197</c:v>
                </c:pt>
                <c:pt idx="469">
                  <c:v>86.835305643193493</c:v>
                </c:pt>
                <c:pt idx="470">
                  <c:v>64.646965477045796</c:v>
                </c:pt>
                <c:pt idx="471">
                  <c:v>78.196800541876996</c:v>
                </c:pt>
                <c:pt idx="472">
                  <c:v>65.288059570170702</c:v>
                </c:pt>
                <c:pt idx="473">
                  <c:v>88.592966645388501</c:v>
                </c:pt>
                <c:pt idx="474">
                  <c:v>79.282206010656395</c:v>
                </c:pt>
                <c:pt idx="475">
                  <c:v>93.398932967639197</c:v>
                </c:pt>
                <c:pt idx="476">
                  <c:v>73.039475153521494</c:v>
                </c:pt>
                <c:pt idx="477">
                  <c:v>73.450532577941004</c:v>
                </c:pt>
                <c:pt idx="478">
                  <c:v>87.203677629914495</c:v>
                </c:pt>
                <c:pt idx="479">
                  <c:v>72.302998548438893</c:v>
                </c:pt>
                <c:pt idx="480">
                  <c:v>77.3183467724987</c:v>
                </c:pt>
                <c:pt idx="481">
                  <c:v>86.797455725258502</c:v>
                </c:pt>
                <c:pt idx="482">
                  <c:v>65.774806861460405</c:v>
                </c:pt>
                <c:pt idx="483">
                  <c:v>72.952598841483805</c:v>
                </c:pt>
                <c:pt idx="484">
                  <c:v>82.954548260408004</c:v>
                </c:pt>
                <c:pt idx="485">
                  <c:v>89.882027823012606</c:v>
                </c:pt>
                <c:pt idx="486">
                  <c:v>59.434117225304703</c:v>
                </c:pt>
                <c:pt idx="487">
                  <c:v>71.998497719389903</c:v>
                </c:pt>
                <c:pt idx="488">
                  <c:v>87.842395024565505</c:v>
                </c:pt>
                <c:pt idx="489">
                  <c:v>91.983627102005102</c:v>
                </c:pt>
                <c:pt idx="490">
                  <c:v>72.903108670740906</c:v>
                </c:pt>
                <c:pt idx="491">
                  <c:v>82.181807008905096</c:v>
                </c:pt>
                <c:pt idx="492">
                  <c:v>80.838042084444197</c:v>
                </c:pt>
                <c:pt idx="493">
                  <c:v>68.163827667640703</c:v>
                </c:pt>
                <c:pt idx="494">
                  <c:v>72.998346964823696</c:v>
                </c:pt>
                <c:pt idx="495">
                  <c:v>73.329421196821301</c:v>
                </c:pt>
                <c:pt idx="496">
                  <c:v>74.2241387848795</c:v>
                </c:pt>
                <c:pt idx="497">
                  <c:v>74.077541044160697</c:v>
                </c:pt>
                <c:pt idx="498">
                  <c:v>87.696212399299398</c:v>
                </c:pt>
                <c:pt idx="499">
                  <c:v>85.756128872061495</c:v>
                </c:pt>
                <c:pt idx="500">
                  <c:v>75.021002110442794</c:v>
                </c:pt>
                <c:pt idx="501">
                  <c:v>80.228751032495495</c:v>
                </c:pt>
                <c:pt idx="502">
                  <c:v>72.847946512012697</c:v>
                </c:pt>
                <c:pt idx="503">
                  <c:v>79.892591184870597</c:v>
                </c:pt>
                <c:pt idx="504">
                  <c:v>81.712363970843796</c:v>
                </c:pt>
                <c:pt idx="505">
                  <c:v>56.929185990920203</c:v>
                </c:pt>
                <c:pt idx="506">
                  <c:v>85.975350448946401</c:v>
                </c:pt>
                <c:pt idx="507">
                  <c:v>84.883555940770606</c:v>
                </c:pt>
                <c:pt idx="508">
                  <c:v>94.656146663323995</c:v>
                </c:pt>
                <c:pt idx="509">
                  <c:v>76.103192467036394</c:v>
                </c:pt>
                <c:pt idx="510">
                  <c:v>70.477154744222602</c:v>
                </c:pt>
                <c:pt idx="511">
                  <c:v>67.024543693366795</c:v>
                </c:pt>
                <c:pt idx="512">
                  <c:v>78.967190790660695</c:v>
                </c:pt>
                <c:pt idx="513">
                  <c:v>90.500043750056093</c:v>
                </c:pt>
                <c:pt idx="514">
                  <c:v>68.986709903040307</c:v>
                </c:pt>
                <c:pt idx="515">
                  <c:v>62.326174688418497</c:v>
                </c:pt>
                <c:pt idx="516">
                  <c:v>76.459217317572097</c:v>
                </c:pt>
                <c:pt idx="517">
                  <c:v>82.960008499401496</c:v>
                </c:pt>
                <c:pt idx="518">
                  <c:v>86.674535317657103</c:v>
                </c:pt>
                <c:pt idx="519">
                  <c:v>62.471276410078197</c:v>
                </c:pt>
                <c:pt idx="520">
                  <c:v>74.786639715295806</c:v>
                </c:pt>
                <c:pt idx="521">
                  <c:v>62.735490775807897</c:v>
                </c:pt>
                <c:pt idx="522">
                  <c:v>87.993919757938201</c:v>
                </c:pt>
                <c:pt idx="523">
                  <c:v>82.956600835161694</c:v>
                </c:pt>
                <c:pt idx="524">
                  <c:v>86.780842999945605</c:v>
                </c:pt>
                <c:pt idx="525">
                  <c:v>73.356679376554695</c:v>
                </c:pt>
                <c:pt idx="526">
                  <c:v>70.594017806440306</c:v>
                </c:pt>
                <c:pt idx="527">
                  <c:v>63.162729328056201</c:v>
                </c:pt>
                <c:pt idx="528">
                  <c:v>61.911092342009297</c:v>
                </c:pt>
                <c:pt idx="529">
                  <c:v>87.471051501094706</c:v>
                </c:pt>
                <c:pt idx="530">
                  <c:v>76.638082795657795</c:v>
                </c:pt>
                <c:pt idx="531">
                  <c:v>87.929604783772206</c:v>
                </c:pt>
                <c:pt idx="532">
                  <c:v>88.572727777179793</c:v>
                </c:pt>
                <c:pt idx="533">
                  <c:v>71.684047985980897</c:v>
                </c:pt>
                <c:pt idx="534">
                  <c:v>78.207872392924003</c:v>
                </c:pt>
                <c:pt idx="535">
                  <c:v>87.134111815597805</c:v>
                </c:pt>
                <c:pt idx="536">
                  <c:v>77.698198152165702</c:v>
                </c:pt>
                <c:pt idx="537">
                  <c:v>68.551691374184898</c:v>
                </c:pt>
                <c:pt idx="538">
                  <c:v>67.913191852731501</c:v>
                </c:pt>
                <c:pt idx="539">
                  <c:v>68.866152381832194</c:v>
                </c:pt>
                <c:pt idx="540">
                  <c:v>97.925541976556303</c:v>
                </c:pt>
                <c:pt idx="541">
                  <c:v>72.366018438890094</c:v>
                </c:pt>
                <c:pt idx="542">
                  <c:v>68.958716463218593</c:v>
                </c:pt>
                <c:pt idx="543">
                  <c:v>74.838059296750899</c:v>
                </c:pt>
                <c:pt idx="544">
                  <c:v>82.203297481581004</c:v>
                </c:pt>
                <c:pt idx="545">
                  <c:v>63.523182700477001</c:v>
                </c:pt>
                <c:pt idx="546">
                  <c:v>65.525767577628301</c:v>
                </c:pt>
                <c:pt idx="547">
                  <c:v>74.103318044355206</c:v>
                </c:pt>
                <c:pt idx="548">
                  <c:v>73.273538829362394</c:v>
                </c:pt>
                <c:pt idx="549">
                  <c:v>76.083629396993501</c:v>
                </c:pt>
                <c:pt idx="550">
                  <c:v>78.416248635058594</c:v>
                </c:pt>
                <c:pt idx="551">
                  <c:v>79.250089486561905</c:v>
                </c:pt>
                <c:pt idx="552">
                  <c:v>77.937259362957406</c:v>
                </c:pt>
                <c:pt idx="553">
                  <c:v>73.7053040759114</c:v>
                </c:pt>
                <c:pt idx="554">
                  <c:v>83.535612214110103</c:v>
                </c:pt>
                <c:pt idx="555">
                  <c:v>71.834558357841502</c:v>
                </c:pt>
                <c:pt idx="556">
                  <c:v>59.876295424098302</c:v>
                </c:pt>
                <c:pt idx="557">
                  <c:v>61.8433591663212</c:v>
                </c:pt>
                <c:pt idx="558">
                  <c:v>88.417947352796503</c:v>
                </c:pt>
                <c:pt idx="559">
                  <c:v>73.168038733056704</c:v>
                </c:pt>
                <c:pt idx="560">
                  <c:v>85.221244339097794</c:v>
                </c:pt>
                <c:pt idx="561">
                  <c:v>73.347002608933906</c:v>
                </c:pt>
                <c:pt idx="562">
                  <c:v>59.669440633495903</c:v>
                </c:pt>
                <c:pt idx="563">
                  <c:v>53.124705280413899</c:v>
                </c:pt>
                <c:pt idx="564">
                  <c:v>71.150962368040197</c:v>
                </c:pt>
                <c:pt idx="565">
                  <c:v>73.485698774667995</c:v>
                </c:pt>
                <c:pt idx="566">
                  <c:v>80.129727336057599</c:v>
                </c:pt>
                <c:pt idx="567">
                  <c:v>72.204598058151703</c:v>
                </c:pt>
                <c:pt idx="568">
                  <c:v>80.8533670584021</c:v>
                </c:pt>
                <c:pt idx="569">
                  <c:v>63.8412277880822</c:v>
                </c:pt>
                <c:pt idx="570">
                  <c:v>79.584235747348899</c:v>
                </c:pt>
                <c:pt idx="571">
                  <c:v>78.694537979960501</c:v>
                </c:pt>
                <c:pt idx="572">
                  <c:v>71.124070511137006</c:v>
                </c:pt>
                <c:pt idx="573">
                  <c:v>81.886397981828907</c:v>
                </c:pt>
                <c:pt idx="574">
                  <c:v>81.293710230881302</c:v>
                </c:pt>
                <c:pt idx="575">
                  <c:v>85.882173006884301</c:v>
                </c:pt>
                <c:pt idx="576">
                  <c:v>63.961678676435902</c:v>
                </c:pt>
                <c:pt idx="577">
                  <c:v>88.897782249521498</c:v>
                </c:pt>
                <c:pt idx="578">
                  <c:v>76.486919737238907</c:v>
                </c:pt>
                <c:pt idx="579">
                  <c:v>66.001152021947206</c:v>
                </c:pt>
                <c:pt idx="580">
                  <c:v>72.9444786040347</c:v>
                </c:pt>
                <c:pt idx="581">
                  <c:v>85.092000762733093</c:v>
                </c:pt>
                <c:pt idx="582">
                  <c:v>66.158935550206607</c:v>
                </c:pt>
                <c:pt idx="583">
                  <c:v>70.328673569897106</c:v>
                </c:pt>
                <c:pt idx="584">
                  <c:v>86.879482297875299</c:v>
                </c:pt>
                <c:pt idx="585">
                  <c:v>62.1854088129449</c:v>
                </c:pt>
                <c:pt idx="586">
                  <c:v>58.221092974974702</c:v>
                </c:pt>
                <c:pt idx="587">
                  <c:v>59.190553494324099</c:v>
                </c:pt>
                <c:pt idx="588">
                  <c:v>67.144219464954304</c:v>
                </c:pt>
                <c:pt idx="589">
                  <c:v>66.419751342570294</c:v>
                </c:pt>
                <c:pt idx="590">
                  <c:v>63.025058785776402</c:v>
                </c:pt>
                <c:pt idx="591">
                  <c:v>73.033960173893504</c:v>
                </c:pt>
                <c:pt idx="592">
                  <c:v>65.463586279176099</c:v>
                </c:pt>
                <c:pt idx="593">
                  <c:v>61.6827396547272</c:v>
                </c:pt>
                <c:pt idx="594">
                  <c:v>85.378814106702706</c:v>
                </c:pt>
                <c:pt idx="595">
                  <c:v>77.391567037668594</c:v>
                </c:pt>
                <c:pt idx="596">
                  <c:v>72.101842126159795</c:v>
                </c:pt>
                <c:pt idx="597">
                  <c:v>57.076205073896404</c:v>
                </c:pt>
                <c:pt idx="598">
                  <c:v>73.185137475712693</c:v>
                </c:pt>
                <c:pt idx="599">
                  <c:v>58.065088749805199</c:v>
                </c:pt>
                <c:pt idx="600">
                  <c:v>70.325453464203605</c:v>
                </c:pt>
                <c:pt idx="601">
                  <c:v>66.891245997389703</c:v>
                </c:pt>
                <c:pt idx="602">
                  <c:v>64.058014232903901</c:v>
                </c:pt>
                <c:pt idx="603">
                  <c:v>64.631383175802199</c:v>
                </c:pt>
                <c:pt idx="604">
                  <c:v>58.897492171534303</c:v>
                </c:pt>
                <c:pt idx="605">
                  <c:v>73.333901838378196</c:v>
                </c:pt>
                <c:pt idx="606">
                  <c:v>63.766730182038799</c:v>
                </c:pt>
                <c:pt idx="607">
                  <c:v>63.414953961796897</c:v>
                </c:pt>
                <c:pt idx="608">
                  <c:v>75.531385322140494</c:v>
                </c:pt>
                <c:pt idx="609">
                  <c:v>77.669318752917903</c:v>
                </c:pt>
                <c:pt idx="610">
                  <c:v>60.295959703406602</c:v>
                </c:pt>
                <c:pt idx="611">
                  <c:v>75.932981252927803</c:v>
                </c:pt>
                <c:pt idx="612">
                  <c:v>85.224262549813901</c:v>
                </c:pt>
                <c:pt idx="613">
                  <c:v>66.631944310524503</c:v>
                </c:pt>
                <c:pt idx="614">
                  <c:v>88.844191583796203</c:v>
                </c:pt>
                <c:pt idx="615">
                  <c:v>83.796767502416401</c:v>
                </c:pt>
                <c:pt idx="616">
                  <c:v>53.033729448491599</c:v>
                </c:pt>
                <c:pt idx="617">
                  <c:v>77.378722236495605</c:v>
                </c:pt>
                <c:pt idx="618">
                  <c:v>81.865047654279806</c:v>
                </c:pt>
                <c:pt idx="619">
                  <c:v>76.833142505450297</c:v>
                </c:pt>
                <c:pt idx="620">
                  <c:v>67.158335904715898</c:v>
                </c:pt>
                <c:pt idx="621">
                  <c:v>71.592710331776004</c:v>
                </c:pt>
                <c:pt idx="622">
                  <c:v>70.072730046335593</c:v>
                </c:pt>
                <c:pt idx="623">
                  <c:v>79.717257932449897</c:v>
                </c:pt>
                <c:pt idx="624">
                  <c:v>82.417005909667395</c:v>
                </c:pt>
                <c:pt idx="625">
                  <c:v>64.763219151158395</c:v>
                </c:pt>
                <c:pt idx="626">
                  <c:v>69.350754165364194</c:v>
                </c:pt>
                <c:pt idx="627">
                  <c:v>85.3431366150771</c:v>
                </c:pt>
                <c:pt idx="628">
                  <c:v>47.445725260439197</c:v>
                </c:pt>
                <c:pt idx="629">
                  <c:v>66.194737503635594</c:v>
                </c:pt>
                <c:pt idx="630">
                  <c:v>72.462957603701796</c:v>
                </c:pt>
                <c:pt idx="631">
                  <c:v>82.2354190292303</c:v>
                </c:pt>
                <c:pt idx="632">
                  <c:v>72.577029213034805</c:v>
                </c:pt>
                <c:pt idx="633">
                  <c:v>72.8418989552586</c:v>
                </c:pt>
                <c:pt idx="634">
                  <c:v>60.185924051280701</c:v>
                </c:pt>
                <c:pt idx="635">
                  <c:v>66.818121839500904</c:v>
                </c:pt>
                <c:pt idx="636">
                  <c:v>86.106531161606497</c:v>
                </c:pt>
                <c:pt idx="637">
                  <c:v>76.005248870761804</c:v>
                </c:pt>
                <c:pt idx="638">
                  <c:v>61.5938597498265</c:v>
                </c:pt>
                <c:pt idx="639">
                  <c:v>78.285898241894898</c:v>
                </c:pt>
                <c:pt idx="640">
                  <c:v>58.554630486523202</c:v>
                </c:pt>
                <c:pt idx="641">
                  <c:v>69.503114420195899</c:v>
                </c:pt>
                <c:pt idx="642">
                  <c:v>65.498450392920404</c:v>
                </c:pt>
                <c:pt idx="643">
                  <c:v>65.707433978622802</c:v>
                </c:pt>
                <c:pt idx="644">
                  <c:v>68.212720343060099</c:v>
                </c:pt>
                <c:pt idx="645">
                  <c:v>85.118932873230406</c:v>
                </c:pt>
                <c:pt idx="646">
                  <c:v>73.9410353566401</c:v>
                </c:pt>
                <c:pt idx="647">
                  <c:v>72.152366557471098</c:v>
                </c:pt>
                <c:pt idx="648">
                  <c:v>77.234233993106201</c:v>
                </c:pt>
                <c:pt idx="649">
                  <c:v>65.500259892538494</c:v>
                </c:pt>
                <c:pt idx="650">
                  <c:v>62.451425664479999</c:v>
                </c:pt>
                <c:pt idx="651">
                  <c:v>68.787101938588094</c:v>
                </c:pt>
                <c:pt idx="652">
                  <c:v>74.810328182981394</c:v>
                </c:pt>
                <c:pt idx="653">
                  <c:v>87.3500948081209</c:v>
                </c:pt>
                <c:pt idx="654">
                  <c:v>77.867135385924101</c:v>
                </c:pt>
                <c:pt idx="655">
                  <c:v>63.347073856364901</c:v>
                </c:pt>
                <c:pt idx="656">
                  <c:v>67.368413778749101</c:v>
                </c:pt>
                <c:pt idx="657">
                  <c:v>79.384135898067498</c:v>
                </c:pt>
                <c:pt idx="658">
                  <c:v>80.366504738412502</c:v>
                </c:pt>
                <c:pt idx="659">
                  <c:v>74.057371079012398</c:v>
                </c:pt>
                <c:pt idx="660">
                  <c:v>62.6625693765885</c:v>
                </c:pt>
                <c:pt idx="661">
                  <c:v>89.098535432630598</c:v>
                </c:pt>
                <c:pt idx="662">
                  <c:v>80.805426395228693</c:v>
                </c:pt>
                <c:pt idx="663">
                  <c:v>63.365479150171602</c:v>
                </c:pt>
                <c:pt idx="664">
                  <c:v>64.255031772751195</c:v>
                </c:pt>
                <c:pt idx="665">
                  <c:v>62.3857598529939</c:v>
                </c:pt>
                <c:pt idx="666">
                  <c:v>65.843675534578907</c:v>
                </c:pt>
                <c:pt idx="667">
                  <c:v>51.979627476826103</c:v>
                </c:pt>
                <c:pt idx="668">
                  <c:v>64.021686142830205</c:v>
                </c:pt>
                <c:pt idx="669">
                  <c:v>72.686963651121005</c:v>
                </c:pt>
                <c:pt idx="670">
                  <c:v>61.610761092772897</c:v>
                </c:pt>
                <c:pt idx="671">
                  <c:v>84.923681018303199</c:v>
                </c:pt>
                <c:pt idx="672">
                  <c:v>58.426674472235497</c:v>
                </c:pt>
                <c:pt idx="673">
                  <c:v>76.226271594645794</c:v>
                </c:pt>
                <c:pt idx="674">
                  <c:v>70.203296754534804</c:v>
                </c:pt>
                <c:pt idx="675">
                  <c:v>82.319204261576601</c:v>
                </c:pt>
                <c:pt idx="676">
                  <c:v>69.743827147947002</c:v>
                </c:pt>
                <c:pt idx="677">
                  <c:v>75.585689041418902</c:v>
                </c:pt>
                <c:pt idx="678">
                  <c:v>83.635903095431701</c:v>
                </c:pt>
                <c:pt idx="679">
                  <c:v>86.2903875091733</c:v>
                </c:pt>
                <c:pt idx="680">
                  <c:v>85.156541965207097</c:v>
                </c:pt>
                <c:pt idx="681">
                  <c:v>70.303833918791696</c:v>
                </c:pt>
                <c:pt idx="682">
                  <c:v>56.228129173251403</c:v>
                </c:pt>
                <c:pt idx="683">
                  <c:v>83.420721253084906</c:v>
                </c:pt>
                <c:pt idx="684">
                  <c:v>82.709344886379895</c:v>
                </c:pt>
                <c:pt idx="685">
                  <c:v>73.521839890676702</c:v>
                </c:pt>
                <c:pt idx="686">
                  <c:v>88.908757721723205</c:v>
                </c:pt>
                <c:pt idx="687">
                  <c:v>69.208791979262799</c:v>
                </c:pt>
                <c:pt idx="688">
                  <c:v>79.229443285542303</c:v>
                </c:pt>
                <c:pt idx="689">
                  <c:v>54.117231221552302</c:v>
                </c:pt>
                <c:pt idx="690">
                  <c:v>75.849999670848405</c:v>
                </c:pt>
                <c:pt idx="691">
                  <c:v>64.973453707908405</c:v>
                </c:pt>
                <c:pt idx="692">
                  <c:v>68.942090896324999</c:v>
                </c:pt>
                <c:pt idx="693">
                  <c:v>65.009506145975394</c:v>
                </c:pt>
                <c:pt idx="694">
                  <c:v>70.240071638829505</c:v>
                </c:pt>
                <c:pt idx="695">
                  <c:v>80.658251100473706</c:v>
                </c:pt>
                <c:pt idx="696">
                  <c:v>67.148152664905695</c:v>
                </c:pt>
                <c:pt idx="697">
                  <c:v>77.525511407315904</c:v>
                </c:pt>
                <c:pt idx="698">
                  <c:v>61.243046205684998</c:v>
                </c:pt>
                <c:pt idx="699">
                  <c:v>73.929621248834195</c:v>
                </c:pt>
                <c:pt idx="700">
                  <c:v>75.012893119059299</c:v>
                </c:pt>
                <c:pt idx="701">
                  <c:v>66.2689967410235</c:v>
                </c:pt>
                <c:pt idx="702">
                  <c:v>74.092508262527502</c:v>
                </c:pt>
                <c:pt idx="703">
                  <c:v>66.166290526850005</c:v>
                </c:pt>
                <c:pt idx="704">
                  <c:v>59.931073900270597</c:v>
                </c:pt>
                <c:pt idx="705">
                  <c:v>90.933017862674106</c:v>
                </c:pt>
                <c:pt idx="706">
                  <c:v>68.404888405789606</c:v>
                </c:pt>
                <c:pt idx="707">
                  <c:v>76.861975417436696</c:v>
                </c:pt>
                <c:pt idx="708">
                  <c:v>64.986179046448797</c:v>
                </c:pt>
                <c:pt idx="709">
                  <c:v>79.163959780079594</c:v>
                </c:pt>
                <c:pt idx="710">
                  <c:v>85.457345065290099</c:v>
                </c:pt>
                <c:pt idx="711">
                  <c:v>75.462424505929903</c:v>
                </c:pt>
                <c:pt idx="712">
                  <c:v>66.922351628931295</c:v>
                </c:pt>
                <c:pt idx="713">
                  <c:v>71.609333555533993</c:v>
                </c:pt>
                <c:pt idx="714">
                  <c:v>70.161157530215107</c:v>
                </c:pt>
                <c:pt idx="715">
                  <c:v>86.491239611328893</c:v>
                </c:pt>
                <c:pt idx="716">
                  <c:v>87.4413912939347</c:v>
                </c:pt>
                <c:pt idx="717">
                  <c:v>91.632856243778505</c:v>
                </c:pt>
                <c:pt idx="718">
                  <c:v>60.447119283944097</c:v>
                </c:pt>
                <c:pt idx="719">
                  <c:v>77.018138277855499</c:v>
                </c:pt>
                <c:pt idx="720">
                  <c:v>80.603369007801106</c:v>
                </c:pt>
                <c:pt idx="721">
                  <c:v>68.477987670958001</c:v>
                </c:pt>
                <c:pt idx="722">
                  <c:v>69.072747894274897</c:v>
                </c:pt>
                <c:pt idx="723">
                  <c:v>78.805408215932005</c:v>
                </c:pt>
                <c:pt idx="724">
                  <c:v>74.590857788822603</c:v>
                </c:pt>
                <c:pt idx="725">
                  <c:v>90.484204145347306</c:v>
                </c:pt>
                <c:pt idx="726">
                  <c:v>66.371529623298002</c:v>
                </c:pt>
                <c:pt idx="727">
                  <c:v>84.051029600152205</c:v>
                </c:pt>
                <c:pt idx="728">
                  <c:v>59.590168771444297</c:v>
                </c:pt>
                <c:pt idx="729">
                  <c:v>67.894178775203898</c:v>
                </c:pt>
                <c:pt idx="730">
                  <c:v>59.8716277405535</c:v>
                </c:pt>
                <c:pt idx="731">
                  <c:v>76.730703876688196</c:v>
                </c:pt>
                <c:pt idx="732">
                  <c:v>76.559065685311893</c:v>
                </c:pt>
                <c:pt idx="733">
                  <c:v>71.455335563907298</c:v>
                </c:pt>
                <c:pt idx="734">
                  <c:v>68.759839841471106</c:v>
                </c:pt>
                <c:pt idx="735">
                  <c:v>76.918106699735802</c:v>
                </c:pt>
                <c:pt idx="736">
                  <c:v>75.586321986460803</c:v>
                </c:pt>
                <c:pt idx="737">
                  <c:v>88.094916058050501</c:v>
                </c:pt>
                <c:pt idx="738">
                  <c:v>62.339497614976899</c:v>
                </c:pt>
                <c:pt idx="739">
                  <c:v>75.258260837517696</c:v>
                </c:pt>
                <c:pt idx="740">
                  <c:v>68.671050956805999</c:v>
                </c:pt>
                <c:pt idx="741">
                  <c:v>72.572769224427802</c:v>
                </c:pt>
                <c:pt idx="742">
                  <c:v>80.217025491514804</c:v>
                </c:pt>
                <c:pt idx="743">
                  <c:v>73.968688547948105</c:v>
                </c:pt>
                <c:pt idx="744">
                  <c:v>65.460360869431298</c:v>
                </c:pt>
                <c:pt idx="745">
                  <c:v>90.798946786217996</c:v>
                </c:pt>
                <c:pt idx="746">
                  <c:v>64.359068525138099</c:v>
                </c:pt>
                <c:pt idx="747">
                  <c:v>77.9869053743097</c:v>
                </c:pt>
                <c:pt idx="748">
                  <c:v>90.434633875972693</c:v>
                </c:pt>
                <c:pt idx="749">
                  <c:v>80.748245290336797</c:v>
                </c:pt>
                <c:pt idx="750">
                  <c:v>74.838190691097097</c:v>
                </c:pt>
                <c:pt idx="751">
                  <c:v>83.200649585747001</c:v>
                </c:pt>
                <c:pt idx="752">
                  <c:v>82.048495572431605</c:v>
                </c:pt>
                <c:pt idx="753">
                  <c:v>68.679451226362701</c:v>
                </c:pt>
                <c:pt idx="754">
                  <c:v>69.997012380006495</c:v>
                </c:pt>
                <c:pt idx="755">
                  <c:v>81.797247726326205</c:v>
                </c:pt>
                <c:pt idx="756">
                  <c:v>75.112621878721697</c:v>
                </c:pt>
                <c:pt idx="757">
                  <c:v>81.200541048706896</c:v>
                </c:pt>
                <c:pt idx="758">
                  <c:v>82.124236338806597</c:v>
                </c:pt>
                <c:pt idx="759">
                  <c:v>74.622794514171801</c:v>
                </c:pt>
                <c:pt idx="760">
                  <c:v>61.586824776781498</c:v>
                </c:pt>
                <c:pt idx="761">
                  <c:v>71.667521597320203</c:v>
                </c:pt>
                <c:pt idx="762">
                  <c:v>73.793645102833196</c:v>
                </c:pt>
                <c:pt idx="763">
                  <c:v>81.014169922231105</c:v>
                </c:pt>
                <c:pt idx="764">
                  <c:v>67.513127291404004</c:v>
                </c:pt>
                <c:pt idx="765">
                  <c:v>68.881091726573203</c:v>
                </c:pt>
                <c:pt idx="766">
                  <c:v>78.751296533779396</c:v>
                </c:pt>
                <c:pt idx="767">
                  <c:v>82.668179425177598</c:v>
                </c:pt>
                <c:pt idx="768">
                  <c:v>68.834450952324801</c:v>
                </c:pt>
                <c:pt idx="769">
                  <c:v>83.005047819731303</c:v>
                </c:pt>
                <c:pt idx="770">
                  <c:v>66.496927553229099</c:v>
                </c:pt>
                <c:pt idx="771">
                  <c:v>81.053403831846794</c:v>
                </c:pt>
                <c:pt idx="772">
                  <c:v>64.201081648895098</c:v>
                </c:pt>
                <c:pt idx="773">
                  <c:v>70.699786038789796</c:v>
                </c:pt>
                <c:pt idx="774">
                  <c:v>77.2961730394819</c:v>
                </c:pt>
                <c:pt idx="775">
                  <c:v>63.554395806684099</c:v>
                </c:pt>
                <c:pt idx="776">
                  <c:v>65.586115719412007</c:v>
                </c:pt>
                <c:pt idx="777">
                  <c:v>79.036542805793999</c:v>
                </c:pt>
                <c:pt idx="778">
                  <c:v>79.959802037924305</c:v>
                </c:pt>
                <c:pt idx="779">
                  <c:v>78.009927607412607</c:v>
                </c:pt>
                <c:pt idx="780">
                  <c:v>76.922106327308597</c:v>
                </c:pt>
                <c:pt idx="781">
                  <c:v>81.288495861915194</c:v>
                </c:pt>
                <c:pt idx="782">
                  <c:v>61.077070973926098</c:v>
                </c:pt>
                <c:pt idx="783">
                  <c:v>65.901789279008298</c:v>
                </c:pt>
                <c:pt idx="784">
                  <c:v>78.893755333156903</c:v>
                </c:pt>
                <c:pt idx="785">
                  <c:v>79.792433661728595</c:v>
                </c:pt>
                <c:pt idx="786">
                  <c:v>69.274500982519498</c:v>
                </c:pt>
                <c:pt idx="787">
                  <c:v>74.695797686006102</c:v>
                </c:pt>
                <c:pt idx="788">
                  <c:v>62.319560331344199</c:v>
                </c:pt>
                <c:pt idx="789">
                  <c:v>84.873922289462698</c:v>
                </c:pt>
                <c:pt idx="790">
                  <c:v>74.946288211074602</c:v>
                </c:pt>
                <c:pt idx="791">
                  <c:v>68.396640769694898</c:v>
                </c:pt>
                <c:pt idx="792">
                  <c:v>64.002116240629206</c:v>
                </c:pt>
                <c:pt idx="793">
                  <c:v>69.319085464664298</c:v>
                </c:pt>
                <c:pt idx="794">
                  <c:v>64.989827896807995</c:v>
                </c:pt>
                <c:pt idx="795">
                  <c:v>89.607291095893203</c:v>
                </c:pt>
                <c:pt idx="796">
                  <c:v>83.070308783406801</c:v>
                </c:pt>
                <c:pt idx="797">
                  <c:v>78.957224568708597</c:v>
                </c:pt>
                <c:pt idx="798">
                  <c:v>86.109174294174395</c:v>
                </c:pt>
                <c:pt idx="799">
                  <c:v>94.305465054524703</c:v>
                </c:pt>
                <c:pt idx="800">
                  <c:v>78.217386037719194</c:v>
                </c:pt>
                <c:pt idx="801">
                  <c:v>52.687465091792198</c:v>
                </c:pt>
                <c:pt idx="802">
                  <c:v>71.743535292538894</c:v>
                </c:pt>
                <c:pt idx="803">
                  <c:v>74.550642800852202</c:v>
                </c:pt>
                <c:pt idx="804">
                  <c:v>70.368899477923605</c:v>
                </c:pt>
                <c:pt idx="805">
                  <c:v>79.312919474636203</c:v>
                </c:pt>
                <c:pt idx="806">
                  <c:v>91.289565895801204</c:v>
                </c:pt>
                <c:pt idx="807">
                  <c:v>91.825276238374201</c:v>
                </c:pt>
                <c:pt idx="808">
                  <c:v>71.539714443989695</c:v>
                </c:pt>
                <c:pt idx="809">
                  <c:v>68.606470640879806</c:v>
                </c:pt>
                <c:pt idx="810">
                  <c:v>88.871439804619598</c:v>
                </c:pt>
                <c:pt idx="811">
                  <c:v>83.392227241575995</c:v>
                </c:pt>
                <c:pt idx="812">
                  <c:v>67.960944518639593</c:v>
                </c:pt>
                <c:pt idx="813">
                  <c:v>85.684412013167304</c:v>
                </c:pt>
                <c:pt idx="814">
                  <c:v>94.211205842197302</c:v>
                </c:pt>
                <c:pt idx="815">
                  <c:v>67.0759907369941</c:v>
                </c:pt>
                <c:pt idx="816">
                  <c:v>73.684219987525395</c:v>
                </c:pt>
                <c:pt idx="817">
                  <c:v>70.339979871658798</c:v>
                </c:pt>
                <c:pt idx="818">
                  <c:v>63.703208519895803</c:v>
                </c:pt>
                <c:pt idx="819">
                  <c:v>75.557726580777697</c:v>
                </c:pt>
                <c:pt idx="820">
                  <c:v>81.956477000264499</c:v>
                </c:pt>
                <c:pt idx="821">
                  <c:v>53.016232385095499</c:v>
                </c:pt>
                <c:pt idx="822">
                  <c:v>73.3837967037814</c:v>
                </c:pt>
                <c:pt idx="823">
                  <c:v>74.724432904460699</c:v>
                </c:pt>
                <c:pt idx="824">
                  <c:v>65.069085783895801</c:v>
                </c:pt>
                <c:pt idx="825">
                  <c:v>85.277008782996901</c:v>
                </c:pt>
                <c:pt idx="826">
                  <c:v>61.5738056916624</c:v>
                </c:pt>
                <c:pt idx="827">
                  <c:v>66.217957564635896</c:v>
                </c:pt>
                <c:pt idx="828">
                  <c:v>75.767239688204</c:v>
                </c:pt>
                <c:pt idx="829">
                  <c:v>76.482316865679607</c:v>
                </c:pt>
                <c:pt idx="830">
                  <c:v>66.760783501710407</c:v>
                </c:pt>
                <c:pt idx="831">
                  <c:v>66.014131689868904</c:v>
                </c:pt>
                <c:pt idx="832">
                  <c:v>68.273897875231199</c:v>
                </c:pt>
                <c:pt idx="833">
                  <c:v>57.681613009278998</c:v>
                </c:pt>
                <c:pt idx="834">
                  <c:v>75.355682702690402</c:v>
                </c:pt>
                <c:pt idx="835">
                  <c:v>67.450396514917202</c:v>
                </c:pt>
                <c:pt idx="836">
                  <c:v>83.329876866720099</c:v>
                </c:pt>
                <c:pt idx="837">
                  <c:v>72.4871859658993</c:v>
                </c:pt>
                <c:pt idx="838">
                  <c:v>78.573426627943803</c:v>
                </c:pt>
                <c:pt idx="839">
                  <c:v>84.0721132855668</c:v>
                </c:pt>
                <c:pt idx="840">
                  <c:v>59.948829057821897</c:v>
                </c:pt>
                <c:pt idx="841">
                  <c:v>79.779532045276198</c:v>
                </c:pt>
                <c:pt idx="842">
                  <c:v>62.707302476896501</c:v>
                </c:pt>
                <c:pt idx="843">
                  <c:v>87.339383143524003</c:v>
                </c:pt>
                <c:pt idx="844">
                  <c:v>66.285655253253097</c:v>
                </c:pt>
                <c:pt idx="845">
                  <c:v>70.910614165221205</c:v>
                </c:pt>
                <c:pt idx="846">
                  <c:v>53.328363451700199</c:v>
                </c:pt>
                <c:pt idx="847">
                  <c:v>89.071396407418007</c:v>
                </c:pt>
                <c:pt idx="848">
                  <c:v>75.633170170886402</c:v>
                </c:pt>
                <c:pt idx="849">
                  <c:v>72.972220594561406</c:v>
                </c:pt>
                <c:pt idx="850">
                  <c:v>55.4226679478191</c:v>
                </c:pt>
                <c:pt idx="851">
                  <c:v>88.003308688497199</c:v>
                </c:pt>
                <c:pt idx="852">
                  <c:v>68.229631364600607</c:v>
                </c:pt>
                <c:pt idx="853">
                  <c:v>83.551087805010994</c:v>
                </c:pt>
                <c:pt idx="854">
                  <c:v>59.9561756975177</c:v>
                </c:pt>
                <c:pt idx="855">
                  <c:v>61.1348381761441</c:v>
                </c:pt>
                <c:pt idx="856">
                  <c:v>67.518067849753706</c:v>
                </c:pt>
                <c:pt idx="857">
                  <c:v>73.6701506948652</c:v>
                </c:pt>
                <c:pt idx="858">
                  <c:v>72.780195829718394</c:v>
                </c:pt>
                <c:pt idx="859">
                  <c:v>64.355433740402901</c:v>
                </c:pt>
                <c:pt idx="860">
                  <c:v>77.255018521881098</c:v>
                </c:pt>
                <c:pt idx="861">
                  <c:v>79.969658106972602</c:v>
                </c:pt>
                <c:pt idx="862">
                  <c:v>81.184735080991999</c:v>
                </c:pt>
                <c:pt idx="863">
                  <c:v>69.788105184787398</c:v>
                </c:pt>
                <c:pt idx="864">
                  <c:v>67.877632938917102</c:v>
                </c:pt>
                <c:pt idx="865">
                  <c:v>62.299443117514599</c:v>
                </c:pt>
                <c:pt idx="866">
                  <c:v>56.861202905337699</c:v>
                </c:pt>
                <c:pt idx="867">
                  <c:v>58.305674713831102</c:v>
                </c:pt>
                <c:pt idx="868">
                  <c:v>84.3750562828086</c:v>
                </c:pt>
                <c:pt idx="869">
                  <c:v>84.387006686468098</c:v>
                </c:pt>
                <c:pt idx="870">
                  <c:v>63.539328760616897</c:v>
                </c:pt>
                <c:pt idx="871">
                  <c:v>66.039658299124895</c:v>
                </c:pt>
                <c:pt idx="872">
                  <c:v>80.236673177309598</c:v>
                </c:pt>
                <c:pt idx="873">
                  <c:v>73.879386454775499</c:v>
                </c:pt>
                <c:pt idx="874">
                  <c:v>51.199773376365002</c:v>
                </c:pt>
                <c:pt idx="875">
                  <c:v>63.652879025151002</c:v>
                </c:pt>
                <c:pt idx="876">
                  <c:v>72.772532408445301</c:v>
                </c:pt>
                <c:pt idx="877">
                  <c:v>82.629051888230507</c:v>
                </c:pt>
                <c:pt idx="878">
                  <c:v>64.665871875613206</c:v>
                </c:pt>
                <c:pt idx="879">
                  <c:v>61.614098321533803</c:v>
                </c:pt>
                <c:pt idx="880">
                  <c:v>62.5243308941699</c:v>
                </c:pt>
                <c:pt idx="881">
                  <c:v>76.170715196473495</c:v>
                </c:pt>
                <c:pt idx="882">
                  <c:v>49.278072814588299</c:v>
                </c:pt>
                <c:pt idx="883">
                  <c:v>64.542826871778601</c:v>
                </c:pt>
                <c:pt idx="884">
                  <c:v>80.633469616062001</c:v>
                </c:pt>
                <c:pt idx="885">
                  <c:v>69.760853619333403</c:v>
                </c:pt>
                <c:pt idx="886">
                  <c:v>72.458471876113705</c:v>
                </c:pt>
                <c:pt idx="887">
                  <c:v>63.454411737535303</c:v>
                </c:pt>
                <c:pt idx="888">
                  <c:v>55.202012010686403</c:v>
                </c:pt>
                <c:pt idx="889">
                  <c:v>61.665782435013703</c:v>
                </c:pt>
                <c:pt idx="890">
                  <c:v>73.952430645689503</c:v>
                </c:pt>
                <c:pt idx="891">
                  <c:v>88.511521267155004</c:v>
                </c:pt>
                <c:pt idx="892">
                  <c:v>79.339737031835298</c:v>
                </c:pt>
                <c:pt idx="893">
                  <c:v>71.543425488230497</c:v>
                </c:pt>
                <c:pt idx="894">
                  <c:v>76.468524236383701</c:v>
                </c:pt>
                <c:pt idx="895">
                  <c:v>59.289741793871002</c:v>
                </c:pt>
                <c:pt idx="896">
                  <c:v>67.220060466319595</c:v>
                </c:pt>
                <c:pt idx="897">
                  <c:v>87.644751668648695</c:v>
                </c:pt>
                <c:pt idx="898">
                  <c:v>54.318755933828399</c:v>
                </c:pt>
                <c:pt idx="899">
                  <c:v>66.3970485521547</c:v>
                </c:pt>
                <c:pt idx="900">
                  <c:v>61.468267409127201</c:v>
                </c:pt>
                <c:pt idx="901">
                  <c:v>58.3147159761658</c:v>
                </c:pt>
                <c:pt idx="902">
                  <c:v>67.642890080019598</c:v>
                </c:pt>
                <c:pt idx="903">
                  <c:v>72.716462140569007</c:v>
                </c:pt>
                <c:pt idx="904">
                  <c:v>71.777049437973005</c:v>
                </c:pt>
                <c:pt idx="905">
                  <c:v>82.9750179106763</c:v>
                </c:pt>
                <c:pt idx="906">
                  <c:v>83.126537981326194</c:v>
                </c:pt>
                <c:pt idx="907">
                  <c:v>57.496281644074102</c:v>
                </c:pt>
                <c:pt idx="908">
                  <c:v>57.985735343320101</c:v>
                </c:pt>
                <c:pt idx="909">
                  <c:v>73.521376254833996</c:v>
                </c:pt>
                <c:pt idx="910">
                  <c:v>81.419017947402395</c:v>
                </c:pt>
                <c:pt idx="911">
                  <c:v>62.819316604971398</c:v>
                </c:pt>
                <c:pt idx="912">
                  <c:v>75.943953204995495</c:v>
                </c:pt>
                <c:pt idx="913">
                  <c:v>72.732416699770596</c:v>
                </c:pt>
                <c:pt idx="914">
                  <c:v>78.647385481722907</c:v>
                </c:pt>
                <c:pt idx="915">
                  <c:v>61.855093192866903</c:v>
                </c:pt>
                <c:pt idx="916">
                  <c:v>63.667607152510797</c:v>
                </c:pt>
                <c:pt idx="917">
                  <c:v>84.419569042209901</c:v>
                </c:pt>
                <c:pt idx="918">
                  <c:v>84.514860325573594</c:v>
                </c:pt>
                <c:pt idx="919">
                  <c:v>76.345264752184903</c:v>
                </c:pt>
                <c:pt idx="920">
                  <c:v>82.742840703143997</c:v>
                </c:pt>
                <c:pt idx="921">
                  <c:v>66.369470641341593</c:v>
                </c:pt>
                <c:pt idx="922">
                  <c:v>86.611526625593996</c:v>
                </c:pt>
                <c:pt idx="923">
                  <c:v>88.600998486254696</c:v>
                </c:pt>
                <c:pt idx="924">
                  <c:v>72.233441977801405</c:v>
                </c:pt>
                <c:pt idx="925">
                  <c:v>56.0846632530317</c:v>
                </c:pt>
                <c:pt idx="926">
                  <c:v>72.178597090486093</c:v>
                </c:pt>
                <c:pt idx="927">
                  <c:v>78.212668995665993</c:v>
                </c:pt>
                <c:pt idx="928">
                  <c:v>72.290246824240896</c:v>
                </c:pt>
                <c:pt idx="929">
                  <c:v>68.999039437084704</c:v>
                </c:pt>
                <c:pt idx="930">
                  <c:v>68.818619875297003</c:v>
                </c:pt>
                <c:pt idx="931">
                  <c:v>88.870031724775203</c:v>
                </c:pt>
                <c:pt idx="932">
                  <c:v>86.738815092800394</c:v>
                </c:pt>
                <c:pt idx="933">
                  <c:v>72.666082782427196</c:v>
                </c:pt>
                <c:pt idx="934">
                  <c:v>70.857549471234606</c:v>
                </c:pt>
                <c:pt idx="935">
                  <c:v>61.437648964378198</c:v>
                </c:pt>
                <c:pt idx="936">
                  <c:v>62.698640059660299</c:v>
                </c:pt>
                <c:pt idx="937">
                  <c:v>78.293084043591506</c:v>
                </c:pt>
                <c:pt idx="938">
                  <c:v>68.565036140776897</c:v>
                </c:pt>
                <c:pt idx="939">
                  <c:v>74.563975498586103</c:v>
                </c:pt>
                <c:pt idx="940">
                  <c:v>73.879434747135505</c:v>
                </c:pt>
                <c:pt idx="941">
                  <c:v>77.696958850961906</c:v>
                </c:pt>
                <c:pt idx="942">
                  <c:v>71.797959529366594</c:v>
                </c:pt>
                <c:pt idx="943">
                  <c:v>89.941038262334203</c:v>
                </c:pt>
                <c:pt idx="944">
                  <c:v>73.432811305555205</c:v>
                </c:pt>
                <c:pt idx="945">
                  <c:v>64.713817751104202</c:v>
                </c:pt>
                <c:pt idx="946">
                  <c:v>59.956415501711099</c:v>
                </c:pt>
                <c:pt idx="947">
                  <c:v>83.220442879035801</c:v>
                </c:pt>
                <c:pt idx="948">
                  <c:v>84.7591132199979</c:v>
                </c:pt>
                <c:pt idx="949">
                  <c:v>72.910308313026306</c:v>
                </c:pt>
                <c:pt idx="950">
                  <c:v>84.975946524241493</c:v>
                </c:pt>
                <c:pt idx="951">
                  <c:v>79.010140908652204</c:v>
                </c:pt>
                <c:pt idx="952">
                  <c:v>51.305969926608</c:v>
                </c:pt>
                <c:pt idx="953">
                  <c:v>86.8431075767175</c:v>
                </c:pt>
                <c:pt idx="954">
                  <c:v>69.775402450445398</c:v>
                </c:pt>
                <c:pt idx="955">
                  <c:v>70.161676746268895</c:v>
                </c:pt>
                <c:pt idx="956">
                  <c:v>72.427140066349494</c:v>
                </c:pt>
                <c:pt idx="957">
                  <c:v>65.326796169347404</c:v>
                </c:pt>
                <c:pt idx="958">
                  <c:v>70.171231533559094</c:v>
                </c:pt>
                <c:pt idx="959">
                  <c:v>81.711190263018395</c:v>
                </c:pt>
                <c:pt idx="960">
                  <c:v>60.580407432250098</c:v>
                </c:pt>
                <c:pt idx="961">
                  <c:v>76.379996986279806</c:v>
                </c:pt>
                <c:pt idx="962">
                  <c:v>66.845098599124398</c:v>
                </c:pt>
                <c:pt idx="963">
                  <c:v>66.693479186830103</c:v>
                </c:pt>
                <c:pt idx="964">
                  <c:v>70.833721004050403</c:v>
                </c:pt>
                <c:pt idx="965">
                  <c:v>72.081211322088393</c:v>
                </c:pt>
                <c:pt idx="966">
                  <c:v>87.475968591450098</c:v>
                </c:pt>
                <c:pt idx="967">
                  <c:v>74.447596081079695</c:v>
                </c:pt>
                <c:pt idx="968">
                  <c:v>72.147753020213997</c:v>
                </c:pt>
                <c:pt idx="969">
                  <c:v>77.19287793302</c:v>
                </c:pt>
                <c:pt idx="970">
                  <c:v>73.496190132000393</c:v>
                </c:pt>
                <c:pt idx="971">
                  <c:v>89.242478336135093</c:v>
                </c:pt>
                <c:pt idx="972">
                  <c:v>77.562661679481295</c:v>
                </c:pt>
                <c:pt idx="973">
                  <c:v>60.794594294367798</c:v>
                </c:pt>
                <c:pt idx="974">
                  <c:v>62.257762927672303</c:v>
                </c:pt>
                <c:pt idx="975">
                  <c:v>53.839425577474401</c:v>
                </c:pt>
                <c:pt idx="976">
                  <c:v>67.609765222230806</c:v>
                </c:pt>
                <c:pt idx="977">
                  <c:v>60.526750451945396</c:v>
                </c:pt>
                <c:pt idx="978">
                  <c:v>74.062280631208196</c:v>
                </c:pt>
                <c:pt idx="979">
                  <c:v>74.566584494423495</c:v>
                </c:pt>
                <c:pt idx="980">
                  <c:v>61.294525503878397</c:v>
                </c:pt>
                <c:pt idx="981">
                  <c:v>77.110626392317499</c:v>
                </c:pt>
                <c:pt idx="982">
                  <c:v>64.887498597365607</c:v>
                </c:pt>
                <c:pt idx="983">
                  <c:v>64.975197850876498</c:v>
                </c:pt>
                <c:pt idx="984">
                  <c:v>79.944075207619306</c:v>
                </c:pt>
                <c:pt idx="985">
                  <c:v>79.410180100855399</c:v>
                </c:pt>
                <c:pt idx="986">
                  <c:v>80.918051019058893</c:v>
                </c:pt>
                <c:pt idx="987">
                  <c:v>68.220473541811899</c:v>
                </c:pt>
                <c:pt idx="988">
                  <c:v>65.373545647017295</c:v>
                </c:pt>
                <c:pt idx="989">
                  <c:v>75.510982950001207</c:v>
                </c:pt>
                <c:pt idx="990">
                  <c:v>81.443241719689794</c:v>
                </c:pt>
                <c:pt idx="991">
                  <c:v>84.664656044603404</c:v>
                </c:pt>
                <c:pt idx="992">
                  <c:v>70.910441697378801</c:v>
                </c:pt>
                <c:pt idx="993">
                  <c:v>83.241389968495497</c:v>
                </c:pt>
                <c:pt idx="994">
                  <c:v>68.412355946855698</c:v>
                </c:pt>
                <c:pt idx="995">
                  <c:v>69.2490059890537</c:v>
                </c:pt>
                <c:pt idx="996">
                  <c:v>84.259602192971798</c:v>
                </c:pt>
                <c:pt idx="997">
                  <c:v>71.120437763120904</c:v>
                </c:pt>
                <c:pt idx="998">
                  <c:v>86.022243492861406</c:v>
                </c:pt>
                <c:pt idx="999">
                  <c:v>75.801315625365106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89-4B2E-BB60-CE75BCDEA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825167"/>
        <c:axId val="2069827295"/>
      </c:barChart>
      <c:catAx>
        <c:axId val="468251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827295"/>
        <c:crosses val="autoZero"/>
        <c:auto val="1"/>
        <c:lblAlgn val="ctr"/>
        <c:lblOffset val="100"/>
        <c:noMultiLvlLbl val="0"/>
      </c:catAx>
      <c:valAx>
        <c:axId val="206982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25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'Inferential Statistics'!$K$1</c:f>
              <c:strCache>
                <c:ptCount val="1"/>
                <c:pt idx="0">
                  <c:v>Final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'Inferential Statistics'!$K$2:$K$1001</c:f>
              <c:numCache>
                <c:formatCode>General</c:formatCode>
                <c:ptCount val="1000"/>
                <c:pt idx="0">
                  <c:v>60.137240799027197</c:v>
                </c:pt>
                <c:pt idx="1">
                  <c:v>99.021976500113894</c:v>
                </c:pt>
                <c:pt idx="2">
                  <c:v>70.522954922262201</c:v>
                </c:pt>
                <c:pt idx="3">
                  <c:v>63.448537269766</c:v>
                </c:pt>
                <c:pt idx="4">
                  <c:v>66.483018771267595</c:v>
                </c:pt>
                <c:pt idx="5">
                  <c:v>49.088060589916999</c:v>
                </c:pt>
                <c:pt idx="6">
                  <c:v>48.453234002319803</c:v>
                </c:pt>
                <c:pt idx="7">
                  <c:v>84.613576124399799</c:v>
                </c:pt>
                <c:pt idx="8">
                  <c:v>66.451908607435897</c:v>
                </c:pt>
                <c:pt idx="9">
                  <c:v>74.209509584480202</c:v>
                </c:pt>
                <c:pt idx="10">
                  <c:v>42.715953563508201</c:v>
                </c:pt>
                <c:pt idx="11">
                  <c:v>76.547557250927994</c:v>
                </c:pt>
                <c:pt idx="12">
                  <c:v>97.9251307635394</c:v>
                </c:pt>
                <c:pt idx="13">
                  <c:v>56.731838186367497</c:v>
                </c:pt>
                <c:pt idx="14">
                  <c:v>55.269318547924499</c:v>
                </c:pt>
                <c:pt idx="15">
                  <c:v>58.3838347968262</c:v>
                </c:pt>
                <c:pt idx="16">
                  <c:v>53.472483496144399</c:v>
                </c:pt>
                <c:pt idx="17">
                  <c:v>81.738244598602705</c:v>
                </c:pt>
                <c:pt idx="18">
                  <c:v>61.010618449302299</c:v>
                </c:pt>
                <c:pt idx="19">
                  <c:v>84.094984257197098</c:v>
                </c:pt>
                <c:pt idx="20">
                  <c:v>63.394594799616797</c:v>
                </c:pt>
                <c:pt idx="21">
                  <c:v>74.755267488949997</c:v>
                </c:pt>
                <c:pt idx="22">
                  <c:v>57.292057129579</c:v>
                </c:pt>
                <c:pt idx="23">
                  <c:v>66.167282279339105</c:v>
                </c:pt>
                <c:pt idx="24">
                  <c:v>77.100186878677206</c:v>
                </c:pt>
                <c:pt idx="25">
                  <c:v>84.888240825164601</c:v>
                </c:pt>
                <c:pt idx="26">
                  <c:v>65.141652999401401</c:v>
                </c:pt>
                <c:pt idx="27">
                  <c:v>80.093884348791605</c:v>
                </c:pt>
                <c:pt idx="28">
                  <c:v>84.428593981641299</c:v>
                </c:pt>
                <c:pt idx="29">
                  <c:v>55.652146597549503</c:v>
                </c:pt>
                <c:pt idx="30">
                  <c:v>72.659910254095905</c:v>
                </c:pt>
                <c:pt idx="31">
                  <c:v>48.135862317344802</c:v>
                </c:pt>
                <c:pt idx="32">
                  <c:v>62.102768556788199</c:v>
                </c:pt>
                <c:pt idx="33">
                  <c:v>96.6622846285821</c:v>
                </c:pt>
                <c:pt idx="34">
                  <c:v>88.690649451805896</c:v>
                </c:pt>
                <c:pt idx="35">
                  <c:v>87.863518893339005</c:v>
                </c:pt>
                <c:pt idx="36">
                  <c:v>73.227746038663298</c:v>
                </c:pt>
                <c:pt idx="37">
                  <c:v>50.212443257307598</c:v>
                </c:pt>
                <c:pt idx="38">
                  <c:v>65.734263011972899</c:v>
                </c:pt>
                <c:pt idx="39">
                  <c:v>63.526668219534102</c:v>
                </c:pt>
                <c:pt idx="40">
                  <c:v>56.692561053580398</c:v>
                </c:pt>
                <c:pt idx="41">
                  <c:v>80.238032715790396</c:v>
                </c:pt>
                <c:pt idx="42">
                  <c:v>55.105280897737103</c:v>
                </c:pt>
                <c:pt idx="43">
                  <c:v>94.948398969457202</c:v>
                </c:pt>
                <c:pt idx="44">
                  <c:v>55.9351496525857</c:v>
                </c:pt>
                <c:pt idx="45">
                  <c:v>77.295568542513394</c:v>
                </c:pt>
                <c:pt idx="46">
                  <c:v>57.8008662931096</c:v>
                </c:pt>
                <c:pt idx="47">
                  <c:v>75.862759061969996</c:v>
                </c:pt>
                <c:pt idx="48">
                  <c:v>61.508447564846399</c:v>
                </c:pt>
                <c:pt idx="49">
                  <c:v>64.880748856623498</c:v>
                </c:pt>
                <c:pt idx="50">
                  <c:v>100</c:v>
                </c:pt>
                <c:pt idx="51">
                  <c:v>75.105428096135597</c:v>
                </c:pt>
                <c:pt idx="52">
                  <c:v>92.588573892538193</c:v>
                </c:pt>
                <c:pt idx="53">
                  <c:v>91.671565512558999</c:v>
                </c:pt>
                <c:pt idx="54">
                  <c:v>74.199228291090193</c:v>
                </c:pt>
                <c:pt idx="55">
                  <c:v>82.3950178972987</c:v>
                </c:pt>
                <c:pt idx="56">
                  <c:v>60.087338349868503</c:v>
                </c:pt>
                <c:pt idx="57">
                  <c:v>52.4419914874684</c:v>
                </c:pt>
                <c:pt idx="58">
                  <c:v>51.613853756849899</c:v>
                </c:pt>
                <c:pt idx="59">
                  <c:v>70.393570260032504</c:v>
                </c:pt>
                <c:pt idx="60">
                  <c:v>65.550027385589701</c:v>
                </c:pt>
                <c:pt idx="61">
                  <c:v>54.773069098110497</c:v>
                </c:pt>
                <c:pt idx="62">
                  <c:v>89.8941472196707</c:v>
                </c:pt>
                <c:pt idx="63">
                  <c:v>57.3069080240302</c:v>
                </c:pt>
                <c:pt idx="64">
                  <c:v>57.320764152320201</c:v>
                </c:pt>
                <c:pt idx="65">
                  <c:v>61.353622359882202</c:v>
                </c:pt>
                <c:pt idx="66">
                  <c:v>54.350912874629898</c:v>
                </c:pt>
                <c:pt idx="67">
                  <c:v>82.576476461280095</c:v>
                </c:pt>
                <c:pt idx="68">
                  <c:v>60.220299284924899</c:v>
                </c:pt>
                <c:pt idx="69">
                  <c:v>89.125538626777598</c:v>
                </c:pt>
                <c:pt idx="70">
                  <c:v>86.331612722627895</c:v>
                </c:pt>
                <c:pt idx="71">
                  <c:v>64.317813552876999</c:v>
                </c:pt>
                <c:pt idx="72">
                  <c:v>39.436636830000197</c:v>
                </c:pt>
                <c:pt idx="73">
                  <c:v>80.976817801345106</c:v>
                </c:pt>
                <c:pt idx="74">
                  <c:v>87.8910141467437</c:v>
                </c:pt>
                <c:pt idx="75">
                  <c:v>86.387081340487697</c:v>
                </c:pt>
                <c:pt idx="76">
                  <c:v>74.726587408024898</c:v>
                </c:pt>
                <c:pt idx="77">
                  <c:v>53.569331637897697</c:v>
                </c:pt>
                <c:pt idx="78">
                  <c:v>81.312915546015105</c:v>
                </c:pt>
                <c:pt idx="79">
                  <c:v>70.894596259833094</c:v>
                </c:pt>
                <c:pt idx="80">
                  <c:v>78.662851101464696</c:v>
                </c:pt>
                <c:pt idx="81">
                  <c:v>70.642058440113104</c:v>
                </c:pt>
                <c:pt idx="82">
                  <c:v>62.242348222963201</c:v>
                </c:pt>
                <c:pt idx="83">
                  <c:v>60.664793655321297</c:v>
                </c:pt>
                <c:pt idx="84">
                  <c:v>68.529951921659006</c:v>
                </c:pt>
                <c:pt idx="85">
                  <c:v>67.542224688724502</c:v>
                </c:pt>
                <c:pt idx="86">
                  <c:v>77.608074713722004</c:v>
                </c:pt>
                <c:pt idx="87">
                  <c:v>74.183336140816394</c:v>
                </c:pt>
                <c:pt idx="88">
                  <c:v>82.552669716614403</c:v>
                </c:pt>
                <c:pt idx="89">
                  <c:v>72.294690285159405</c:v>
                </c:pt>
                <c:pt idx="90">
                  <c:v>39.835330755459204</c:v>
                </c:pt>
                <c:pt idx="91">
                  <c:v>78.464449450145096</c:v>
                </c:pt>
                <c:pt idx="92">
                  <c:v>90.245942801206198</c:v>
                </c:pt>
                <c:pt idx="93">
                  <c:v>79.819896755950296</c:v>
                </c:pt>
                <c:pt idx="94">
                  <c:v>70.473616397383395</c:v>
                </c:pt>
                <c:pt idx="95">
                  <c:v>80.830427754894899</c:v>
                </c:pt>
                <c:pt idx="96">
                  <c:v>83.686643744148199</c:v>
                </c:pt>
                <c:pt idx="97">
                  <c:v>63.363266004334903</c:v>
                </c:pt>
                <c:pt idx="98">
                  <c:v>46.480212857048599</c:v>
                </c:pt>
                <c:pt idx="99">
                  <c:v>63.126968809375498</c:v>
                </c:pt>
                <c:pt idx="100">
                  <c:v>51.317608391074998</c:v>
                </c:pt>
                <c:pt idx="101">
                  <c:v>76.832256344419307</c:v>
                </c:pt>
                <c:pt idx="102">
                  <c:v>56.336432093014402</c:v>
                </c:pt>
                <c:pt idx="103">
                  <c:v>77.790201703392697</c:v>
                </c:pt>
                <c:pt idx="104">
                  <c:v>87.110598590029895</c:v>
                </c:pt>
                <c:pt idx="105">
                  <c:v>53.790696154484699</c:v>
                </c:pt>
                <c:pt idx="106">
                  <c:v>57.146255331946698</c:v>
                </c:pt>
                <c:pt idx="107">
                  <c:v>85.279939549297296</c:v>
                </c:pt>
                <c:pt idx="108">
                  <c:v>46.739805980368601</c:v>
                </c:pt>
                <c:pt idx="109">
                  <c:v>57.173350826126502</c:v>
                </c:pt>
                <c:pt idx="110">
                  <c:v>68.806416848255196</c:v>
                </c:pt>
                <c:pt idx="111">
                  <c:v>61.359109990876597</c:v>
                </c:pt>
                <c:pt idx="112">
                  <c:v>78.258033327380701</c:v>
                </c:pt>
                <c:pt idx="113">
                  <c:v>86.888170210046695</c:v>
                </c:pt>
                <c:pt idx="114">
                  <c:v>82.281348400034602</c:v>
                </c:pt>
                <c:pt idx="115">
                  <c:v>81.004394454383302</c:v>
                </c:pt>
                <c:pt idx="116">
                  <c:v>96.621890264337097</c:v>
                </c:pt>
                <c:pt idx="117">
                  <c:v>57.2245334356247</c:v>
                </c:pt>
                <c:pt idx="118">
                  <c:v>88.674414484374395</c:v>
                </c:pt>
                <c:pt idx="119">
                  <c:v>71.413351723622299</c:v>
                </c:pt>
                <c:pt idx="120">
                  <c:v>82.262685757636604</c:v>
                </c:pt>
                <c:pt idx="121">
                  <c:v>94.763061061279402</c:v>
                </c:pt>
                <c:pt idx="122">
                  <c:v>64.6100918178021</c:v>
                </c:pt>
                <c:pt idx="123">
                  <c:v>46.683987967920302</c:v>
                </c:pt>
                <c:pt idx="124">
                  <c:v>55.532840171779299</c:v>
                </c:pt>
                <c:pt idx="125">
                  <c:v>75.687289087458694</c:v>
                </c:pt>
                <c:pt idx="126">
                  <c:v>65.318454271963205</c:v>
                </c:pt>
                <c:pt idx="127">
                  <c:v>80.061869633768396</c:v>
                </c:pt>
                <c:pt idx="128">
                  <c:v>52.748707755254898</c:v>
                </c:pt>
                <c:pt idx="129">
                  <c:v>84.966017776751997</c:v>
                </c:pt>
                <c:pt idx="130">
                  <c:v>85.631050065137302</c:v>
                </c:pt>
                <c:pt idx="131">
                  <c:v>69.762848040215601</c:v>
                </c:pt>
                <c:pt idx="132">
                  <c:v>53.450867286960602</c:v>
                </c:pt>
                <c:pt idx="133">
                  <c:v>67.320322969777905</c:v>
                </c:pt>
                <c:pt idx="134">
                  <c:v>81.549965073077203</c:v>
                </c:pt>
                <c:pt idx="135">
                  <c:v>50.0276660911899</c:v>
                </c:pt>
                <c:pt idx="136">
                  <c:v>67.596855188364501</c:v>
                </c:pt>
                <c:pt idx="137">
                  <c:v>74.790900382952302</c:v>
                </c:pt>
                <c:pt idx="138">
                  <c:v>80.328544592770399</c:v>
                </c:pt>
                <c:pt idx="139">
                  <c:v>88.253586652521705</c:v>
                </c:pt>
                <c:pt idx="140">
                  <c:v>93.225703233988796</c:v>
                </c:pt>
                <c:pt idx="141">
                  <c:v>56.814661860145399</c:v>
                </c:pt>
                <c:pt idx="142">
                  <c:v>89.140649488838406</c:v>
                </c:pt>
                <c:pt idx="143">
                  <c:v>62.927473297222697</c:v>
                </c:pt>
                <c:pt idx="144">
                  <c:v>66.020942892536496</c:v>
                </c:pt>
                <c:pt idx="145">
                  <c:v>50.125489515174898</c:v>
                </c:pt>
                <c:pt idx="146">
                  <c:v>79.588563005135398</c:v>
                </c:pt>
                <c:pt idx="147">
                  <c:v>53.983444803788501</c:v>
                </c:pt>
                <c:pt idx="148">
                  <c:v>57.836935146368099</c:v>
                </c:pt>
                <c:pt idx="149">
                  <c:v>60.366830074354802</c:v>
                </c:pt>
                <c:pt idx="150">
                  <c:v>82.232106657038798</c:v>
                </c:pt>
                <c:pt idx="151">
                  <c:v>69.482742747421597</c:v>
                </c:pt>
                <c:pt idx="152">
                  <c:v>56.936148489177597</c:v>
                </c:pt>
                <c:pt idx="153">
                  <c:v>62.148985851268399</c:v>
                </c:pt>
                <c:pt idx="154">
                  <c:v>100</c:v>
                </c:pt>
                <c:pt idx="155">
                  <c:v>63.397981800379803</c:v>
                </c:pt>
                <c:pt idx="156">
                  <c:v>77.582047215201399</c:v>
                </c:pt>
                <c:pt idx="157">
                  <c:v>70.131887100534101</c:v>
                </c:pt>
                <c:pt idx="158">
                  <c:v>60.712928895604399</c:v>
                </c:pt>
                <c:pt idx="159">
                  <c:v>80.029240378472394</c:v>
                </c:pt>
                <c:pt idx="160">
                  <c:v>68.180331862467298</c:v>
                </c:pt>
                <c:pt idx="161">
                  <c:v>76.802229974495006</c:v>
                </c:pt>
                <c:pt idx="162">
                  <c:v>72.316093626214297</c:v>
                </c:pt>
                <c:pt idx="163">
                  <c:v>70.038224267215199</c:v>
                </c:pt>
                <c:pt idx="164">
                  <c:v>56.762648414957397</c:v>
                </c:pt>
                <c:pt idx="165">
                  <c:v>100</c:v>
                </c:pt>
                <c:pt idx="166">
                  <c:v>54.055801674194598</c:v>
                </c:pt>
                <c:pt idx="167">
                  <c:v>49.245029749183701</c:v>
                </c:pt>
                <c:pt idx="168">
                  <c:v>49.5282124791784</c:v>
                </c:pt>
                <c:pt idx="169">
                  <c:v>73.774197887042504</c:v>
                </c:pt>
                <c:pt idx="170">
                  <c:v>84.738932363304102</c:v>
                </c:pt>
                <c:pt idx="171">
                  <c:v>45.531564203611602</c:v>
                </c:pt>
                <c:pt idx="172">
                  <c:v>65.105761683618795</c:v>
                </c:pt>
                <c:pt idx="173">
                  <c:v>68.756381929288693</c:v>
                </c:pt>
                <c:pt idx="174">
                  <c:v>80.550960312925895</c:v>
                </c:pt>
                <c:pt idx="175">
                  <c:v>59.5799592255307</c:v>
                </c:pt>
                <c:pt idx="176">
                  <c:v>84.616409618535599</c:v>
                </c:pt>
                <c:pt idx="177">
                  <c:v>67.443638741654397</c:v>
                </c:pt>
                <c:pt idx="178">
                  <c:v>100</c:v>
                </c:pt>
                <c:pt idx="179">
                  <c:v>55.4021975726927</c:v>
                </c:pt>
                <c:pt idx="180">
                  <c:v>70.304878785153406</c:v>
                </c:pt>
                <c:pt idx="181">
                  <c:v>64.776963068486097</c:v>
                </c:pt>
                <c:pt idx="182">
                  <c:v>90.654512505032599</c:v>
                </c:pt>
                <c:pt idx="183">
                  <c:v>93.933221962742905</c:v>
                </c:pt>
                <c:pt idx="184">
                  <c:v>60.811096616955098</c:v>
                </c:pt>
                <c:pt idx="185">
                  <c:v>82.040890181281299</c:v>
                </c:pt>
                <c:pt idx="186">
                  <c:v>77.583249812030502</c:v>
                </c:pt>
                <c:pt idx="187">
                  <c:v>75.517390300714595</c:v>
                </c:pt>
                <c:pt idx="188">
                  <c:v>63.550127713207303</c:v>
                </c:pt>
                <c:pt idx="189">
                  <c:v>54.748117798639598</c:v>
                </c:pt>
                <c:pt idx="190">
                  <c:v>68.235283014730399</c:v>
                </c:pt>
                <c:pt idx="191">
                  <c:v>72.592736876628905</c:v>
                </c:pt>
                <c:pt idx="192">
                  <c:v>96.772137057421304</c:v>
                </c:pt>
                <c:pt idx="193">
                  <c:v>78.567339896330793</c:v>
                </c:pt>
                <c:pt idx="194">
                  <c:v>62.068855070928699</c:v>
                </c:pt>
                <c:pt idx="195">
                  <c:v>47.180063658378501</c:v>
                </c:pt>
                <c:pt idx="196">
                  <c:v>93.745591202866606</c:v>
                </c:pt>
                <c:pt idx="197">
                  <c:v>87.048234248323396</c:v>
                </c:pt>
                <c:pt idx="198">
                  <c:v>90.606696870043194</c:v>
                </c:pt>
                <c:pt idx="199">
                  <c:v>88.534016227663898</c:v>
                </c:pt>
                <c:pt idx="200">
                  <c:v>82.1516327756473</c:v>
                </c:pt>
                <c:pt idx="201">
                  <c:v>54.599022920976701</c:v>
                </c:pt>
                <c:pt idx="202">
                  <c:v>56.0514462250718</c:v>
                </c:pt>
                <c:pt idx="203">
                  <c:v>83.930693800613199</c:v>
                </c:pt>
                <c:pt idx="204">
                  <c:v>73.149206483186504</c:v>
                </c:pt>
                <c:pt idx="205">
                  <c:v>60.481936188101798</c:v>
                </c:pt>
                <c:pt idx="206">
                  <c:v>59.123650262575303</c:v>
                </c:pt>
                <c:pt idx="207">
                  <c:v>72.766580894083702</c:v>
                </c:pt>
                <c:pt idx="208">
                  <c:v>42.668156698371902</c:v>
                </c:pt>
                <c:pt idx="209">
                  <c:v>58.075112204399801</c:v>
                </c:pt>
                <c:pt idx="210">
                  <c:v>77.163552791756501</c:v>
                </c:pt>
                <c:pt idx="211">
                  <c:v>82.2760348254387</c:v>
                </c:pt>
                <c:pt idx="212">
                  <c:v>72.595668968866505</c:v>
                </c:pt>
                <c:pt idx="213">
                  <c:v>70.587980201991996</c:v>
                </c:pt>
                <c:pt idx="214">
                  <c:v>80.832870033263305</c:v>
                </c:pt>
                <c:pt idx="215">
                  <c:v>51.8763365417323</c:v>
                </c:pt>
                <c:pt idx="216">
                  <c:v>69.538554597842307</c:v>
                </c:pt>
                <c:pt idx="217">
                  <c:v>93.010332147190098</c:v>
                </c:pt>
                <c:pt idx="218">
                  <c:v>76.454794201319899</c:v>
                </c:pt>
                <c:pt idx="219">
                  <c:v>78.685782760966404</c:v>
                </c:pt>
                <c:pt idx="220">
                  <c:v>71.254025486596802</c:v>
                </c:pt>
                <c:pt idx="221">
                  <c:v>67.342548790953998</c:v>
                </c:pt>
                <c:pt idx="222">
                  <c:v>56.697973558679202</c:v>
                </c:pt>
                <c:pt idx="223">
                  <c:v>72.097108804736607</c:v>
                </c:pt>
                <c:pt idx="224">
                  <c:v>47.043705271463999</c:v>
                </c:pt>
                <c:pt idx="225">
                  <c:v>57.3179045004239</c:v>
                </c:pt>
                <c:pt idx="226">
                  <c:v>77.242769373515301</c:v>
                </c:pt>
                <c:pt idx="227">
                  <c:v>53.8973738550199</c:v>
                </c:pt>
                <c:pt idx="228">
                  <c:v>95.117719497480195</c:v>
                </c:pt>
                <c:pt idx="229">
                  <c:v>88.636786316022295</c:v>
                </c:pt>
                <c:pt idx="230">
                  <c:v>96.046268551310305</c:v>
                </c:pt>
                <c:pt idx="231">
                  <c:v>59.067315449856501</c:v>
                </c:pt>
                <c:pt idx="232">
                  <c:v>89.117952346987394</c:v>
                </c:pt>
                <c:pt idx="233">
                  <c:v>87.238436220926104</c:v>
                </c:pt>
                <c:pt idx="234">
                  <c:v>61.093079283059097</c:v>
                </c:pt>
                <c:pt idx="235">
                  <c:v>87.2468562266303</c:v>
                </c:pt>
                <c:pt idx="236">
                  <c:v>56.9958239038545</c:v>
                </c:pt>
                <c:pt idx="237">
                  <c:v>50.304172459714302</c:v>
                </c:pt>
                <c:pt idx="238">
                  <c:v>84.260927070748906</c:v>
                </c:pt>
                <c:pt idx="239">
                  <c:v>54.719350309362</c:v>
                </c:pt>
                <c:pt idx="240">
                  <c:v>87.073134355742496</c:v>
                </c:pt>
                <c:pt idx="241">
                  <c:v>88.161100481855797</c:v>
                </c:pt>
                <c:pt idx="242">
                  <c:v>95.682400170795106</c:v>
                </c:pt>
                <c:pt idx="243">
                  <c:v>75.815845356449998</c:v>
                </c:pt>
                <c:pt idx="244">
                  <c:v>40.070261829144002</c:v>
                </c:pt>
                <c:pt idx="245">
                  <c:v>100</c:v>
                </c:pt>
                <c:pt idx="246">
                  <c:v>77.409599176591996</c:v>
                </c:pt>
                <c:pt idx="247">
                  <c:v>89.834001188448696</c:v>
                </c:pt>
                <c:pt idx="248">
                  <c:v>100</c:v>
                </c:pt>
                <c:pt idx="249">
                  <c:v>100</c:v>
                </c:pt>
                <c:pt idx="250">
                  <c:v>76.860992917612606</c:v>
                </c:pt>
                <c:pt idx="251">
                  <c:v>64.720108239398698</c:v>
                </c:pt>
                <c:pt idx="252">
                  <c:v>72.654251659266293</c:v>
                </c:pt>
                <c:pt idx="253">
                  <c:v>69.821509712624106</c:v>
                </c:pt>
                <c:pt idx="254">
                  <c:v>59.103248666023198</c:v>
                </c:pt>
                <c:pt idx="255">
                  <c:v>79.525390581017604</c:v>
                </c:pt>
                <c:pt idx="256">
                  <c:v>92.437640180942097</c:v>
                </c:pt>
                <c:pt idx="257">
                  <c:v>74.182501760255406</c:v>
                </c:pt>
                <c:pt idx="258">
                  <c:v>68.285239263307005</c:v>
                </c:pt>
                <c:pt idx="259">
                  <c:v>61.334371097514598</c:v>
                </c:pt>
                <c:pt idx="260">
                  <c:v>81.142142444499399</c:v>
                </c:pt>
                <c:pt idx="261">
                  <c:v>98.622552376129093</c:v>
                </c:pt>
                <c:pt idx="262">
                  <c:v>52.854244363531002</c:v>
                </c:pt>
                <c:pt idx="263">
                  <c:v>63.772204205343101</c:v>
                </c:pt>
                <c:pt idx="264">
                  <c:v>86.545158287675804</c:v>
                </c:pt>
                <c:pt idx="265">
                  <c:v>82.103985702300704</c:v>
                </c:pt>
                <c:pt idx="266">
                  <c:v>73.610956530184495</c:v>
                </c:pt>
                <c:pt idx="267">
                  <c:v>70.111467633258897</c:v>
                </c:pt>
                <c:pt idx="268">
                  <c:v>70.019825360339496</c:v>
                </c:pt>
                <c:pt idx="269">
                  <c:v>55.128762330388803</c:v>
                </c:pt>
                <c:pt idx="270">
                  <c:v>95.674916999613302</c:v>
                </c:pt>
                <c:pt idx="271">
                  <c:v>83.064766121144999</c:v>
                </c:pt>
                <c:pt idx="272">
                  <c:v>81.467409853567105</c:v>
                </c:pt>
                <c:pt idx="273">
                  <c:v>79.059377341681895</c:v>
                </c:pt>
                <c:pt idx="274">
                  <c:v>69.789126981752005</c:v>
                </c:pt>
                <c:pt idx="275">
                  <c:v>75.327314304493299</c:v>
                </c:pt>
                <c:pt idx="276">
                  <c:v>90.523835134234005</c:v>
                </c:pt>
                <c:pt idx="277">
                  <c:v>73.346902879904903</c:v>
                </c:pt>
                <c:pt idx="278">
                  <c:v>74.352125347037898</c:v>
                </c:pt>
                <c:pt idx="279">
                  <c:v>76.633780640000296</c:v>
                </c:pt>
                <c:pt idx="280">
                  <c:v>86.561024970010905</c:v>
                </c:pt>
                <c:pt idx="281">
                  <c:v>63.015427253782597</c:v>
                </c:pt>
                <c:pt idx="282">
                  <c:v>52.879775903382203</c:v>
                </c:pt>
                <c:pt idx="283">
                  <c:v>49.477290886601097</c:v>
                </c:pt>
                <c:pt idx="284">
                  <c:v>79.135933337898507</c:v>
                </c:pt>
                <c:pt idx="285">
                  <c:v>44.184367290015601</c:v>
                </c:pt>
                <c:pt idx="286">
                  <c:v>63.524961955679998</c:v>
                </c:pt>
                <c:pt idx="287">
                  <c:v>74.814183803691805</c:v>
                </c:pt>
                <c:pt idx="288">
                  <c:v>74.735699784808503</c:v>
                </c:pt>
                <c:pt idx="289">
                  <c:v>77.255501887884705</c:v>
                </c:pt>
                <c:pt idx="290">
                  <c:v>43.114166638466898</c:v>
                </c:pt>
                <c:pt idx="291">
                  <c:v>54.363466274665399</c:v>
                </c:pt>
                <c:pt idx="292">
                  <c:v>90.774457091401899</c:v>
                </c:pt>
                <c:pt idx="293">
                  <c:v>59.129922458437001</c:v>
                </c:pt>
                <c:pt idx="294">
                  <c:v>54.376217847449098</c:v>
                </c:pt>
                <c:pt idx="295">
                  <c:v>69.390064822887894</c:v>
                </c:pt>
                <c:pt idx="296">
                  <c:v>89.309927053885602</c:v>
                </c:pt>
                <c:pt idx="297">
                  <c:v>46.5599343869387</c:v>
                </c:pt>
                <c:pt idx="298">
                  <c:v>73.381936399699597</c:v>
                </c:pt>
                <c:pt idx="299">
                  <c:v>56.120137896972899</c:v>
                </c:pt>
                <c:pt idx="300">
                  <c:v>47.968198503227498</c:v>
                </c:pt>
                <c:pt idx="301">
                  <c:v>75.703495296741494</c:v>
                </c:pt>
                <c:pt idx="302">
                  <c:v>83.287714724471599</c:v>
                </c:pt>
                <c:pt idx="303">
                  <c:v>73.952595448680199</c:v>
                </c:pt>
                <c:pt idx="304">
                  <c:v>78.732194712518506</c:v>
                </c:pt>
                <c:pt idx="305">
                  <c:v>100</c:v>
                </c:pt>
                <c:pt idx="306">
                  <c:v>93.060159131845396</c:v>
                </c:pt>
                <c:pt idx="307">
                  <c:v>65.168145996389498</c:v>
                </c:pt>
                <c:pt idx="308">
                  <c:v>70.390986888441404</c:v>
                </c:pt>
                <c:pt idx="309">
                  <c:v>67.022881911445793</c:v>
                </c:pt>
                <c:pt idx="310">
                  <c:v>66.094366354195202</c:v>
                </c:pt>
                <c:pt idx="311">
                  <c:v>60.5825617492712</c:v>
                </c:pt>
                <c:pt idx="312">
                  <c:v>49.688555083317297</c:v>
                </c:pt>
                <c:pt idx="313">
                  <c:v>72.243247586714702</c:v>
                </c:pt>
                <c:pt idx="314">
                  <c:v>74.262869528977305</c:v>
                </c:pt>
                <c:pt idx="315">
                  <c:v>62.639197856417702</c:v>
                </c:pt>
                <c:pt idx="316">
                  <c:v>72.576367586959705</c:v>
                </c:pt>
                <c:pt idx="317">
                  <c:v>53.021494896613802</c:v>
                </c:pt>
                <c:pt idx="318">
                  <c:v>50.205141567872097</c:v>
                </c:pt>
                <c:pt idx="319">
                  <c:v>73.180521911248803</c:v>
                </c:pt>
                <c:pt idx="320">
                  <c:v>85.866661704078695</c:v>
                </c:pt>
                <c:pt idx="321">
                  <c:v>68.551735163024304</c:v>
                </c:pt>
                <c:pt idx="322">
                  <c:v>84.586930406757801</c:v>
                </c:pt>
                <c:pt idx="323">
                  <c:v>60.544655521240202</c:v>
                </c:pt>
                <c:pt idx="324">
                  <c:v>84.0903183264913</c:v>
                </c:pt>
                <c:pt idx="325">
                  <c:v>81.993646580273804</c:v>
                </c:pt>
                <c:pt idx="326">
                  <c:v>60.419697874905097</c:v>
                </c:pt>
                <c:pt idx="327">
                  <c:v>77.588825951121393</c:v>
                </c:pt>
                <c:pt idx="328">
                  <c:v>65.428112832320707</c:v>
                </c:pt>
                <c:pt idx="329">
                  <c:v>63.967856062977603</c:v>
                </c:pt>
                <c:pt idx="330">
                  <c:v>65.360986690383797</c:v>
                </c:pt>
                <c:pt idx="331">
                  <c:v>100</c:v>
                </c:pt>
                <c:pt idx="332">
                  <c:v>47.603770170732801</c:v>
                </c:pt>
                <c:pt idx="333">
                  <c:v>52.600275547914798</c:v>
                </c:pt>
                <c:pt idx="334">
                  <c:v>56.005744576684101</c:v>
                </c:pt>
                <c:pt idx="335">
                  <c:v>53.634344402437598</c:v>
                </c:pt>
                <c:pt idx="336">
                  <c:v>93.969953946898897</c:v>
                </c:pt>
                <c:pt idx="337">
                  <c:v>75.105714635020604</c:v>
                </c:pt>
                <c:pt idx="338">
                  <c:v>66.351717900514402</c:v>
                </c:pt>
                <c:pt idx="339">
                  <c:v>61.696690813807102</c:v>
                </c:pt>
                <c:pt idx="340">
                  <c:v>83.417353256411502</c:v>
                </c:pt>
                <c:pt idx="341">
                  <c:v>71.947171910805196</c:v>
                </c:pt>
                <c:pt idx="342">
                  <c:v>56.247394797784899</c:v>
                </c:pt>
                <c:pt idx="343">
                  <c:v>55.559124902881997</c:v>
                </c:pt>
                <c:pt idx="344">
                  <c:v>68.520708874213597</c:v>
                </c:pt>
                <c:pt idx="345">
                  <c:v>75.269873643832796</c:v>
                </c:pt>
                <c:pt idx="346">
                  <c:v>83.554028563730597</c:v>
                </c:pt>
                <c:pt idx="347">
                  <c:v>47.522408640351799</c:v>
                </c:pt>
                <c:pt idx="348">
                  <c:v>71.865209868066003</c:v>
                </c:pt>
                <c:pt idx="349">
                  <c:v>76.473760200772801</c:v>
                </c:pt>
                <c:pt idx="350">
                  <c:v>76.698746194671401</c:v>
                </c:pt>
                <c:pt idx="351">
                  <c:v>88.616718016401506</c:v>
                </c:pt>
                <c:pt idx="352">
                  <c:v>87.541696845071399</c:v>
                </c:pt>
                <c:pt idx="353">
                  <c:v>54.793001543124298</c:v>
                </c:pt>
                <c:pt idx="354">
                  <c:v>51.7912733002658</c:v>
                </c:pt>
                <c:pt idx="355">
                  <c:v>86.222371250227695</c:v>
                </c:pt>
                <c:pt idx="356">
                  <c:v>45.253832434817497</c:v>
                </c:pt>
                <c:pt idx="357">
                  <c:v>81.804303034685304</c:v>
                </c:pt>
                <c:pt idx="358">
                  <c:v>85.317409338914104</c:v>
                </c:pt>
                <c:pt idx="359">
                  <c:v>73.269701619478298</c:v>
                </c:pt>
                <c:pt idx="360">
                  <c:v>64.5716801388335</c:v>
                </c:pt>
                <c:pt idx="361">
                  <c:v>78.4138120670397</c:v>
                </c:pt>
                <c:pt idx="362">
                  <c:v>77.287346565688694</c:v>
                </c:pt>
                <c:pt idx="363">
                  <c:v>80.300306936855506</c:v>
                </c:pt>
                <c:pt idx="364">
                  <c:v>94.709372576776801</c:v>
                </c:pt>
                <c:pt idx="365">
                  <c:v>62.846342265918601</c:v>
                </c:pt>
                <c:pt idx="366">
                  <c:v>78.016124831969904</c:v>
                </c:pt>
                <c:pt idx="367">
                  <c:v>78.457225742596506</c:v>
                </c:pt>
                <c:pt idx="368">
                  <c:v>60.868390488474603</c:v>
                </c:pt>
                <c:pt idx="369">
                  <c:v>52.388138512951102</c:v>
                </c:pt>
                <c:pt idx="370">
                  <c:v>55.286457580664603</c:v>
                </c:pt>
                <c:pt idx="371">
                  <c:v>43.5521808455753</c:v>
                </c:pt>
                <c:pt idx="372">
                  <c:v>52.952505406570801</c:v>
                </c:pt>
                <c:pt idx="373">
                  <c:v>73.503537790587998</c:v>
                </c:pt>
                <c:pt idx="374">
                  <c:v>55.4335242504525</c:v>
                </c:pt>
                <c:pt idx="375">
                  <c:v>84.903776540027295</c:v>
                </c:pt>
                <c:pt idx="376">
                  <c:v>64.514109584851596</c:v>
                </c:pt>
                <c:pt idx="377">
                  <c:v>41.787125731189903</c:v>
                </c:pt>
                <c:pt idx="378">
                  <c:v>87.075217312196799</c:v>
                </c:pt>
                <c:pt idx="379">
                  <c:v>55.391928409886702</c:v>
                </c:pt>
                <c:pt idx="380">
                  <c:v>45.739501193225401</c:v>
                </c:pt>
                <c:pt idx="381">
                  <c:v>68.149031889285197</c:v>
                </c:pt>
                <c:pt idx="382">
                  <c:v>73.627688038612902</c:v>
                </c:pt>
                <c:pt idx="383">
                  <c:v>70.681852525631697</c:v>
                </c:pt>
                <c:pt idx="384">
                  <c:v>85.146374049994094</c:v>
                </c:pt>
                <c:pt idx="385">
                  <c:v>89.276456414957494</c:v>
                </c:pt>
                <c:pt idx="386">
                  <c:v>67.954587580157295</c:v>
                </c:pt>
                <c:pt idx="387">
                  <c:v>55.5052061976996</c:v>
                </c:pt>
                <c:pt idx="388">
                  <c:v>77.278592412370898</c:v>
                </c:pt>
                <c:pt idx="389">
                  <c:v>100</c:v>
                </c:pt>
                <c:pt idx="390">
                  <c:v>91.249608068387005</c:v>
                </c:pt>
                <c:pt idx="391">
                  <c:v>77.740759238106605</c:v>
                </c:pt>
                <c:pt idx="392">
                  <c:v>55.151038534963199</c:v>
                </c:pt>
                <c:pt idx="393">
                  <c:v>100</c:v>
                </c:pt>
                <c:pt idx="394">
                  <c:v>68.628704218219298</c:v>
                </c:pt>
                <c:pt idx="395">
                  <c:v>100</c:v>
                </c:pt>
                <c:pt idx="396">
                  <c:v>92.436508996040402</c:v>
                </c:pt>
                <c:pt idx="397">
                  <c:v>51.935256504460497</c:v>
                </c:pt>
                <c:pt idx="398">
                  <c:v>89.255469242809298</c:v>
                </c:pt>
                <c:pt idx="399">
                  <c:v>80.533556319187596</c:v>
                </c:pt>
                <c:pt idx="400">
                  <c:v>45.746621699931801</c:v>
                </c:pt>
                <c:pt idx="401">
                  <c:v>98.3789905220289</c:v>
                </c:pt>
                <c:pt idx="402">
                  <c:v>58.787457657902998</c:v>
                </c:pt>
                <c:pt idx="403">
                  <c:v>89.623769509431</c:v>
                </c:pt>
                <c:pt idx="404">
                  <c:v>56.198697492194498</c:v>
                </c:pt>
                <c:pt idx="405">
                  <c:v>90.923646514966705</c:v>
                </c:pt>
                <c:pt idx="406">
                  <c:v>64.427078786222097</c:v>
                </c:pt>
                <c:pt idx="407">
                  <c:v>55.325499976701799</c:v>
                </c:pt>
                <c:pt idx="408">
                  <c:v>96.087536032093794</c:v>
                </c:pt>
                <c:pt idx="409">
                  <c:v>64.174902434546098</c:v>
                </c:pt>
                <c:pt idx="410">
                  <c:v>62.772142725108402</c:v>
                </c:pt>
                <c:pt idx="411">
                  <c:v>87.647919035945094</c:v>
                </c:pt>
                <c:pt idx="412">
                  <c:v>96.179627233265094</c:v>
                </c:pt>
                <c:pt idx="413">
                  <c:v>82.027614133958593</c:v>
                </c:pt>
                <c:pt idx="414">
                  <c:v>86.301788117665197</c:v>
                </c:pt>
                <c:pt idx="415">
                  <c:v>63.094473825947297</c:v>
                </c:pt>
                <c:pt idx="416">
                  <c:v>71.572981386095805</c:v>
                </c:pt>
                <c:pt idx="417">
                  <c:v>64.841979759601401</c:v>
                </c:pt>
                <c:pt idx="418">
                  <c:v>86.616229701756197</c:v>
                </c:pt>
                <c:pt idx="419">
                  <c:v>80.080544040499205</c:v>
                </c:pt>
                <c:pt idx="420">
                  <c:v>100</c:v>
                </c:pt>
                <c:pt idx="421">
                  <c:v>70.2642818720864</c:v>
                </c:pt>
                <c:pt idx="422">
                  <c:v>52.289343581056499</c:v>
                </c:pt>
                <c:pt idx="423">
                  <c:v>74.629505512384299</c:v>
                </c:pt>
                <c:pt idx="424">
                  <c:v>55.876522545401102</c:v>
                </c:pt>
                <c:pt idx="425">
                  <c:v>81.360705471999495</c:v>
                </c:pt>
                <c:pt idx="426">
                  <c:v>64.521317353995698</c:v>
                </c:pt>
                <c:pt idx="427">
                  <c:v>81.361511246701895</c:v>
                </c:pt>
                <c:pt idx="428">
                  <c:v>63.809561771590097</c:v>
                </c:pt>
                <c:pt idx="429">
                  <c:v>50.559974988658702</c:v>
                </c:pt>
                <c:pt idx="430">
                  <c:v>60.7667269595552</c:v>
                </c:pt>
                <c:pt idx="431">
                  <c:v>78.546377594046007</c:v>
                </c:pt>
                <c:pt idx="432">
                  <c:v>72.374539029334002</c:v>
                </c:pt>
                <c:pt idx="433">
                  <c:v>60.656832762158402</c:v>
                </c:pt>
                <c:pt idx="434">
                  <c:v>48.531860218305397</c:v>
                </c:pt>
                <c:pt idx="435">
                  <c:v>73.943127606623193</c:v>
                </c:pt>
                <c:pt idx="436">
                  <c:v>58.164134053390796</c:v>
                </c:pt>
                <c:pt idx="437">
                  <c:v>81.391630397992202</c:v>
                </c:pt>
                <c:pt idx="438">
                  <c:v>67.204474035805504</c:v>
                </c:pt>
                <c:pt idx="439">
                  <c:v>61.176923468693602</c:v>
                </c:pt>
                <c:pt idx="440">
                  <c:v>51.4740510715665</c:v>
                </c:pt>
                <c:pt idx="441">
                  <c:v>85.571064643492406</c:v>
                </c:pt>
                <c:pt idx="442">
                  <c:v>70.665208586711998</c:v>
                </c:pt>
                <c:pt idx="443">
                  <c:v>60.475119576132798</c:v>
                </c:pt>
                <c:pt idx="444">
                  <c:v>78.191371379094406</c:v>
                </c:pt>
                <c:pt idx="445">
                  <c:v>88.243095056559397</c:v>
                </c:pt>
                <c:pt idx="446">
                  <c:v>98.581060526131495</c:v>
                </c:pt>
                <c:pt idx="447">
                  <c:v>83.551984642609796</c:v>
                </c:pt>
                <c:pt idx="448">
                  <c:v>59.467007956106997</c:v>
                </c:pt>
                <c:pt idx="449">
                  <c:v>50.824267090996301</c:v>
                </c:pt>
                <c:pt idx="450">
                  <c:v>99.1647872557391</c:v>
                </c:pt>
                <c:pt idx="451">
                  <c:v>61.074159954709799</c:v>
                </c:pt>
                <c:pt idx="452">
                  <c:v>51.685077905792703</c:v>
                </c:pt>
                <c:pt idx="453">
                  <c:v>99.326703491010306</c:v>
                </c:pt>
                <c:pt idx="454">
                  <c:v>59.938855212799197</c:v>
                </c:pt>
                <c:pt idx="455">
                  <c:v>69.806425660351195</c:v>
                </c:pt>
                <c:pt idx="456">
                  <c:v>59.558143409956998</c:v>
                </c:pt>
                <c:pt idx="457">
                  <c:v>69.038502499492097</c:v>
                </c:pt>
                <c:pt idx="458">
                  <c:v>47.098785825791502</c:v>
                </c:pt>
                <c:pt idx="459">
                  <c:v>70.611982740817396</c:v>
                </c:pt>
                <c:pt idx="460">
                  <c:v>59.540198402365696</c:v>
                </c:pt>
                <c:pt idx="461">
                  <c:v>96.244290002617106</c:v>
                </c:pt>
                <c:pt idx="462">
                  <c:v>78.920441631533393</c:v>
                </c:pt>
                <c:pt idx="463">
                  <c:v>70.221533605688506</c:v>
                </c:pt>
                <c:pt idx="464">
                  <c:v>82.501215370790106</c:v>
                </c:pt>
                <c:pt idx="465">
                  <c:v>69.313039339547501</c:v>
                </c:pt>
                <c:pt idx="466">
                  <c:v>51.367839764888402</c:v>
                </c:pt>
                <c:pt idx="467">
                  <c:v>80.652577129836601</c:v>
                </c:pt>
                <c:pt idx="468">
                  <c:v>44.443442826049299</c:v>
                </c:pt>
                <c:pt idx="469">
                  <c:v>92.651255219761396</c:v>
                </c:pt>
                <c:pt idx="470">
                  <c:v>46.603977101302299</c:v>
                </c:pt>
                <c:pt idx="471">
                  <c:v>92.628379857263099</c:v>
                </c:pt>
                <c:pt idx="472">
                  <c:v>52.750900333260603</c:v>
                </c:pt>
                <c:pt idx="473">
                  <c:v>75.179526606647997</c:v>
                </c:pt>
                <c:pt idx="474">
                  <c:v>82.083537181768094</c:v>
                </c:pt>
                <c:pt idx="475">
                  <c:v>92.238776371580499</c:v>
                </c:pt>
                <c:pt idx="476">
                  <c:v>55.326746976612597</c:v>
                </c:pt>
                <c:pt idx="477">
                  <c:v>67.797894381406607</c:v>
                </c:pt>
                <c:pt idx="478">
                  <c:v>91.503772077335199</c:v>
                </c:pt>
                <c:pt idx="479">
                  <c:v>76.299156595209297</c:v>
                </c:pt>
                <c:pt idx="480">
                  <c:v>74.188005221926502</c:v>
                </c:pt>
                <c:pt idx="481">
                  <c:v>75.862703143756406</c:v>
                </c:pt>
                <c:pt idx="482">
                  <c:v>65.3285905952294</c:v>
                </c:pt>
                <c:pt idx="483">
                  <c:v>86.340568258941403</c:v>
                </c:pt>
                <c:pt idx="484">
                  <c:v>77.585578691546999</c:v>
                </c:pt>
                <c:pt idx="485">
                  <c:v>89.2253179573149</c:v>
                </c:pt>
                <c:pt idx="486">
                  <c:v>52.8930561033199</c:v>
                </c:pt>
                <c:pt idx="487">
                  <c:v>60.543382431154299</c:v>
                </c:pt>
                <c:pt idx="488">
                  <c:v>98.422761603774305</c:v>
                </c:pt>
                <c:pt idx="489">
                  <c:v>94.383141145790901</c:v>
                </c:pt>
                <c:pt idx="490">
                  <c:v>69.072680169995493</c:v>
                </c:pt>
                <c:pt idx="491">
                  <c:v>81.436044658818702</c:v>
                </c:pt>
                <c:pt idx="492">
                  <c:v>56.387474991651402</c:v>
                </c:pt>
                <c:pt idx="493">
                  <c:v>65.484404586215206</c:v>
                </c:pt>
                <c:pt idx="494">
                  <c:v>66.977224948000895</c:v>
                </c:pt>
                <c:pt idx="495">
                  <c:v>66.277629315502196</c:v>
                </c:pt>
                <c:pt idx="496">
                  <c:v>81.573696953558695</c:v>
                </c:pt>
                <c:pt idx="497">
                  <c:v>50.799966626133099</c:v>
                </c:pt>
                <c:pt idx="498">
                  <c:v>79.724905906703995</c:v>
                </c:pt>
                <c:pt idx="499">
                  <c:v>97.832600852145802</c:v>
                </c:pt>
                <c:pt idx="500">
                  <c:v>74.438067006866007</c:v>
                </c:pt>
                <c:pt idx="501">
                  <c:v>65.257583143485405</c:v>
                </c:pt>
                <c:pt idx="502">
                  <c:v>57.681446079511304</c:v>
                </c:pt>
                <c:pt idx="503">
                  <c:v>79.428868186571705</c:v>
                </c:pt>
                <c:pt idx="504">
                  <c:v>88.977413425079504</c:v>
                </c:pt>
                <c:pt idx="505">
                  <c:v>43.819216056829603</c:v>
                </c:pt>
                <c:pt idx="506">
                  <c:v>81.614196169750002</c:v>
                </c:pt>
                <c:pt idx="507">
                  <c:v>80.136122108359899</c:v>
                </c:pt>
                <c:pt idx="508">
                  <c:v>90.207190296863104</c:v>
                </c:pt>
                <c:pt idx="509">
                  <c:v>76.182387665229797</c:v>
                </c:pt>
                <c:pt idx="510">
                  <c:v>68.606183398886202</c:v>
                </c:pt>
                <c:pt idx="511">
                  <c:v>79.569819798748398</c:v>
                </c:pt>
                <c:pt idx="512">
                  <c:v>79.900991808134094</c:v>
                </c:pt>
                <c:pt idx="513">
                  <c:v>100</c:v>
                </c:pt>
                <c:pt idx="514">
                  <c:v>56.435458671694597</c:v>
                </c:pt>
                <c:pt idx="515">
                  <c:v>47.211310921504399</c:v>
                </c:pt>
                <c:pt idx="516">
                  <c:v>73.199703026634197</c:v>
                </c:pt>
                <c:pt idx="517">
                  <c:v>75.415668682988098</c:v>
                </c:pt>
                <c:pt idx="518">
                  <c:v>96.877114318394305</c:v>
                </c:pt>
                <c:pt idx="519">
                  <c:v>49.297204337552799</c:v>
                </c:pt>
                <c:pt idx="520">
                  <c:v>73.081443805952802</c:v>
                </c:pt>
                <c:pt idx="521">
                  <c:v>66.680453803210398</c:v>
                </c:pt>
                <c:pt idx="522">
                  <c:v>94.285052057642503</c:v>
                </c:pt>
                <c:pt idx="523">
                  <c:v>93.964619208136199</c:v>
                </c:pt>
                <c:pt idx="524">
                  <c:v>86.417199309144706</c:v>
                </c:pt>
                <c:pt idx="525">
                  <c:v>71.194615629805</c:v>
                </c:pt>
                <c:pt idx="526">
                  <c:v>65.649945347482003</c:v>
                </c:pt>
                <c:pt idx="527">
                  <c:v>73.077061822971004</c:v>
                </c:pt>
                <c:pt idx="528">
                  <c:v>50.6598226446797</c:v>
                </c:pt>
                <c:pt idx="529">
                  <c:v>79.233368029174997</c:v>
                </c:pt>
                <c:pt idx="530">
                  <c:v>75.597193728125603</c:v>
                </c:pt>
                <c:pt idx="531">
                  <c:v>90.627849855851494</c:v>
                </c:pt>
                <c:pt idx="532">
                  <c:v>83.240580683512803</c:v>
                </c:pt>
                <c:pt idx="533">
                  <c:v>71.489043577531902</c:v>
                </c:pt>
                <c:pt idx="534">
                  <c:v>76.074313458609097</c:v>
                </c:pt>
                <c:pt idx="535">
                  <c:v>92.956909271491</c:v>
                </c:pt>
                <c:pt idx="536">
                  <c:v>70.253384954777601</c:v>
                </c:pt>
                <c:pt idx="537">
                  <c:v>53.058865723656197</c:v>
                </c:pt>
                <c:pt idx="538">
                  <c:v>71.517764014049206</c:v>
                </c:pt>
                <c:pt idx="539">
                  <c:v>62.665047573904602</c:v>
                </c:pt>
                <c:pt idx="540">
                  <c:v>92.311559243802094</c:v>
                </c:pt>
                <c:pt idx="541">
                  <c:v>72.973288571391905</c:v>
                </c:pt>
                <c:pt idx="542">
                  <c:v>47.098922975798899</c:v>
                </c:pt>
                <c:pt idx="543">
                  <c:v>71.136123206165195</c:v>
                </c:pt>
                <c:pt idx="544">
                  <c:v>80.653618002288496</c:v>
                </c:pt>
                <c:pt idx="545">
                  <c:v>70.996325108495398</c:v>
                </c:pt>
                <c:pt idx="546">
                  <c:v>45.4771901010363</c:v>
                </c:pt>
                <c:pt idx="547">
                  <c:v>77.093170775152799</c:v>
                </c:pt>
                <c:pt idx="548">
                  <c:v>79.757422051366802</c:v>
                </c:pt>
                <c:pt idx="549">
                  <c:v>70.755152622066703</c:v>
                </c:pt>
                <c:pt idx="550">
                  <c:v>78.0426100071832</c:v>
                </c:pt>
                <c:pt idx="551">
                  <c:v>92.865074437679993</c:v>
                </c:pt>
                <c:pt idx="552">
                  <c:v>71.874808883902702</c:v>
                </c:pt>
                <c:pt idx="553">
                  <c:v>72.438526250467405</c:v>
                </c:pt>
                <c:pt idx="554">
                  <c:v>91.430774655982304</c:v>
                </c:pt>
                <c:pt idx="555">
                  <c:v>63.278873902881898</c:v>
                </c:pt>
                <c:pt idx="556">
                  <c:v>48.010857960041001</c:v>
                </c:pt>
                <c:pt idx="557">
                  <c:v>59.913678779567398</c:v>
                </c:pt>
                <c:pt idx="558">
                  <c:v>79.300195014546105</c:v>
                </c:pt>
                <c:pt idx="559">
                  <c:v>77.399918893671398</c:v>
                </c:pt>
                <c:pt idx="560">
                  <c:v>86.662508983020501</c:v>
                </c:pt>
                <c:pt idx="561">
                  <c:v>65.155969363196206</c:v>
                </c:pt>
                <c:pt idx="562">
                  <c:v>40.793901775158297</c:v>
                </c:pt>
                <c:pt idx="563">
                  <c:v>53.081900741912897</c:v>
                </c:pt>
                <c:pt idx="564">
                  <c:v>66.181124376292104</c:v>
                </c:pt>
                <c:pt idx="565">
                  <c:v>74.773096765115</c:v>
                </c:pt>
                <c:pt idx="566">
                  <c:v>55.487228658541</c:v>
                </c:pt>
                <c:pt idx="567">
                  <c:v>79.214132218382503</c:v>
                </c:pt>
                <c:pt idx="568">
                  <c:v>90.381560135588003</c:v>
                </c:pt>
                <c:pt idx="569">
                  <c:v>60.363858326874102</c:v>
                </c:pt>
                <c:pt idx="570">
                  <c:v>70.2249968140042</c:v>
                </c:pt>
                <c:pt idx="571">
                  <c:v>83.235831113087201</c:v>
                </c:pt>
                <c:pt idx="572">
                  <c:v>86.646826509247703</c:v>
                </c:pt>
                <c:pt idx="573">
                  <c:v>75.873228568633706</c:v>
                </c:pt>
                <c:pt idx="574">
                  <c:v>84.304425316706698</c:v>
                </c:pt>
                <c:pt idx="575">
                  <c:v>91.545044653417307</c:v>
                </c:pt>
                <c:pt idx="576">
                  <c:v>61.122922720348498</c:v>
                </c:pt>
                <c:pt idx="577">
                  <c:v>90.632783673723395</c:v>
                </c:pt>
                <c:pt idx="578">
                  <c:v>84.214399250169194</c:v>
                </c:pt>
                <c:pt idx="579">
                  <c:v>49.8981358982834</c:v>
                </c:pt>
                <c:pt idx="580">
                  <c:v>69.706159383656001</c:v>
                </c:pt>
                <c:pt idx="581">
                  <c:v>77.874031277747704</c:v>
                </c:pt>
                <c:pt idx="582">
                  <c:v>59.087702594607599</c:v>
                </c:pt>
                <c:pt idx="583">
                  <c:v>64.527850762721798</c:v>
                </c:pt>
                <c:pt idx="584">
                  <c:v>81.230312377826706</c:v>
                </c:pt>
                <c:pt idx="585">
                  <c:v>67.301447695043805</c:v>
                </c:pt>
                <c:pt idx="586">
                  <c:v>63.999519273923397</c:v>
                </c:pt>
                <c:pt idx="587">
                  <c:v>55.6278366587185</c:v>
                </c:pt>
                <c:pt idx="588">
                  <c:v>53.2044823045469</c:v>
                </c:pt>
                <c:pt idx="589">
                  <c:v>64.7726758334111</c:v>
                </c:pt>
                <c:pt idx="590">
                  <c:v>45.916929009291501</c:v>
                </c:pt>
                <c:pt idx="591">
                  <c:v>71.902187434866207</c:v>
                </c:pt>
                <c:pt idx="592">
                  <c:v>62.385769920409402</c:v>
                </c:pt>
                <c:pt idx="593">
                  <c:v>52.469943467779501</c:v>
                </c:pt>
                <c:pt idx="594">
                  <c:v>93.012898164324298</c:v>
                </c:pt>
                <c:pt idx="595">
                  <c:v>76.207086846732594</c:v>
                </c:pt>
                <c:pt idx="596">
                  <c:v>84.064019520921505</c:v>
                </c:pt>
                <c:pt idx="597">
                  <c:v>60.885998862183001</c:v>
                </c:pt>
                <c:pt idx="598">
                  <c:v>79.816849550649593</c:v>
                </c:pt>
                <c:pt idx="599">
                  <c:v>68.786021818412095</c:v>
                </c:pt>
                <c:pt idx="600">
                  <c:v>57.304351420341703</c:v>
                </c:pt>
                <c:pt idx="601">
                  <c:v>63.927966239005499</c:v>
                </c:pt>
                <c:pt idx="602">
                  <c:v>68.915514600758101</c:v>
                </c:pt>
                <c:pt idx="603">
                  <c:v>59.420549795717399</c:v>
                </c:pt>
                <c:pt idx="604">
                  <c:v>53.6287366715394</c:v>
                </c:pt>
                <c:pt idx="605">
                  <c:v>60.902646677651298</c:v>
                </c:pt>
                <c:pt idx="606">
                  <c:v>53.907282053359602</c:v>
                </c:pt>
                <c:pt idx="607">
                  <c:v>61.926502907040799</c:v>
                </c:pt>
                <c:pt idx="608">
                  <c:v>66.025270073703098</c:v>
                </c:pt>
                <c:pt idx="609">
                  <c:v>77.204527328427304</c:v>
                </c:pt>
                <c:pt idx="610">
                  <c:v>48.781434300576997</c:v>
                </c:pt>
                <c:pt idx="611">
                  <c:v>84.959854211671598</c:v>
                </c:pt>
                <c:pt idx="612">
                  <c:v>79.4474519222249</c:v>
                </c:pt>
                <c:pt idx="613">
                  <c:v>42.676662621209097</c:v>
                </c:pt>
                <c:pt idx="614">
                  <c:v>83.6450037412868</c:v>
                </c:pt>
                <c:pt idx="615">
                  <c:v>79.160750116183394</c:v>
                </c:pt>
                <c:pt idx="616">
                  <c:v>63.077367538860003</c:v>
                </c:pt>
                <c:pt idx="617">
                  <c:v>68.494026258276406</c:v>
                </c:pt>
                <c:pt idx="618">
                  <c:v>79.717998304845906</c:v>
                </c:pt>
                <c:pt idx="619">
                  <c:v>76.945741121898195</c:v>
                </c:pt>
                <c:pt idx="620">
                  <c:v>57.116945233430499</c:v>
                </c:pt>
                <c:pt idx="621">
                  <c:v>64.270595419186705</c:v>
                </c:pt>
                <c:pt idx="622">
                  <c:v>82.212609133795794</c:v>
                </c:pt>
                <c:pt idx="623">
                  <c:v>69.738674252074105</c:v>
                </c:pt>
                <c:pt idx="624">
                  <c:v>79.403693368739397</c:v>
                </c:pt>
                <c:pt idx="625">
                  <c:v>71.043129677347196</c:v>
                </c:pt>
                <c:pt idx="626">
                  <c:v>56.612830533007497</c:v>
                </c:pt>
                <c:pt idx="627">
                  <c:v>75.016619534535394</c:v>
                </c:pt>
                <c:pt idx="628">
                  <c:v>54.6877726202707</c:v>
                </c:pt>
                <c:pt idx="629">
                  <c:v>68.7240536005785</c:v>
                </c:pt>
                <c:pt idx="630">
                  <c:v>74.407724053956201</c:v>
                </c:pt>
                <c:pt idx="631">
                  <c:v>81.9073177212302</c:v>
                </c:pt>
                <c:pt idx="632">
                  <c:v>79.459872699002702</c:v>
                </c:pt>
                <c:pt idx="633">
                  <c:v>63.9241479294014</c:v>
                </c:pt>
                <c:pt idx="634">
                  <c:v>39.136258586402299</c:v>
                </c:pt>
                <c:pt idx="635">
                  <c:v>82.7341180653344</c:v>
                </c:pt>
                <c:pt idx="636">
                  <c:v>87.361210733892094</c:v>
                </c:pt>
                <c:pt idx="637">
                  <c:v>69.658261770366707</c:v>
                </c:pt>
                <c:pt idx="638">
                  <c:v>67.158328866726393</c:v>
                </c:pt>
                <c:pt idx="639">
                  <c:v>67.871729608076805</c:v>
                </c:pt>
                <c:pt idx="640">
                  <c:v>56.834929138751903</c:v>
                </c:pt>
                <c:pt idx="641">
                  <c:v>65.919699291127401</c:v>
                </c:pt>
                <c:pt idx="642">
                  <c:v>60.7199777335791</c:v>
                </c:pt>
                <c:pt idx="643">
                  <c:v>57.3219247602485</c:v>
                </c:pt>
                <c:pt idx="644">
                  <c:v>55.927919632444699</c:v>
                </c:pt>
                <c:pt idx="645">
                  <c:v>88.658806802990398</c:v>
                </c:pt>
                <c:pt idx="646">
                  <c:v>84.378111884875494</c:v>
                </c:pt>
                <c:pt idx="647">
                  <c:v>85.792721261365998</c:v>
                </c:pt>
                <c:pt idx="648">
                  <c:v>93.581344034638093</c:v>
                </c:pt>
                <c:pt idx="649">
                  <c:v>72.617331560357798</c:v>
                </c:pt>
                <c:pt idx="650">
                  <c:v>61.849394123747899</c:v>
                </c:pt>
                <c:pt idx="651">
                  <c:v>71.620883780209994</c:v>
                </c:pt>
                <c:pt idx="652">
                  <c:v>61.158323839705403</c:v>
                </c:pt>
                <c:pt idx="653">
                  <c:v>92.980248329834794</c:v>
                </c:pt>
                <c:pt idx="654">
                  <c:v>65.729132603757904</c:v>
                </c:pt>
                <c:pt idx="655">
                  <c:v>46.781941360633702</c:v>
                </c:pt>
                <c:pt idx="656">
                  <c:v>66.017507792561801</c:v>
                </c:pt>
                <c:pt idx="657">
                  <c:v>61.6965523678439</c:v>
                </c:pt>
                <c:pt idx="658">
                  <c:v>83.135664757002502</c:v>
                </c:pt>
                <c:pt idx="659">
                  <c:v>71.180386055933397</c:v>
                </c:pt>
                <c:pt idx="660">
                  <c:v>61.758566909322703</c:v>
                </c:pt>
                <c:pt idx="661">
                  <c:v>86.013497690521802</c:v>
                </c:pt>
                <c:pt idx="662">
                  <c:v>76.259712634081197</c:v>
                </c:pt>
                <c:pt idx="663">
                  <c:v>61.4760454653739</c:v>
                </c:pt>
                <c:pt idx="664">
                  <c:v>57.789167321675997</c:v>
                </c:pt>
                <c:pt idx="665">
                  <c:v>49.515766389690803</c:v>
                </c:pt>
                <c:pt idx="666">
                  <c:v>58.721300746137402</c:v>
                </c:pt>
                <c:pt idx="667">
                  <c:v>57.261179985144899</c:v>
                </c:pt>
                <c:pt idx="668">
                  <c:v>57.696152475299797</c:v>
                </c:pt>
                <c:pt idx="669">
                  <c:v>63.214070201607598</c:v>
                </c:pt>
                <c:pt idx="670">
                  <c:v>57.8510844443717</c:v>
                </c:pt>
                <c:pt idx="671">
                  <c:v>95.022384338173694</c:v>
                </c:pt>
                <c:pt idx="672">
                  <c:v>52.235578935037204</c:v>
                </c:pt>
                <c:pt idx="673">
                  <c:v>74.940224211541107</c:v>
                </c:pt>
                <c:pt idx="674">
                  <c:v>57.889582388871801</c:v>
                </c:pt>
                <c:pt idx="675">
                  <c:v>83.887379779603194</c:v>
                </c:pt>
                <c:pt idx="676">
                  <c:v>68.293805094181394</c:v>
                </c:pt>
                <c:pt idx="677">
                  <c:v>77.927193459955603</c:v>
                </c:pt>
                <c:pt idx="678">
                  <c:v>100</c:v>
                </c:pt>
                <c:pt idx="679">
                  <c:v>84.895416522681998</c:v>
                </c:pt>
                <c:pt idx="680">
                  <c:v>85.660893604655897</c:v>
                </c:pt>
                <c:pt idx="681">
                  <c:v>65.718330416035101</c:v>
                </c:pt>
                <c:pt idx="682">
                  <c:v>49.980077494988997</c:v>
                </c:pt>
                <c:pt idx="683">
                  <c:v>71.111576584617396</c:v>
                </c:pt>
                <c:pt idx="684">
                  <c:v>78.517355672528893</c:v>
                </c:pt>
                <c:pt idx="685">
                  <c:v>76.575337294072796</c:v>
                </c:pt>
                <c:pt idx="686">
                  <c:v>79.972838913011302</c:v>
                </c:pt>
                <c:pt idx="687">
                  <c:v>65.005281116830005</c:v>
                </c:pt>
                <c:pt idx="688">
                  <c:v>79.661695593753706</c:v>
                </c:pt>
                <c:pt idx="689">
                  <c:v>47.5635114192592</c:v>
                </c:pt>
                <c:pt idx="690">
                  <c:v>74.886592010798296</c:v>
                </c:pt>
                <c:pt idx="691">
                  <c:v>56.590169316865698</c:v>
                </c:pt>
                <c:pt idx="692">
                  <c:v>64.006881345873893</c:v>
                </c:pt>
                <c:pt idx="693">
                  <c:v>63.512754498506602</c:v>
                </c:pt>
                <c:pt idx="694">
                  <c:v>48.294707084014199</c:v>
                </c:pt>
                <c:pt idx="695">
                  <c:v>82.223679671460204</c:v>
                </c:pt>
                <c:pt idx="696">
                  <c:v>64.357939039644904</c:v>
                </c:pt>
                <c:pt idx="697">
                  <c:v>77.671466010714198</c:v>
                </c:pt>
                <c:pt idx="698">
                  <c:v>51.894307784010302</c:v>
                </c:pt>
                <c:pt idx="699">
                  <c:v>79.177562857917295</c:v>
                </c:pt>
                <c:pt idx="700">
                  <c:v>72.418309651364495</c:v>
                </c:pt>
                <c:pt idx="701">
                  <c:v>39.749455217940898</c:v>
                </c:pt>
                <c:pt idx="702">
                  <c:v>72.177794072961404</c:v>
                </c:pt>
                <c:pt idx="703">
                  <c:v>50.342453544343797</c:v>
                </c:pt>
                <c:pt idx="704">
                  <c:v>47.5639688953164</c:v>
                </c:pt>
                <c:pt idx="705">
                  <c:v>97.812537235576599</c:v>
                </c:pt>
                <c:pt idx="706">
                  <c:v>69.321761180720202</c:v>
                </c:pt>
                <c:pt idx="707">
                  <c:v>94.643174358920703</c:v>
                </c:pt>
                <c:pt idx="708">
                  <c:v>40.863183361909002</c:v>
                </c:pt>
                <c:pt idx="709">
                  <c:v>78.823132052793298</c:v>
                </c:pt>
                <c:pt idx="710">
                  <c:v>77.866922804903396</c:v>
                </c:pt>
                <c:pt idx="711">
                  <c:v>74.860664347142801</c:v>
                </c:pt>
                <c:pt idx="712">
                  <c:v>66.833226438945204</c:v>
                </c:pt>
                <c:pt idx="713">
                  <c:v>56.990525169334802</c:v>
                </c:pt>
                <c:pt idx="714">
                  <c:v>70.3923088998785</c:v>
                </c:pt>
                <c:pt idx="715">
                  <c:v>85.614278896775403</c:v>
                </c:pt>
                <c:pt idx="716">
                  <c:v>88.958062216535296</c:v>
                </c:pt>
                <c:pt idx="717">
                  <c:v>97.678851035429005</c:v>
                </c:pt>
                <c:pt idx="718">
                  <c:v>60.037282510231698</c:v>
                </c:pt>
                <c:pt idx="719">
                  <c:v>86.6781791733641</c:v>
                </c:pt>
                <c:pt idx="720">
                  <c:v>80.447326986788397</c:v>
                </c:pt>
                <c:pt idx="721">
                  <c:v>67.855054918858201</c:v>
                </c:pt>
                <c:pt idx="722">
                  <c:v>61.140925847641</c:v>
                </c:pt>
                <c:pt idx="723">
                  <c:v>91.446581880492701</c:v>
                </c:pt>
                <c:pt idx="724">
                  <c:v>75.237793047474</c:v>
                </c:pt>
                <c:pt idx="725">
                  <c:v>74.411361510842497</c:v>
                </c:pt>
                <c:pt idx="726">
                  <c:v>58.401994970083301</c:v>
                </c:pt>
                <c:pt idx="727">
                  <c:v>83.914796856773904</c:v>
                </c:pt>
                <c:pt idx="728">
                  <c:v>51.814090309448098</c:v>
                </c:pt>
                <c:pt idx="729">
                  <c:v>61.597292628762297</c:v>
                </c:pt>
                <c:pt idx="730">
                  <c:v>66.114809320751107</c:v>
                </c:pt>
                <c:pt idx="731">
                  <c:v>84.677256629557206</c:v>
                </c:pt>
                <c:pt idx="732">
                  <c:v>85.406275773255501</c:v>
                </c:pt>
                <c:pt idx="733">
                  <c:v>80.8769520191222</c:v>
                </c:pt>
                <c:pt idx="734">
                  <c:v>51.7805963800635</c:v>
                </c:pt>
                <c:pt idx="735">
                  <c:v>66.700205341071893</c:v>
                </c:pt>
                <c:pt idx="736">
                  <c:v>74.197842829465102</c:v>
                </c:pt>
                <c:pt idx="737">
                  <c:v>88.044168022299402</c:v>
                </c:pt>
                <c:pt idx="738">
                  <c:v>60.905798128398999</c:v>
                </c:pt>
                <c:pt idx="739">
                  <c:v>63.325677141355499</c:v>
                </c:pt>
                <c:pt idx="740">
                  <c:v>69.285740189081906</c:v>
                </c:pt>
                <c:pt idx="741">
                  <c:v>58.667581245922101</c:v>
                </c:pt>
                <c:pt idx="742">
                  <c:v>92.391794140403704</c:v>
                </c:pt>
                <c:pt idx="743">
                  <c:v>79.212680992847893</c:v>
                </c:pt>
                <c:pt idx="744">
                  <c:v>53.3366774697718</c:v>
                </c:pt>
                <c:pt idx="745">
                  <c:v>77.298103567270104</c:v>
                </c:pt>
                <c:pt idx="746">
                  <c:v>78.292229617522196</c:v>
                </c:pt>
                <c:pt idx="747">
                  <c:v>72.086566089437994</c:v>
                </c:pt>
                <c:pt idx="748">
                  <c:v>92.664921705544998</c:v>
                </c:pt>
                <c:pt idx="749">
                  <c:v>64.182152015179597</c:v>
                </c:pt>
                <c:pt idx="750">
                  <c:v>52.828879884912503</c:v>
                </c:pt>
                <c:pt idx="751">
                  <c:v>89.683310119222597</c:v>
                </c:pt>
                <c:pt idx="752">
                  <c:v>85.403557344287407</c:v>
                </c:pt>
                <c:pt idx="753">
                  <c:v>66.470922231956095</c:v>
                </c:pt>
                <c:pt idx="754">
                  <c:v>50.703294269481198</c:v>
                </c:pt>
                <c:pt idx="755">
                  <c:v>85.8833143387631</c:v>
                </c:pt>
                <c:pt idx="756">
                  <c:v>66.427037368971298</c:v>
                </c:pt>
                <c:pt idx="757">
                  <c:v>65.049273553032506</c:v>
                </c:pt>
                <c:pt idx="758">
                  <c:v>86.668437765186795</c:v>
                </c:pt>
                <c:pt idx="759">
                  <c:v>85.114922936692807</c:v>
                </c:pt>
                <c:pt idx="760">
                  <c:v>66.095688671107396</c:v>
                </c:pt>
                <c:pt idx="761">
                  <c:v>70.205966922626899</c:v>
                </c:pt>
                <c:pt idx="762">
                  <c:v>64.551440199519803</c:v>
                </c:pt>
                <c:pt idx="763">
                  <c:v>80.294475383816007</c:v>
                </c:pt>
                <c:pt idx="764">
                  <c:v>62.723878033728198</c:v>
                </c:pt>
                <c:pt idx="765">
                  <c:v>86.3558554094773</c:v>
                </c:pt>
                <c:pt idx="766">
                  <c:v>70.266139489050104</c:v>
                </c:pt>
                <c:pt idx="767">
                  <c:v>99.014740700002406</c:v>
                </c:pt>
                <c:pt idx="768">
                  <c:v>68.601357448556698</c:v>
                </c:pt>
                <c:pt idx="769">
                  <c:v>83.0578492470231</c:v>
                </c:pt>
                <c:pt idx="770">
                  <c:v>52.380990483157198</c:v>
                </c:pt>
                <c:pt idx="771">
                  <c:v>85.583648911837003</c:v>
                </c:pt>
                <c:pt idx="772">
                  <c:v>56.136834563349296</c:v>
                </c:pt>
                <c:pt idx="773">
                  <c:v>61.500086464145902</c:v>
                </c:pt>
                <c:pt idx="774">
                  <c:v>84.626850106342999</c:v>
                </c:pt>
                <c:pt idx="775">
                  <c:v>45.2047196076986</c:v>
                </c:pt>
                <c:pt idx="776">
                  <c:v>61.705439889002598</c:v>
                </c:pt>
                <c:pt idx="777">
                  <c:v>91.101623643181597</c:v>
                </c:pt>
                <c:pt idx="778">
                  <c:v>91.944564603004693</c:v>
                </c:pt>
                <c:pt idx="779">
                  <c:v>91.370768801275503</c:v>
                </c:pt>
                <c:pt idx="780">
                  <c:v>83.053138073847506</c:v>
                </c:pt>
                <c:pt idx="781">
                  <c:v>60.7860616401478</c:v>
                </c:pt>
                <c:pt idx="782">
                  <c:v>55.819266772639203</c:v>
                </c:pt>
                <c:pt idx="783">
                  <c:v>65.021581928221494</c:v>
                </c:pt>
                <c:pt idx="784">
                  <c:v>61.860377007139498</c:v>
                </c:pt>
                <c:pt idx="785">
                  <c:v>80.878895973630094</c:v>
                </c:pt>
                <c:pt idx="786">
                  <c:v>83.911463991133601</c:v>
                </c:pt>
                <c:pt idx="787">
                  <c:v>71.536982570391103</c:v>
                </c:pt>
                <c:pt idx="788">
                  <c:v>69.146783229327298</c:v>
                </c:pt>
                <c:pt idx="789">
                  <c:v>86.565754656022506</c:v>
                </c:pt>
                <c:pt idx="790">
                  <c:v>55.255695696426201</c:v>
                </c:pt>
                <c:pt idx="791">
                  <c:v>66.652693307494602</c:v>
                </c:pt>
                <c:pt idx="792">
                  <c:v>69.151335630117998</c:v>
                </c:pt>
                <c:pt idx="793">
                  <c:v>81.153793854967702</c:v>
                </c:pt>
                <c:pt idx="794">
                  <c:v>51.1492093464962</c:v>
                </c:pt>
                <c:pt idx="795">
                  <c:v>90.817123848383204</c:v>
                </c:pt>
                <c:pt idx="796">
                  <c:v>89.605163763477094</c:v>
                </c:pt>
                <c:pt idx="797">
                  <c:v>72.600071957017207</c:v>
                </c:pt>
                <c:pt idx="798">
                  <c:v>73.250328362276605</c:v>
                </c:pt>
                <c:pt idx="799">
                  <c:v>92.326635698912</c:v>
                </c:pt>
                <c:pt idx="800">
                  <c:v>81.110407081373907</c:v>
                </c:pt>
                <c:pt idx="801">
                  <c:v>57.835417564033698</c:v>
                </c:pt>
                <c:pt idx="802">
                  <c:v>62.142958189344199</c:v>
                </c:pt>
                <c:pt idx="803">
                  <c:v>84.398374723811003</c:v>
                </c:pt>
                <c:pt idx="804">
                  <c:v>64.7113380214453</c:v>
                </c:pt>
                <c:pt idx="805">
                  <c:v>77.887157178067397</c:v>
                </c:pt>
                <c:pt idx="806">
                  <c:v>89.003739640164696</c:v>
                </c:pt>
                <c:pt idx="807">
                  <c:v>98.897406707403206</c:v>
                </c:pt>
                <c:pt idx="808">
                  <c:v>61.1024286945662</c:v>
                </c:pt>
                <c:pt idx="809">
                  <c:v>59.433040971375</c:v>
                </c:pt>
                <c:pt idx="810">
                  <c:v>99.893597806600994</c:v>
                </c:pt>
                <c:pt idx="811">
                  <c:v>86.324150785150493</c:v>
                </c:pt>
                <c:pt idx="812">
                  <c:v>49.334711501785698</c:v>
                </c:pt>
                <c:pt idx="813">
                  <c:v>83.391273859478602</c:v>
                </c:pt>
                <c:pt idx="814">
                  <c:v>78.094623863111806</c:v>
                </c:pt>
                <c:pt idx="815">
                  <c:v>71.233952705862706</c:v>
                </c:pt>
                <c:pt idx="816">
                  <c:v>93.287734867284897</c:v>
                </c:pt>
                <c:pt idx="817">
                  <c:v>71.600802467487199</c:v>
                </c:pt>
                <c:pt idx="818">
                  <c:v>55.267112909075401</c:v>
                </c:pt>
                <c:pt idx="819">
                  <c:v>60.054311621187999</c:v>
                </c:pt>
                <c:pt idx="820">
                  <c:v>63.758612248783301</c:v>
                </c:pt>
                <c:pt idx="821">
                  <c:v>60.863243375257497</c:v>
                </c:pt>
                <c:pt idx="822">
                  <c:v>62.728316687949999</c:v>
                </c:pt>
                <c:pt idx="823">
                  <c:v>63.205916260155199</c:v>
                </c:pt>
                <c:pt idx="824">
                  <c:v>67.054543429408099</c:v>
                </c:pt>
                <c:pt idx="825">
                  <c:v>91.379946856714298</c:v>
                </c:pt>
                <c:pt idx="826">
                  <c:v>66.321334511343906</c:v>
                </c:pt>
                <c:pt idx="827">
                  <c:v>63.415628350201999</c:v>
                </c:pt>
                <c:pt idx="828">
                  <c:v>85.189693938212599</c:v>
                </c:pt>
                <c:pt idx="829">
                  <c:v>63.127411103653799</c:v>
                </c:pt>
                <c:pt idx="830">
                  <c:v>51.036187658132199</c:v>
                </c:pt>
                <c:pt idx="831">
                  <c:v>62.378458791097302</c:v>
                </c:pt>
                <c:pt idx="832">
                  <c:v>58.994694967326197</c:v>
                </c:pt>
                <c:pt idx="833">
                  <c:v>70.907552291524794</c:v>
                </c:pt>
                <c:pt idx="834">
                  <c:v>64.705014431257794</c:v>
                </c:pt>
                <c:pt idx="835">
                  <c:v>72.165100852777101</c:v>
                </c:pt>
                <c:pt idx="836">
                  <c:v>93.373128688887206</c:v>
                </c:pt>
                <c:pt idx="837">
                  <c:v>73.057106961733894</c:v>
                </c:pt>
                <c:pt idx="838">
                  <c:v>64.598908722314206</c:v>
                </c:pt>
                <c:pt idx="839">
                  <c:v>86.348213524684795</c:v>
                </c:pt>
                <c:pt idx="840">
                  <c:v>43.629362138950398</c:v>
                </c:pt>
                <c:pt idx="841">
                  <c:v>84.168497330131601</c:v>
                </c:pt>
                <c:pt idx="842">
                  <c:v>58.119720308256397</c:v>
                </c:pt>
                <c:pt idx="843">
                  <c:v>80.383726688410704</c:v>
                </c:pt>
                <c:pt idx="844">
                  <c:v>47.463233696034003</c:v>
                </c:pt>
                <c:pt idx="845">
                  <c:v>60.405550428312502</c:v>
                </c:pt>
                <c:pt idx="846">
                  <c:v>48.084461113142098</c:v>
                </c:pt>
                <c:pt idx="847">
                  <c:v>98.205644731015795</c:v>
                </c:pt>
                <c:pt idx="848">
                  <c:v>77.896242538479299</c:v>
                </c:pt>
                <c:pt idx="849">
                  <c:v>68.569334418233097</c:v>
                </c:pt>
                <c:pt idx="850">
                  <c:v>45.893805617430601</c:v>
                </c:pt>
                <c:pt idx="851">
                  <c:v>78.426401582668504</c:v>
                </c:pt>
                <c:pt idx="852">
                  <c:v>37.760667176504299</c:v>
                </c:pt>
                <c:pt idx="853">
                  <c:v>83.601310371486505</c:v>
                </c:pt>
                <c:pt idx="854">
                  <c:v>57.530978620086401</c:v>
                </c:pt>
                <c:pt idx="855">
                  <c:v>58.692301262364197</c:v>
                </c:pt>
                <c:pt idx="856">
                  <c:v>53.2671859985971</c:v>
                </c:pt>
                <c:pt idx="857">
                  <c:v>80.321491181506502</c:v>
                </c:pt>
                <c:pt idx="858">
                  <c:v>74.583674108487003</c:v>
                </c:pt>
                <c:pt idx="859">
                  <c:v>52.335432115446302</c:v>
                </c:pt>
                <c:pt idx="860">
                  <c:v>87.666370249132001</c:v>
                </c:pt>
                <c:pt idx="861">
                  <c:v>69.175133793414204</c:v>
                </c:pt>
                <c:pt idx="862">
                  <c:v>68.351088924481303</c:v>
                </c:pt>
                <c:pt idx="863">
                  <c:v>67.528535252057594</c:v>
                </c:pt>
                <c:pt idx="864">
                  <c:v>56.476008604989602</c:v>
                </c:pt>
                <c:pt idx="865">
                  <c:v>61.721005610531698</c:v>
                </c:pt>
                <c:pt idx="866">
                  <c:v>62.271159103307703</c:v>
                </c:pt>
                <c:pt idx="867">
                  <c:v>70.909764067119099</c:v>
                </c:pt>
                <c:pt idx="868">
                  <c:v>95.772051694496696</c:v>
                </c:pt>
                <c:pt idx="869">
                  <c:v>76.572016165104202</c:v>
                </c:pt>
                <c:pt idx="870">
                  <c:v>69.051242393937599</c:v>
                </c:pt>
                <c:pt idx="871">
                  <c:v>58.541264445099102</c:v>
                </c:pt>
                <c:pt idx="872">
                  <c:v>77.4652573286495</c:v>
                </c:pt>
                <c:pt idx="873">
                  <c:v>67.825262393083804</c:v>
                </c:pt>
                <c:pt idx="874">
                  <c:v>39.353699338117799</c:v>
                </c:pt>
                <c:pt idx="875">
                  <c:v>68.823876601925804</c:v>
                </c:pt>
                <c:pt idx="876">
                  <c:v>86.424506530670001</c:v>
                </c:pt>
                <c:pt idx="877">
                  <c:v>78.238320177169001</c:v>
                </c:pt>
                <c:pt idx="878">
                  <c:v>44.040900397535403</c:v>
                </c:pt>
                <c:pt idx="879">
                  <c:v>62.707230995711399</c:v>
                </c:pt>
                <c:pt idx="880">
                  <c:v>46.800897919193403</c:v>
                </c:pt>
                <c:pt idx="881">
                  <c:v>87.395941300003798</c:v>
                </c:pt>
                <c:pt idx="882">
                  <c:v>53.983984269702297</c:v>
                </c:pt>
                <c:pt idx="883">
                  <c:v>56.8861296763518</c:v>
                </c:pt>
                <c:pt idx="884">
                  <c:v>100</c:v>
                </c:pt>
                <c:pt idx="885">
                  <c:v>53.610359128994297</c:v>
                </c:pt>
                <c:pt idx="886">
                  <c:v>82.964414379613203</c:v>
                </c:pt>
                <c:pt idx="887">
                  <c:v>47.140898686708802</c:v>
                </c:pt>
                <c:pt idx="888">
                  <c:v>63.770477047831299</c:v>
                </c:pt>
                <c:pt idx="889">
                  <c:v>51.969873012097501</c:v>
                </c:pt>
                <c:pt idx="890">
                  <c:v>72.655067300526397</c:v>
                </c:pt>
                <c:pt idx="891">
                  <c:v>84.756329298532805</c:v>
                </c:pt>
                <c:pt idx="892">
                  <c:v>92.005436680289094</c:v>
                </c:pt>
                <c:pt idx="893">
                  <c:v>65.325361794601307</c:v>
                </c:pt>
                <c:pt idx="894">
                  <c:v>66.2220697469849</c:v>
                </c:pt>
                <c:pt idx="895">
                  <c:v>74.493325074752505</c:v>
                </c:pt>
                <c:pt idx="896">
                  <c:v>58.911322716829098</c:v>
                </c:pt>
                <c:pt idx="897">
                  <c:v>100</c:v>
                </c:pt>
                <c:pt idx="898">
                  <c:v>41.233866628116303</c:v>
                </c:pt>
                <c:pt idx="899">
                  <c:v>56.431432286477602</c:v>
                </c:pt>
                <c:pt idx="900">
                  <c:v>74.223822984875</c:v>
                </c:pt>
                <c:pt idx="901">
                  <c:v>37.364698785248301</c:v>
                </c:pt>
                <c:pt idx="902">
                  <c:v>63.308774519528903</c:v>
                </c:pt>
                <c:pt idx="903">
                  <c:v>95.530157136490004</c:v>
                </c:pt>
                <c:pt idx="904">
                  <c:v>74.299533155675505</c:v>
                </c:pt>
                <c:pt idx="905">
                  <c:v>87.745095007464499</c:v>
                </c:pt>
                <c:pt idx="906">
                  <c:v>72.886132356305197</c:v>
                </c:pt>
                <c:pt idx="907">
                  <c:v>71.613981941865305</c:v>
                </c:pt>
                <c:pt idx="908">
                  <c:v>76.604803348746998</c:v>
                </c:pt>
                <c:pt idx="909">
                  <c:v>56.184847498607802</c:v>
                </c:pt>
                <c:pt idx="910">
                  <c:v>65.211816140138694</c:v>
                </c:pt>
                <c:pt idx="911">
                  <c:v>53.784270257974001</c:v>
                </c:pt>
                <c:pt idx="912">
                  <c:v>58.5288943659518</c:v>
                </c:pt>
                <c:pt idx="913">
                  <c:v>51.112795568323897</c:v>
                </c:pt>
                <c:pt idx="914">
                  <c:v>86.135350554789895</c:v>
                </c:pt>
                <c:pt idx="915">
                  <c:v>66.089362822889896</c:v>
                </c:pt>
                <c:pt idx="916">
                  <c:v>59.515652171400802</c:v>
                </c:pt>
                <c:pt idx="917">
                  <c:v>92.148001381449205</c:v>
                </c:pt>
                <c:pt idx="918">
                  <c:v>83.768450591615604</c:v>
                </c:pt>
                <c:pt idx="919">
                  <c:v>62.072470951219998</c:v>
                </c:pt>
                <c:pt idx="920">
                  <c:v>74.219642469339803</c:v>
                </c:pt>
                <c:pt idx="921">
                  <c:v>85.693535926801204</c:v>
                </c:pt>
                <c:pt idx="922">
                  <c:v>90.313722869394695</c:v>
                </c:pt>
                <c:pt idx="923">
                  <c:v>87.628093934022004</c:v>
                </c:pt>
                <c:pt idx="924">
                  <c:v>66.989347198173206</c:v>
                </c:pt>
                <c:pt idx="925">
                  <c:v>47.778222045002003</c:v>
                </c:pt>
                <c:pt idx="926">
                  <c:v>59.139055966748103</c:v>
                </c:pt>
                <c:pt idx="927">
                  <c:v>80.509865394076499</c:v>
                </c:pt>
                <c:pt idx="928">
                  <c:v>78.258122478873503</c:v>
                </c:pt>
                <c:pt idx="929">
                  <c:v>59.950642707188898</c:v>
                </c:pt>
                <c:pt idx="930">
                  <c:v>50.0381035275771</c:v>
                </c:pt>
                <c:pt idx="931">
                  <c:v>77.989119318128104</c:v>
                </c:pt>
                <c:pt idx="932">
                  <c:v>100</c:v>
                </c:pt>
                <c:pt idx="933">
                  <c:v>73.747021367108005</c:v>
                </c:pt>
                <c:pt idx="934">
                  <c:v>60.682819151293899</c:v>
                </c:pt>
                <c:pt idx="935">
                  <c:v>61.2506047388026</c:v>
                </c:pt>
                <c:pt idx="936">
                  <c:v>45.010615807331</c:v>
                </c:pt>
                <c:pt idx="937">
                  <c:v>74.213131108947096</c:v>
                </c:pt>
                <c:pt idx="938">
                  <c:v>50.175827612520798</c:v>
                </c:pt>
                <c:pt idx="939">
                  <c:v>91.489557782807495</c:v>
                </c:pt>
                <c:pt idx="940">
                  <c:v>67.769533543633102</c:v>
                </c:pt>
                <c:pt idx="941">
                  <c:v>77.050075170714194</c:v>
                </c:pt>
                <c:pt idx="942">
                  <c:v>76.641460420907407</c:v>
                </c:pt>
                <c:pt idx="943">
                  <c:v>99.427756380158797</c:v>
                </c:pt>
                <c:pt idx="944">
                  <c:v>60.252470579027701</c:v>
                </c:pt>
                <c:pt idx="945">
                  <c:v>63.170568200000901</c:v>
                </c:pt>
                <c:pt idx="946">
                  <c:v>67.373613556156897</c:v>
                </c:pt>
                <c:pt idx="947">
                  <c:v>86.639019663617603</c:v>
                </c:pt>
                <c:pt idx="948">
                  <c:v>79.4697373992135</c:v>
                </c:pt>
                <c:pt idx="949">
                  <c:v>73.777616035314594</c:v>
                </c:pt>
                <c:pt idx="950">
                  <c:v>88.508948084225096</c:v>
                </c:pt>
                <c:pt idx="951">
                  <c:v>90.986976185168999</c:v>
                </c:pt>
                <c:pt idx="952">
                  <c:v>70.102406925078398</c:v>
                </c:pt>
                <c:pt idx="953">
                  <c:v>92.386271649867794</c:v>
                </c:pt>
                <c:pt idx="954">
                  <c:v>59.548704703814501</c:v>
                </c:pt>
                <c:pt idx="955">
                  <c:v>54.4133403317201</c:v>
                </c:pt>
                <c:pt idx="956">
                  <c:v>75.405886642118304</c:v>
                </c:pt>
                <c:pt idx="957">
                  <c:v>60.5021566600809</c:v>
                </c:pt>
                <c:pt idx="958">
                  <c:v>58.714890472397798</c:v>
                </c:pt>
                <c:pt idx="959">
                  <c:v>79.563866300344401</c:v>
                </c:pt>
                <c:pt idx="960">
                  <c:v>57.619485382199102</c:v>
                </c:pt>
                <c:pt idx="961">
                  <c:v>78.157199305102907</c:v>
                </c:pt>
                <c:pt idx="962">
                  <c:v>45.598365758562899</c:v>
                </c:pt>
                <c:pt idx="963">
                  <c:v>77.785509880210398</c:v>
                </c:pt>
                <c:pt idx="964">
                  <c:v>64.007892336743794</c:v>
                </c:pt>
                <c:pt idx="965">
                  <c:v>59.016583616964802</c:v>
                </c:pt>
                <c:pt idx="966">
                  <c:v>84.447056171205105</c:v>
                </c:pt>
                <c:pt idx="967">
                  <c:v>71.195081038424107</c:v>
                </c:pt>
                <c:pt idx="968">
                  <c:v>71.758076064304902</c:v>
                </c:pt>
                <c:pt idx="969">
                  <c:v>77.429102200513796</c:v>
                </c:pt>
                <c:pt idx="970">
                  <c:v>75.840996375007293</c:v>
                </c:pt>
                <c:pt idx="971">
                  <c:v>92.687453527039807</c:v>
                </c:pt>
                <c:pt idx="972">
                  <c:v>86.4238367981023</c:v>
                </c:pt>
                <c:pt idx="973">
                  <c:v>53.7656588375878</c:v>
                </c:pt>
                <c:pt idx="974">
                  <c:v>61.188955906959201</c:v>
                </c:pt>
                <c:pt idx="975">
                  <c:v>62.926523568392</c:v>
                </c:pt>
                <c:pt idx="976">
                  <c:v>68.113749019106095</c:v>
                </c:pt>
                <c:pt idx="977">
                  <c:v>51.593162364627602</c:v>
                </c:pt>
                <c:pt idx="978">
                  <c:v>74.0239379144396</c:v>
                </c:pt>
                <c:pt idx="979">
                  <c:v>79.451108577129702</c:v>
                </c:pt>
                <c:pt idx="980">
                  <c:v>58.019196639285703</c:v>
                </c:pt>
                <c:pt idx="981">
                  <c:v>70.239273573544594</c:v>
                </c:pt>
                <c:pt idx="982">
                  <c:v>43.982937969419702</c:v>
                </c:pt>
                <c:pt idx="983">
                  <c:v>58.5774806496254</c:v>
                </c:pt>
                <c:pt idx="984">
                  <c:v>66.240644960744405</c:v>
                </c:pt>
                <c:pt idx="985">
                  <c:v>64.914026828442402</c:v>
                </c:pt>
                <c:pt idx="986">
                  <c:v>83.5276127983105</c:v>
                </c:pt>
                <c:pt idx="987">
                  <c:v>64.904817585547704</c:v>
                </c:pt>
                <c:pt idx="988">
                  <c:v>65.384894177623906</c:v>
                </c:pt>
                <c:pt idx="989">
                  <c:v>79.382312532458897</c:v>
                </c:pt>
                <c:pt idx="990">
                  <c:v>89.388814818020805</c:v>
                </c:pt>
                <c:pt idx="991">
                  <c:v>71.692919414470197</c:v>
                </c:pt>
                <c:pt idx="992">
                  <c:v>61.333460838122903</c:v>
                </c:pt>
                <c:pt idx="993">
                  <c:v>71.693667931876504</c:v>
                </c:pt>
                <c:pt idx="994">
                  <c:v>51.602599578804302</c:v>
                </c:pt>
                <c:pt idx="995">
                  <c:v>59.206313197455302</c:v>
                </c:pt>
                <c:pt idx="996">
                  <c:v>79.122551128844407</c:v>
                </c:pt>
                <c:pt idx="997">
                  <c:v>50.601257259150501</c:v>
                </c:pt>
                <c:pt idx="998">
                  <c:v>89.2530706411208</c:v>
                </c:pt>
                <c:pt idx="999">
                  <c:v>64.350337718192606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AB-4B75-8CF1-0347B7E5AB8A}"/>
            </c:ext>
          </c:extLst>
        </c:ser>
        <c:ser>
          <c:idx val="1"/>
          <c:order val="1"/>
          <c:tx>
            <c:strRef>
              <c:f>'Inferential Statistics'!$L$1</c:f>
              <c:strCache>
                <c:ptCount val="1"/>
                <c:pt idx="0">
                  <c:v>previous_score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'Inferential Statistics'!$L$2:$L$1001</c:f>
              <c:numCache>
                <c:formatCode>General</c:formatCode>
                <c:ptCount val="1000"/>
                <c:pt idx="0">
                  <c:v>60.599706536604899</c:v>
                </c:pt>
                <c:pt idx="1">
                  <c:v>92.289286852545303</c:v>
                </c:pt>
                <c:pt idx="2">
                  <c:v>80.259666799627198</c:v>
                </c:pt>
                <c:pt idx="3">
                  <c:v>72.926216630837004</c:v>
                </c:pt>
                <c:pt idx="4">
                  <c:v>48.581025224333999</c:v>
                </c:pt>
                <c:pt idx="5">
                  <c:v>48.579698618491101</c:v>
                </c:pt>
                <c:pt idx="6">
                  <c:v>43.194598669250901</c:v>
                </c:pt>
                <c:pt idx="7">
                  <c:v>87.639688017621395</c:v>
                </c:pt>
                <c:pt idx="8">
                  <c:v>73.061325645876394</c:v>
                </c:pt>
                <c:pt idx="9">
                  <c:v>78.943991778782504</c:v>
                </c:pt>
                <c:pt idx="10">
                  <c:v>41.132147186269101</c:v>
                </c:pt>
                <c:pt idx="11">
                  <c:v>93.345041868909604</c:v>
                </c:pt>
                <c:pt idx="12">
                  <c:v>85.7843452440232</c:v>
                </c:pt>
                <c:pt idx="13">
                  <c:v>51.678651087305099</c:v>
                </c:pt>
                <c:pt idx="14">
                  <c:v>50.000373196390498</c:v>
                </c:pt>
                <c:pt idx="15">
                  <c:v>50.0872480419388</c:v>
                </c:pt>
                <c:pt idx="16">
                  <c:v>56.733323362774499</c:v>
                </c:pt>
                <c:pt idx="17">
                  <c:v>68.861603739773003</c:v>
                </c:pt>
                <c:pt idx="18">
                  <c:v>63.756976025316298</c:v>
                </c:pt>
                <c:pt idx="19">
                  <c:v>56.017602710892298</c:v>
                </c:pt>
                <c:pt idx="20">
                  <c:v>73.651909209730803</c:v>
                </c:pt>
                <c:pt idx="21">
                  <c:v>47.672162335862303</c:v>
                </c:pt>
                <c:pt idx="22">
                  <c:v>56.067955669436998</c:v>
                </c:pt>
                <c:pt idx="23">
                  <c:v>60.149901381153001</c:v>
                </c:pt>
                <c:pt idx="24">
                  <c:v>65.083849131936901</c:v>
                </c:pt>
                <c:pt idx="25">
                  <c:v>83.184677876615694</c:v>
                </c:pt>
                <c:pt idx="26">
                  <c:v>50.982058018709701</c:v>
                </c:pt>
                <c:pt idx="27">
                  <c:v>68.282894112748593</c:v>
                </c:pt>
                <c:pt idx="28">
                  <c:v>72.582801287412295</c:v>
                </c:pt>
                <c:pt idx="29">
                  <c:v>42.554772699599802</c:v>
                </c:pt>
                <c:pt idx="30">
                  <c:v>73.414966854579106</c:v>
                </c:pt>
                <c:pt idx="31">
                  <c:v>49.378826802801001</c:v>
                </c:pt>
                <c:pt idx="32">
                  <c:v>43.577837614190301</c:v>
                </c:pt>
                <c:pt idx="33">
                  <c:v>92.188704548933302</c:v>
                </c:pt>
                <c:pt idx="34">
                  <c:v>93.109761819100697</c:v>
                </c:pt>
                <c:pt idx="35">
                  <c:v>84.461854146405301</c:v>
                </c:pt>
                <c:pt idx="36">
                  <c:v>56.753757304535299</c:v>
                </c:pt>
                <c:pt idx="37">
                  <c:v>45.371966270351102</c:v>
                </c:pt>
                <c:pt idx="38">
                  <c:v>77.632816458168605</c:v>
                </c:pt>
                <c:pt idx="39">
                  <c:v>64.208387155677997</c:v>
                </c:pt>
                <c:pt idx="40">
                  <c:v>46.712102916462797</c:v>
                </c:pt>
                <c:pt idx="41">
                  <c:v>67.234730056119801</c:v>
                </c:pt>
                <c:pt idx="42">
                  <c:v>41.891368661336998</c:v>
                </c:pt>
                <c:pt idx="43">
                  <c:v>90.012622114332999</c:v>
                </c:pt>
                <c:pt idx="44">
                  <c:v>54.232898988000898</c:v>
                </c:pt>
                <c:pt idx="45">
                  <c:v>76.438725639468998</c:v>
                </c:pt>
                <c:pt idx="46">
                  <c:v>57.144109184917603</c:v>
                </c:pt>
                <c:pt idx="47">
                  <c:v>68.603741164779507</c:v>
                </c:pt>
                <c:pt idx="48">
                  <c:v>70.069065363880298</c:v>
                </c:pt>
                <c:pt idx="49">
                  <c:v>50.166995053903896</c:v>
                </c:pt>
                <c:pt idx="50">
                  <c:v>93.327154527050695</c:v>
                </c:pt>
                <c:pt idx="51">
                  <c:v>82.632305284861303</c:v>
                </c:pt>
                <c:pt idx="52">
                  <c:v>91.672441786030404</c:v>
                </c:pt>
                <c:pt idx="53">
                  <c:v>89.215504273520594</c:v>
                </c:pt>
                <c:pt idx="54">
                  <c:v>72.884498834609602</c:v>
                </c:pt>
                <c:pt idx="55">
                  <c:v>90.703082926271406</c:v>
                </c:pt>
                <c:pt idx="56">
                  <c:v>44.867087612855499</c:v>
                </c:pt>
                <c:pt idx="57">
                  <c:v>50.779057433052898</c:v>
                </c:pt>
                <c:pt idx="58">
                  <c:v>42.487500890079502</c:v>
                </c:pt>
                <c:pt idx="59">
                  <c:v>57.893168191979498</c:v>
                </c:pt>
                <c:pt idx="60">
                  <c:v>61.377250932921498</c:v>
                </c:pt>
                <c:pt idx="61">
                  <c:v>54.924196747564203</c:v>
                </c:pt>
                <c:pt idx="62">
                  <c:v>85.580563003356104</c:v>
                </c:pt>
                <c:pt idx="63">
                  <c:v>59.621432968147403</c:v>
                </c:pt>
                <c:pt idx="64">
                  <c:v>55.451398032805898</c:v>
                </c:pt>
                <c:pt idx="65">
                  <c:v>69.848284573703594</c:v>
                </c:pt>
                <c:pt idx="66">
                  <c:v>47.7508323736119</c:v>
                </c:pt>
                <c:pt idx="67">
                  <c:v>84.1208339414721</c:v>
                </c:pt>
                <c:pt idx="68">
                  <c:v>44.1002854023873</c:v>
                </c:pt>
                <c:pt idx="69">
                  <c:v>94.278781513028406</c:v>
                </c:pt>
                <c:pt idx="70">
                  <c:v>82.473462311316098</c:v>
                </c:pt>
                <c:pt idx="71">
                  <c:v>50.929362484379403</c:v>
                </c:pt>
                <c:pt idx="72">
                  <c:v>40.303716441798102</c:v>
                </c:pt>
                <c:pt idx="73">
                  <c:v>84.850378565015802</c:v>
                </c:pt>
                <c:pt idx="74">
                  <c:v>78.877153911618905</c:v>
                </c:pt>
                <c:pt idx="75">
                  <c:v>80.095394242254301</c:v>
                </c:pt>
                <c:pt idx="76">
                  <c:v>82.419869067727006</c:v>
                </c:pt>
                <c:pt idx="77">
                  <c:v>44.072455845374897</c:v>
                </c:pt>
                <c:pt idx="78">
                  <c:v>59.715615069934998</c:v>
                </c:pt>
                <c:pt idx="79">
                  <c:v>46.372798273882097</c:v>
                </c:pt>
                <c:pt idx="80">
                  <c:v>87.470688423157597</c:v>
                </c:pt>
                <c:pt idx="81">
                  <c:v>74.281396975515605</c:v>
                </c:pt>
                <c:pt idx="82">
                  <c:v>58.199391366895703</c:v>
                </c:pt>
                <c:pt idx="83">
                  <c:v>43.4957092657313</c:v>
                </c:pt>
                <c:pt idx="84">
                  <c:v>57.104027694361399</c:v>
                </c:pt>
                <c:pt idx="85">
                  <c:v>57.885082711471</c:v>
                </c:pt>
                <c:pt idx="86">
                  <c:v>80.128339808593495</c:v>
                </c:pt>
                <c:pt idx="87">
                  <c:v>75.065660924536701</c:v>
                </c:pt>
                <c:pt idx="88">
                  <c:v>88.796700841697898</c:v>
                </c:pt>
                <c:pt idx="89">
                  <c:v>65.971820883907199</c:v>
                </c:pt>
                <c:pt idx="90">
                  <c:v>46.577683526606499</c:v>
                </c:pt>
                <c:pt idx="91">
                  <c:v>79.228463297264696</c:v>
                </c:pt>
                <c:pt idx="92">
                  <c:v>81.843177673929304</c:v>
                </c:pt>
                <c:pt idx="93">
                  <c:v>70.870245866322193</c:v>
                </c:pt>
                <c:pt idx="94">
                  <c:v>82.403194897500796</c:v>
                </c:pt>
                <c:pt idx="95">
                  <c:v>67.1587578000414</c:v>
                </c:pt>
                <c:pt idx="96">
                  <c:v>68.750305616009598</c:v>
                </c:pt>
                <c:pt idx="97">
                  <c:v>63.514756009720202</c:v>
                </c:pt>
                <c:pt idx="98">
                  <c:v>41.398051970925202</c:v>
                </c:pt>
                <c:pt idx="99">
                  <c:v>45.934028484631703</c:v>
                </c:pt>
                <c:pt idx="100">
                  <c:v>41.728605212770297</c:v>
                </c:pt>
                <c:pt idx="101">
                  <c:v>75.002572619507902</c:v>
                </c:pt>
                <c:pt idx="102">
                  <c:v>57.289578959197897</c:v>
                </c:pt>
                <c:pt idx="103">
                  <c:v>67.971388014058604</c:v>
                </c:pt>
                <c:pt idx="104">
                  <c:v>89.916156065935098</c:v>
                </c:pt>
                <c:pt idx="105">
                  <c:v>53.7110726031881</c:v>
                </c:pt>
                <c:pt idx="106">
                  <c:v>62.571060766959597</c:v>
                </c:pt>
                <c:pt idx="107">
                  <c:v>81.555312619867607</c:v>
                </c:pt>
                <c:pt idx="108">
                  <c:v>52.583899102039197</c:v>
                </c:pt>
                <c:pt idx="109">
                  <c:v>44.233895040583597</c:v>
                </c:pt>
                <c:pt idx="110">
                  <c:v>55.9363299102572</c:v>
                </c:pt>
                <c:pt idx="111">
                  <c:v>48.8671707989702</c:v>
                </c:pt>
                <c:pt idx="112">
                  <c:v>91.133370878841504</c:v>
                </c:pt>
                <c:pt idx="113">
                  <c:v>84.4466208760429</c:v>
                </c:pt>
                <c:pt idx="114">
                  <c:v>74.837206608073203</c:v>
                </c:pt>
                <c:pt idx="115">
                  <c:v>87.930332460324394</c:v>
                </c:pt>
                <c:pt idx="116">
                  <c:v>84.201964229451207</c:v>
                </c:pt>
                <c:pt idx="117">
                  <c:v>50.2613532387319</c:v>
                </c:pt>
                <c:pt idx="118">
                  <c:v>89.090744916948694</c:v>
                </c:pt>
                <c:pt idx="119">
                  <c:v>69.663823305360793</c:v>
                </c:pt>
                <c:pt idx="120">
                  <c:v>84.409208534023406</c:v>
                </c:pt>
                <c:pt idx="121">
                  <c:v>89.285021495792094</c:v>
                </c:pt>
                <c:pt idx="122">
                  <c:v>57.490191123452497</c:v>
                </c:pt>
                <c:pt idx="123">
                  <c:v>46.052855849022201</c:v>
                </c:pt>
                <c:pt idx="124">
                  <c:v>52.536433939806699</c:v>
                </c:pt>
                <c:pt idx="125">
                  <c:v>63.490928374444003</c:v>
                </c:pt>
                <c:pt idx="126">
                  <c:v>84.990812125737094</c:v>
                </c:pt>
                <c:pt idx="127">
                  <c:v>87.340182079098895</c:v>
                </c:pt>
                <c:pt idx="128">
                  <c:v>40.3823671792154</c:v>
                </c:pt>
                <c:pt idx="129">
                  <c:v>68.091101641766102</c:v>
                </c:pt>
                <c:pt idx="130">
                  <c:v>62.957605173182799</c:v>
                </c:pt>
                <c:pt idx="131">
                  <c:v>52.215929575890101</c:v>
                </c:pt>
                <c:pt idx="132">
                  <c:v>46.592595203352502</c:v>
                </c:pt>
                <c:pt idx="133">
                  <c:v>58.568834427199498</c:v>
                </c:pt>
                <c:pt idx="134">
                  <c:v>91.860033715188493</c:v>
                </c:pt>
                <c:pt idx="135">
                  <c:v>57.776161261141503</c:v>
                </c:pt>
                <c:pt idx="136">
                  <c:v>68.533484195885094</c:v>
                </c:pt>
                <c:pt idx="137">
                  <c:v>78.666042739234697</c:v>
                </c:pt>
                <c:pt idx="138">
                  <c:v>59.999628130861097</c:v>
                </c:pt>
                <c:pt idx="139">
                  <c:v>93.448014549652797</c:v>
                </c:pt>
                <c:pt idx="140">
                  <c:v>92.934601221816095</c:v>
                </c:pt>
                <c:pt idx="141">
                  <c:v>53.848026270395003</c:v>
                </c:pt>
                <c:pt idx="142">
                  <c:v>67.348667824081204</c:v>
                </c:pt>
                <c:pt idx="143">
                  <c:v>56.5483070399223</c:v>
                </c:pt>
                <c:pt idx="144">
                  <c:v>55.666227190760701</c:v>
                </c:pt>
                <c:pt idx="145">
                  <c:v>42.0287821044993</c:v>
                </c:pt>
                <c:pt idx="146">
                  <c:v>73.526038368894305</c:v>
                </c:pt>
                <c:pt idx="147">
                  <c:v>67.647346277587303</c:v>
                </c:pt>
                <c:pt idx="148">
                  <c:v>42.831331318749399</c:v>
                </c:pt>
                <c:pt idx="149">
                  <c:v>55.325555533013599</c:v>
                </c:pt>
                <c:pt idx="150">
                  <c:v>89.954623728165899</c:v>
                </c:pt>
                <c:pt idx="151">
                  <c:v>53.175903986683402</c:v>
                </c:pt>
                <c:pt idx="152">
                  <c:v>47.969217965017201</c:v>
                </c:pt>
                <c:pt idx="153">
                  <c:v>66.919901815265902</c:v>
                </c:pt>
                <c:pt idx="154">
                  <c:v>94.210774976083002</c:v>
                </c:pt>
                <c:pt idx="155">
                  <c:v>53.313039933132501</c:v>
                </c:pt>
                <c:pt idx="156">
                  <c:v>76.967455107323303</c:v>
                </c:pt>
                <c:pt idx="157">
                  <c:v>81.889078843079403</c:v>
                </c:pt>
                <c:pt idx="158">
                  <c:v>53.070064919581903</c:v>
                </c:pt>
                <c:pt idx="159">
                  <c:v>80.051899173652203</c:v>
                </c:pt>
                <c:pt idx="160">
                  <c:v>60.228072299558903</c:v>
                </c:pt>
                <c:pt idx="161">
                  <c:v>74.7768206826468</c:v>
                </c:pt>
                <c:pt idx="162">
                  <c:v>74.844134091849199</c:v>
                </c:pt>
                <c:pt idx="163">
                  <c:v>69.467607624111693</c:v>
                </c:pt>
                <c:pt idx="164">
                  <c:v>44.965937352992398</c:v>
                </c:pt>
                <c:pt idx="165">
                  <c:v>85.941637257408004</c:v>
                </c:pt>
                <c:pt idx="166">
                  <c:v>57.642903573445402</c:v>
                </c:pt>
                <c:pt idx="167">
                  <c:v>50.258518071991901</c:v>
                </c:pt>
                <c:pt idx="168">
                  <c:v>42.242632785512001</c:v>
                </c:pt>
                <c:pt idx="169">
                  <c:v>72.499111875353293</c:v>
                </c:pt>
                <c:pt idx="170">
                  <c:v>77.266039901325499</c:v>
                </c:pt>
                <c:pt idx="171">
                  <c:v>40.912330591032003</c:v>
                </c:pt>
                <c:pt idx="172">
                  <c:v>68.165118206460406</c:v>
                </c:pt>
                <c:pt idx="173">
                  <c:v>52.457267635886502</c:v>
                </c:pt>
                <c:pt idx="174">
                  <c:v>75.484503472519705</c:v>
                </c:pt>
                <c:pt idx="175">
                  <c:v>49.590153595274501</c:v>
                </c:pt>
                <c:pt idx="176">
                  <c:v>78.0015755956356</c:v>
                </c:pt>
                <c:pt idx="177">
                  <c:v>61.270444046529498</c:v>
                </c:pt>
                <c:pt idx="178">
                  <c:v>91.520149380520394</c:v>
                </c:pt>
                <c:pt idx="179">
                  <c:v>47.5636519280296</c:v>
                </c:pt>
                <c:pt idx="180">
                  <c:v>58.758649307764202</c:v>
                </c:pt>
                <c:pt idx="181">
                  <c:v>46.2410436682324</c:v>
                </c:pt>
                <c:pt idx="182">
                  <c:v>90.858149005320897</c:v>
                </c:pt>
                <c:pt idx="183">
                  <c:v>88.253664435953894</c:v>
                </c:pt>
                <c:pt idx="184">
                  <c:v>54.186789524333498</c:v>
                </c:pt>
                <c:pt idx="185">
                  <c:v>76.299122531879803</c:v>
                </c:pt>
                <c:pt idx="186">
                  <c:v>84.947221011066802</c:v>
                </c:pt>
                <c:pt idx="187">
                  <c:v>70.536044637970406</c:v>
                </c:pt>
                <c:pt idx="188">
                  <c:v>69.130781809580299</c:v>
                </c:pt>
                <c:pt idx="189">
                  <c:v>53.301875999524803</c:v>
                </c:pt>
                <c:pt idx="190">
                  <c:v>45.120652229324399</c:v>
                </c:pt>
                <c:pt idx="191">
                  <c:v>89.346866687432893</c:v>
                </c:pt>
                <c:pt idx="192">
                  <c:v>89.522993143983101</c:v>
                </c:pt>
                <c:pt idx="193">
                  <c:v>74.820580150029699</c:v>
                </c:pt>
                <c:pt idx="194">
                  <c:v>58.646638507678503</c:v>
                </c:pt>
                <c:pt idx="195">
                  <c:v>59.206526603696297</c:v>
                </c:pt>
                <c:pt idx="196">
                  <c:v>79.927562337863094</c:v>
                </c:pt>
                <c:pt idx="197">
                  <c:v>89.341064297391696</c:v>
                </c:pt>
                <c:pt idx="198">
                  <c:v>88.789753334581405</c:v>
                </c:pt>
                <c:pt idx="199">
                  <c:v>82.893155022169296</c:v>
                </c:pt>
                <c:pt idx="200">
                  <c:v>75.311740538485793</c:v>
                </c:pt>
                <c:pt idx="201">
                  <c:v>44.627698074727597</c:v>
                </c:pt>
                <c:pt idx="202">
                  <c:v>48.889579275203701</c:v>
                </c:pt>
                <c:pt idx="203">
                  <c:v>89.420480368989303</c:v>
                </c:pt>
                <c:pt idx="204">
                  <c:v>73.353598281277399</c:v>
                </c:pt>
                <c:pt idx="205">
                  <c:v>40.505837838914601</c:v>
                </c:pt>
                <c:pt idx="206">
                  <c:v>45.580934857631703</c:v>
                </c:pt>
                <c:pt idx="207">
                  <c:v>76.492597300943004</c:v>
                </c:pt>
                <c:pt idx="208">
                  <c:v>40.278387111542003</c:v>
                </c:pt>
                <c:pt idx="209">
                  <c:v>48.844442827962403</c:v>
                </c:pt>
                <c:pt idx="210">
                  <c:v>70.180358415162203</c:v>
                </c:pt>
                <c:pt idx="211">
                  <c:v>78.054235873098094</c:v>
                </c:pt>
                <c:pt idx="212">
                  <c:v>75.857869272643001</c:v>
                </c:pt>
                <c:pt idx="213">
                  <c:v>52.334812020330702</c:v>
                </c:pt>
                <c:pt idx="214">
                  <c:v>79.169857174114398</c:v>
                </c:pt>
                <c:pt idx="215">
                  <c:v>53.048699812324003</c:v>
                </c:pt>
                <c:pt idx="216">
                  <c:v>57.896983398759701</c:v>
                </c:pt>
                <c:pt idx="217">
                  <c:v>81.057027281491301</c:v>
                </c:pt>
                <c:pt idx="218">
                  <c:v>75.729809447596807</c:v>
                </c:pt>
                <c:pt idx="219">
                  <c:v>86.707287577179699</c:v>
                </c:pt>
                <c:pt idx="220">
                  <c:v>76.168709076518894</c:v>
                </c:pt>
                <c:pt idx="221">
                  <c:v>71.256973183450896</c:v>
                </c:pt>
                <c:pt idx="222">
                  <c:v>45.152112230545001</c:v>
                </c:pt>
                <c:pt idx="223">
                  <c:v>60.224369168268801</c:v>
                </c:pt>
                <c:pt idx="224">
                  <c:v>54.586130222494901</c:v>
                </c:pt>
                <c:pt idx="225">
                  <c:v>53.419430385849502</c:v>
                </c:pt>
                <c:pt idx="226">
                  <c:v>93.515580511384499</c:v>
                </c:pt>
                <c:pt idx="227">
                  <c:v>61.620374856671802</c:v>
                </c:pt>
                <c:pt idx="228">
                  <c:v>89.062560534741195</c:v>
                </c:pt>
                <c:pt idx="229">
                  <c:v>74.712624429849399</c:v>
                </c:pt>
                <c:pt idx="230">
                  <c:v>83.714621694790594</c:v>
                </c:pt>
                <c:pt idx="231">
                  <c:v>67.645040120785495</c:v>
                </c:pt>
                <c:pt idx="232">
                  <c:v>71.729713654449696</c:v>
                </c:pt>
                <c:pt idx="233">
                  <c:v>67.088473160037495</c:v>
                </c:pt>
                <c:pt idx="234">
                  <c:v>50.738364328892402</c:v>
                </c:pt>
                <c:pt idx="235">
                  <c:v>79.734866339382705</c:v>
                </c:pt>
                <c:pt idx="236">
                  <c:v>55.442479934246997</c:v>
                </c:pt>
                <c:pt idx="237">
                  <c:v>41.337378153729901</c:v>
                </c:pt>
                <c:pt idx="238">
                  <c:v>75.500976274894199</c:v>
                </c:pt>
                <c:pt idx="239">
                  <c:v>49.7410873673876</c:v>
                </c:pt>
                <c:pt idx="240">
                  <c:v>91.725222139410207</c:v>
                </c:pt>
                <c:pt idx="241">
                  <c:v>92.466071735142293</c:v>
                </c:pt>
                <c:pt idx="242">
                  <c:v>90.317541462124595</c:v>
                </c:pt>
                <c:pt idx="243">
                  <c:v>60.358728514049403</c:v>
                </c:pt>
                <c:pt idx="244">
                  <c:v>40.850113909087703</c:v>
                </c:pt>
                <c:pt idx="245">
                  <c:v>91.057520942324899</c:v>
                </c:pt>
                <c:pt idx="246">
                  <c:v>63.5501281574522</c:v>
                </c:pt>
                <c:pt idx="247">
                  <c:v>93.1660150474018</c:v>
                </c:pt>
                <c:pt idx="248">
                  <c:v>92.999098739908902</c:v>
                </c:pt>
                <c:pt idx="249">
                  <c:v>86.915520050704799</c:v>
                </c:pt>
                <c:pt idx="250">
                  <c:v>56.194689063827198</c:v>
                </c:pt>
                <c:pt idx="251">
                  <c:v>61.1803750731058</c:v>
                </c:pt>
                <c:pt idx="252">
                  <c:v>86.812516933427105</c:v>
                </c:pt>
                <c:pt idx="253">
                  <c:v>57.430710283595197</c:v>
                </c:pt>
                <c:pt idx="254">
                  <c:v>49.322101067734998</c:v>
                </c:pt>
                <c:pt idx="255">
                  <c:v>70.624069435209194</c:v>
                </c:pt>
                <c:pt idx="256">
                  <c:v>91.488512578842901</c:v>
                </c:pt>
                <c:pt idx="257">
                  <c:v>78.281638817123493</c:v>
                </c:pt>
                <c:pt idx="258">
                  <c:v>71.353364354915001</c:v>
                </c:pt>
                <c:pt idx="259">
                  <c:v>45.3447071573922</c:v>
                </c:pt>
                <c:pt idx="260">
                  <c:v>73.825397468454298</c:v>
                </c:pt>
                <c:pt idx="261">
                  <c:v>94.452961755734407</c:v>
                </c:pt>
                <c:pt idx="262">
                  <c:v>47.7046208380088</c:v>
                </c:pt>
                <c:pt idx="263">
                  <c:v>68.508130880005496</c:v>
                </c:pt>
                <c:pt idx="264">
                  <c:v>88.255518956037506</c:v>
                </c:pt>
                <c:pt idx="265">
                  <c:v>80.742273976481201</c:v>
                </c:pt>
                <c:pt idx="266">
                  <c:v>78.3358657547397</c:v>
                </c:pt>
                <c:pt idx="267">
                  <c:v>78.636624619290998</c:v>
                </c:pt>
                <c:pt idx="268">
                  <c:v>59.772013317086497</c:v>
                </c:pt>
                <c:pt idx="269">
                  <c:v>56.147551434547097</c:v>
                </c:pt>
                <c:pt idx="270">
                  <c:v>84.5148635513182</c:v>
                </c:pt>
                <c:pt idx="271">
                  <c:v>84.556236707354898</c:v>
                </c:pt>
                <c:pt idx="272">
                  <c:v>87.688977521905699</c:v>
                </c:pt>
                <c:pt idx="273">
                  <c:v>90.228230390605901</c:v>
                </c:pt>
                <c:pt idx="274">
                  <c:v>68.123831937351497</c:v>
                </c:pt>
                <c:pt idx="275">
                  <c:v>67.5833962077959</c:v>
                </c:pt>
                <c:pt idx="276">
                  <c:v>83.906234843172598</c:v>
                </c:pt>
                <c:pt idx="277">
                  <c:v>75.748016192777001</c:v>
                </c:pt>
                <c:pt idx="278">
                  <c:v>78.608178249173605</c:v>
                </c:pt>
                <c:pt idx="279">
                  <c:v>83.7685968189855</c:v>
                </c:pt>
                <c:pt idx="280">
                  <c:v>88.950293799966104</c:v>
                </c:pt>
                <c:pt idx="281">
                  <c:v>58.589733626834402</c:v>
                </c:pt>
                <c:pt idx="282">
                  <c:v>60.657062395196903</c:v>
                </c:pt>
                <c:pt idx="283">
                  <c:v>45.169006691247702</c:v>
                </c:pt>
                <c:pt idx="284">
                  <c:v>71.805407754789499</c:v>
                </c:pt>
                <c:pt idx="285">
                  <c:v>41.976825058820801</c:v>
                </c:pt>
                <c:pt idx="286">
                  <c:v>65.607890997285295</c:v>
                </c:pt>
                <c:pt idx="287">
                  <c:v>69.845454908916693</c:v>
                </c:pt>
                <c:pt idx="288">
                  <c:v>55.759768867055598</c:v>
                </c:pt>
                <c:pt idx="289">
                  <c:v>72.495829331295596</c:v>
                </c:pt>
                <c:pt idx="290">
                  <c:v>41.677513746647698</c:v>
                </c:pt>
                <c:pt idx="291">
                  <c:v>42.054150381206703</c:v>
                </c:pt>
                <c:pt idx="292">
                  <c:v>85.243030836281207</c:v>
                </c:pt>
                <c:pt idx="293">
                  <c:v>59.810485277619399</c:v>
                </c:pt>
                <c:pt idx="294">
                  <c:v>46.988328195853597</c:v>
                </c:pt>
                <c:pt idx="295">
                  <c:v>68.723379303014198</c:v>
                </c:pt>
                <c:pt idx="296">
                  <c:v>82.349645420423599</c:v>
                </c:pt>
                <c:pt idx="297">
                  <c:v>51.870156512326297</c:v>
                </c:pt>
                <c:pt idx="298">
                  <c:v>74.258976170045003</c:v>
                </c:pt>
                <c:pt idx="299">
                  <c:v>44.694110574657202</c:v>
                </c:pt>
                <c:pt idx="300">
                  <c:v>42.842494664273403</c:v>
                </c:pt>
                <c:pt idx="301">
                  <c:v>69.224504736248093</c:v>
                </c:pt>
                <c:pt idx="302">
                  <c:v>69.734931688555804</c:v>
                </c:pt>
                <c:pt idx="303">
                  <c:v>75.0586445824013</c:v>
                </c:pt>
                <c:pt idx="304">
                  <c:v>79.935023354746306</c:v>
                </c:pt>
                <c:pt idx="305">
                  <c:v>93.671864370439394</c:v>
                </c:pt>
                <c:pt idx="306">
                  <c:v>68.396519156565702</c:v>
                </c:pt>
                <c:pt idx="307">
                  <c:v>57.762606011768497</c:v>
                </c:pt>
                <c:pt idx="308">
                  <c:v>83.735240712278696</c:v>
                </c:pt>
                <c:pt idx="309">
                  <c:v>54.895773819414003</c:v>
                </c:pt>
                <c:pt idx="310">
                  <c:v>64.143428138809895</c:v>
                </c:pt>
                <c:pt idx="311">
                  <c:v>44.315100973824599</c:v>
                </c:pt>
                <c:pt idx="312">
                  <c:v>41.394290887850097</c:v>
                </c:pt>
                <c:pt idx="313">
                  <c:v>92.9456628072858</c:v>
                </c:pt>
                <c:pt idx="314">
                  <c:v>85.978906628171302</c:v>
                </c:pt>
                <c:pt idx="315">
                  <c:v>78.278581335153305</c:v>
                </c:pt>
                <c:pt idx="316">
                  <c:v>62.492411942784798</c:v>
                </c:pt>
                <c:pt idx="317">
                  <c:v>49.531187603896498</c:v>
                </c:pt>
                <c:pt idx="318">
                  <c:v>48.604037346909699</c:v>
                </c:pt>
                <c:pt idx="319">
                  <c:v>53.763359399052703</c:v>
                </c:pt>
                <c:pt idx="320">
                  <c:v>70.2074665588366</c:v>
                </c:pt>
                <c:pt idx="321">
                  <c:v>79.302775748503393</c:v>
                </c:pt>
                <c:pt idx="322">
                  <c:v>76.3108557194752</c:v>
                </c:pt>
                <c:pt idx="323">
                  <c:v>55.396364332026799</c:v>
                </c:pt>
                <c:pt idx="324">
                  <c:v>92.517590436475601</c:v>
                </c:pt>
                <c:pt idx="325">
                  <c:v>80.5843304182672</c:v>
                </c:pt>
                <c:pt idx="326">
                  <c:v>70.489472888126997</c:v>
                </c:pt>
                <c:pt idx="327">
                  <c:v>73.644641042889305</c:v>
                </c:pt>
                <c:pt idx="328">
                  <c:v>63.078003433528401</c:v>
                </c:pt>
                <c:pt idx="329">
                  <c:v>53.625204422563598</c:v>
                </c:pt>
                <c:pt idx="330">
                  <c:v>59.578497325819299</c:v>
                </c:pt>
                <c:pt idx="331">
                  <c:v>81.681536075540293</c:v>
                </c:pt>
                <c:pt idx="332">
                  <c:v>40.791641874636497</c:v>
                </c:pt>
                <c:pt idx="333">
                  <c:v>46.383995227880298</c:v>
                </c:pt>
                <c:pt idx="334">
                  <c:v>42.530145311196399</c:v>
                </c:pt>
                <c:pt idx="335">
                  <c:v>42.240084127543298</c:v>
                </c:pt>
                <c:pt idx="336">
                  <c:v>87.050332120605304</c:v>
                </c:pt>
                <c:pt idx="337">
                  <c:v>78.701182265901295</c:v>
                </c:pt>
                <c:pt idx="338">
                  <c:v>66.079560599802804</c:v>
                </c:pt>
                <c:pt idx="339">
                  <c:v>45.380878835804999</c:v>
                </c:pt>
                <c:pt idx="340">
                  <c:v>67.038873131425703</c:v>
                </c:pt>
                <c:pt idx="341">
                  <c:v>66.040947392931102</c:v>
                </c:pt>
                <c:pt idx="342">
                  <c:v>49.526102845050801</c:v>
                </c:pt>
                <c:pt idx="343">
                  <c:v>63.861840708088501</c:v>
                </c:pt>
                <c:pt idx="344">
                  <c:v>61.917760391855502</c:v>
                </c:pt>
                <c:pt idx="345">
                  <c:v>73.871755392871904</c:v>
                </c:pt>
                <c:pt idx="346">
                  <c:v>74.930150797720401</c:v>
                </c:pt>
                <c:pt idx="347">
                  <c:v>42.491720537462399</c:v>
                </c:pt>
                <c:pt idx="348">
                  <c:v>60.603693804455901</c:v>
                </c:pt>
                <c:pt idx="349">
                  <c:v>74.422295364283002</c:v>
                </c:pt>
                <c:pt idx="350">
                  <c:v>67.672494221904799</c:v>
                </c:pt>
                <c:pt idx="351">
                  <c:v>87.106941265357705</c:v>
                </c:pt>
                <c:pt idx="352">
                  <c:v>76.228149739041896</c:v>
                </c:pt>
                <c:pt idx="353">
                  <c:v>48.961393489478603</c:v>
                </c:pt>
                <c:pt idx="354">
                  <c:v>43.881281107023597</c:v>
                </c:pt>
                <c:pt idx="355">
                  <c:v>75.333060301347302</c:v>
                </c:pt>
                <c:pt idx="356">
                  <c:v>41.458122079789199</c:v>
                </c:pt>
                <c:pt idx="357">
                  <c:v>72.217656970040395</c:v>
                </c:pt>
                <c:pt idx="358">
                  <c:v>91.712663278372602</c:v>
                </c:pt>
                <c:pt idx="359">
                  <c:v>71.651079783173302</c:v>
                </c:pt>
                <c:pt idx="360">
                  <c:v>61.349345941358699</c:v>
                </c:pt>
                <c:pt idx="361">
                  <c:v>75.380852014329406</c:v>
                </c:pt>
                <c:pt idx="362">
                  <c:v>65.203908977033393</c:v>
                </c:pt>
                <c:pt idx="363">
                  <c:v>70.008923412376404</c:v>
                </c:pt>
                <c:pt idx="364">
                  <c:v>91.780564482708797</c:v>
                </c:pt>
                <c:pt idx="365">
                  <c:v>61.235645079042499</c:v>
                </c:pt>
                <c:pt idx="366">
                  <c:v>92.865481010315193</c:v>
                </c:pt>
                <c:pt idx="367">
                  <c:v>89.794285307583493</c:v>
                </c:pt>
                <c:pt idx="368">
                  <c:v>50.768512413411301</c:v>
                </c:pt>
                <c:pt idx="369">
                  <c:v>43.8148715481341</c:v>
                </c:pt>
                <c:pt idx="370">
                  <c:v>45.542790075758397</c:v>
                </c:pt>
                <c:pt idx="371">
                  <c:v>41.002200410835201</c:v>
                </c:pt>
                <c:pt idx="372">
                  <c:v>45.194362841576002</c:v>
                </c:pt>
                <c:pt idx="373">
                  <c:v>77.565372537899606</c:v>
                </c:pt>
                <c:pt idx="374">
                  <c:v>43.915375665312503</c:v>
                </c:pt>
                <c:pt idx="375">
                  <c:v>57.543659666156799</c:v>
                </c:pt>
                <c:pt idx="376">
                  <c:v>86.468142103319906</c:v>
                </c:pt>
                <c:pt idx="377">
                  <c:v>41.279956465470399</c:v>
                </c:pt>
                <c:pt idx="378">
                  <c:v>84.795766542391405</c:v>
                </c:pt>
                <c:pt idx="379">
                  <c:v>55.502012612536902</c:v>
                </c:pt>
                <c:pt idx="380">
                  <c:v>46.499065519190999</c:v>
                </c:pt>
                <c:pt idx="381">
                  <c:v>78.320544095028197</c:v>
                </c:pt>
                <c:pt idx="382">
                  <c:v>74.591856572893604</c:v>
                </c:pt>
                <c:pt idx="383">
                  <c:v>88.260960743987894</c:v>
                </c:pt>
                <c:pt idx="384">
                  <c:v>80.428907409213707</c:v>
                </c:pt>
                <c:pt idx="385">
                  <c:v>84.191451171166605</c:v>
                </c:pt>
                <c:pt idx="386">
                  <c:v>55.511901491421803</c:v>
                </c:pt>
                <c:pt idx="387">
                  <c:v>49.759174907884699</c:v>
                </c:pt>
                <c:pt idx="388">
                  <c:v>81.283811340247198</c:v>
                </c:pt>
                <c:pt idx="389">
                  <c:v>84.3759106596995</c:v>
                </c:pt>
                <c:pt idx="390">
                  <c:v>94.477782810036999</c:v>
                </c:pt>
                <c:pt idx="391">
                  <c:v>62.693972230128402</c:v>
                </c:pt>
                <c:pt idx="392">
                  <c:v>60.460994718602997</c:v>
                </c:pt>
                <c:pt idx="393">
                  <c:v>82.702712840809795</c:v>
                </c:pt>
                <c:pt idx="394">
                  <c:v>58.744194713915903</c:v>
                </c:pt>
                <c:pt idx="395">
                  <c:v>91.191652908196005</c:v>
                </c:pt>
                <c:pt idx="396">
                  <c:v>87.212701351365595</c:v>
                </c:pt>
                <c:pt idx="397">
                  <c:v>63.594671505626003</c:v>
                </c:pt>
                <c:pt idx="398">
                  <c:v>81.297908728532306</c:v>
                </c:pt>
                <c:pt idx="399">
                  <c:v>81.499858074657496</c:v>
                </c:pt>
                <c:pt idx="400">
                  <c:v>45.671812785976201</c:v>
                </c:pt>
                <c:pt idx="401">
                  <c:v>89.640409867376107</c:v>
                </c:pt>
                <c:pt idx="402">
                  <c:v>67.788880484632102</c:v>
                </c:pt>
                <c:pt idx="403">
                  <c:v>85.455160635925694</c:v>
                </c:pt>
                <c:pt idx="404">
                  <c:v>57.602728056683603</c:v>
                </c:pt>
                <c:pt idx="405">
                  <c:v>89.253777567290996</c:v>
                </c:pt>
                <c:pt idx="406">
                  <c:v>61.406092330378897</c:v>
                </c:pt>
                <c:pt idx="407">
                  <c:v>40.596070831416398</c:v>
                </c:pt>
                <c:pt idx="408">
                  <c:v>89.796008703059499</c:v>
                </c:pt>
                <c:pt idx="409">
                  <c:v>45.0207672232373</c:v>
                </c:pt>
                <c:pt idx="410">
                  <c:v>57.562250067472803</c:v>
                </c:pt>
                <c:pt idx="411">
                  <c:v>92.253408187794193</c:v>
                </c:pt>
                <c:pt idx="412">
                  <c:v>92.283393081565507</c:v>
                </c:pt>
                <c:pt idx="413">
                  <c:v>71.539083846780699</c:v>
                </c:pt>
                <c:pt idx="414">
                  <c:v>74.751046669338905</c:v>
                </c:pt>
                <c:pt idx="415">
                  <c:v>64.664503708807501</c:v>
                </c:pt>
                <c:pt idx="416">
                  <c:v>56.126592443393498</c:v>
                </c:pt>
                <c:pt idx="417">
                  <c:v>58.076549995345303</c:v>
                </c:pt>
                <c:pt idx="418">
                  <c:v>76.988515084237093</c:v>
                </c:pt>
                <c:pt idx="419">
                  <c:v>81.3805991190724</c:v>
                </c:pt>
                <c:pt idx="420">
                  <c:v>83.536847404921602</c:v>
                </c:pt>
                <c:pt idx="421">
                  <c:v>83.428997853700395</c:v>
                </c:pt>
                <c:pt idx="422">
                  <c:v>45.0163356676779</c:v>
                </c:pt>
                <c:pt idx="423">
                  <c:v>67.193116758641906</c:v>
                </c:pt>
                <c:pt idx="424">
                  <c:v>43.165731800915403</c:v>
                </c:pt>
                <c:pt idx="425">
                  <c:v>70.224088527805407</c:v>
                </c:pt>
                <c:pt idx="426">
                  <c:v>64.284177575535693</c:v>
                </c:pt>
                <c:pt idx="427">
                  <c:v>88.823730051706406</c:v>
                </c:pt>
                <c:pt idx="428">
                  <c:v>59.300325690364303</c:v>
                </c:pt>
                <c:pt idx="429">
                  <c:v>46.438685903518298</c:v>
                </c:pt>
                <c:pt idx="430">
                  <c:v>47.864542512905899</c:v>
                </c:pt>
                <c:pt idx="431">
                  <c:v>81.883084744460902</c:v>
                </c:pt>
                <c:pt idx="432">
                  <c:v>74.001993482394298</c:v>
                </c:pt>
                <c:pt idx="433">
                  <c:v>45.561747186753401</c:v>
                </c:pt>
                <c:pt idx="434">
                  <c:v>44.625874336324799</c:v>
                </c:pt>
                <c:pt idx="435">
                  <c:v>78.553302230251603</c:v>
                </c:pt>
                <c:pt idx="436">
                  <c:v>44.001965350030602</c:v>
                </c:pt>
                <c:pt idx="437">
                  <c:v>85.202303260969501</c:v>
                </c:pt>
                <c:pt idx="438">
                  <c:v>78.843322493607204</c:v>
                </c:pt>
                <c:pt idx="439">
                  <c:v>44.474182935304398</c:v>
                </c:pt>
                <c:pt idx="440">
                  <c:v>44.666074274685499</c:v>
                </c:pt>
                <c:pt idx="441">
                  <c:v>94.265176817564594</c:v>
                </c:pt>
                <c:pt idx="442">
                  <c:v>60.584893766586603</c:v>
                </c:pt>
                <c:pt idx="443">
                  <c:v>60.385318088679</c:v>
                </c:pt>
                <c:pt idx="444">
                  <c:v>84.703976199162597</c:v>
                </c:pt>
                <c:pt idx="445">
                  <c:v>92.098671756112196</c:v>
                </c:pt>
                <c:pt idx="446">
                  <c:v>94.230058510257805</c:v>
                </c:pt>
                <c:pt idx="447">
                  <c:v>81.435800189241704</c:v>
                </c:pt>
                <c:pt idx="448">
                  <c:v>60.694277204200297</c:v>
                </c:pt>
                <c:pt idx="449">
                  <c:v>44.592539418426703</c:v>
                </c:pt>
                <c:pt idx="450">
                  <c:v>82.743080376009004</c:v>
                </c:pt>
                <c:pt idx="451">
                  <c:v>70.712233735469198</c:v>
                </c:pt>
                <c:pt idx="452">
                  <c:v>63.332210508583699</c:v>
                </c:pt>
                <c:pt idx="453">
                  <c:v>89.849491180210407</c:v>
                </c:pt>
                <c:pt idx="454">
                  <c:v>46.115861526838302</c:v>
                </c:pt>
                <c:pt idx="455">
                  <c:v>67.094380735997206</c:v>
                </c:pt>
                <c:pt idx="456">
                  <c:v>40.624450462208003</c:v>
                </c:pt>
                <c:pt idx="457">
                  <c:v>65.776335309676895</c:v>
                </c:pt>
                <c:pt idx="458">
                  <c:v>43.096680162501002</c:v>
                </c:pt>
                <c:pt idx="459">
                  <c:v>46.534985394743899</c:v>
                </c:pt>
                <c:pt idx="460">
                  <c:v>46.463943572740703</c:v>
                </c:pt>
                <c:pt idx="461">
                  <c:v>75.706566616383498</c:v>
                </c:pt>
                <c:pt idx="462">
                  <c:v>81.032468359598198</c:v>
                </c:pt>
                <c:pt idx="463">
                  <c:v>72.085282080343703</c:v>
                </c:pt>
                <c:pt idx="464">
                  <c:v>92.919490166099806</c:v>
                </c:pt>
                <c:pt idx="465">
                  <c:v>60.617881873803697</c:v>
                </c:pt>
                <c:pt idx="466">
                  <c:v>55.714164745502302</c:v>
                </c:pt>
                <c:pt idx="467">
                  <c:v>87.772952050420301</c:v>
                </c:pt>
                <c:pt idx="468">
                  <c:v>52.297771118569898</c:v>
                </c:pt>
                <c:pt idx="469">
                  <c:v>92.977239669233597</c:v>
                </c:pt>
                <c:pt idx="470">
                  <c:v>40.668496107939902</c:v>
                </c:pt>
                <c:pt idx="471">
                  <c:v>93.343335468920102</c:v>
                </c:pt>
                <c:pt idx="472">
                  <c:v>42.373795157281599</c:v>
                </c:pt>
                <c:pt idx="473">
                  <c:v>89.012871253393897</c:v>
                </c:pt>
                <c:pt idx="474">
                  <c:v>69.023560999746493</c:v>
                </c:pt>
                <c:pt idx="475">
                  <c:v>94.613063786561497</c:v>
                </c:pt>
                <c:pt idx="476">
                  <c:v>44.058811060446899</c:v>
                </c:pt>
                <c:pt idx="477">
                  <c:v>70.461985642072605</c:v>
                </c:pt>
                <c:pt idx="478">
                  <c:v>93.311639459050397</c:v>
                </c:pt>
                <c:pt idx="479">
                  <c:v>68.770381429358096</c:v>
                </c:pt>
                <c:pt idx="480">
                  <c:v>74.616925097439406</c:v>
                </c:pt>
                <c:pt idx="481">
                  <c:v>78.266177894153898</c:v>
                </c:pt>
                <c:pt idx="482">
                  <c:v>64.999758562227498</c:v>
                </c:pt>
                <c:pt idx="483">
                  <c:v>74.515694404623403</c:v>
                </c:pt>
                <c:pt idx="484">
                  <c:v>72.137287155770494</c:v>
                </c:pt>
                <c:pt idx="485">
                  <c:v>89.563690577004394</c:v>
                </c:pt>
                <c:pt idx="486">
                  <c:v>42.499550918780102</c:v>
                </c:pt>
                <c:pt idx="487">
                  <c:v>55.452975427572603</c:v>
                </c:pt>
                <c:pt idx="488">
                  <c:v>92.272631624210703</c:v>
                </c:pt>
                <c:pt idx="489">
                  <c:v>88.964508114000395</c:v>
                </c:pt>
                <c:pt idx="490">
                  <c:v>65.061121403214202</c:v>
                </c:pt>
                <c:pt idx="491">
                  <c:v>74.107292879084497</c:v>
                </c:pt>
                <c:pt idx="492">
                  <c:v>55.255965063962201</c:v>
                </c:pt>
                <c:pt idx="493">
                  <c:v>50.3466637848068</c:v>
                </c:pt>
                <c:pt idx="494">
                  <c:v>65.503412271699005</c:v>
                </c:pt>
                <c:pt idx="495">
                  <c:v>59.4343725414329</c:v>
                </c:pt>
                <c:pt idx="496">
                  <c:v>72.101086151797901</c:v>
                </c:pt>
                <c:pt idx="497">
                  <c:v>44.275405033074101</c:v>
                </c:pt>
                <c:pt idx="498">
                  <c:v>93.591714421639097</c:v>
                </c:pt>
                <c:pt idx="499">
                  <c:v>94.241590946378096</c:v>
                </c:pt>
                <c:pt idx="500">
                  <c:v>78.398894271085993</c:v>
                </c:pt>
                <c:pt idx="501">
                  <c:v>69.485300148926598</c:v>
                </c:pt>
                <c:pt idx="502">
                  <c:v>57.024018895748</c:v>
                </c:pt>
                <c:pt idx="503">
                  <c:v>84.758726083882095</c:v>
                </c:pt>
                <c:pt idx="504">
                  <c:v>77.660214490463304</c:v>
                </c:pt>
                <c:pt idx="505">
                  <c:v>48.943931663969003</c:v>
                </c:pt>
                <c:pt idx="506">
                  <c:v>90.100995147161299</c:v>
                </c:pt>
                <c:pt idx="507">
                  <c:v>85.239548360774293</c:v>
                </c:pt>
                <c:pt idx="508">
                  <c:v>92.238995231055796</c:v>
                </c:pt>
                <c:pt idx="509">
                  <c:v>79.914572961359795</c:v>
                </c:pt>
                <c:pt idx="510">
                  <c:v>73.737835776468401</c:v>
                </c:pt>
                <c:pt idx="511">
                  <c:v>63.003366995984003</c:v>
                </c:pt>
                <c:pt idx="512">
                  <c:v>91.300066584470699</c:v>
                </c:pt>
                <c:pt idx="513">
                  <c:v>87.633513922522397</c:v>
                </c:pt>
                <c:pt idx="514">
                  <c:v>42.487026855840398</c:v>
                </c:pt>
                <c:pt idx="515">
                  <c:v>41.450183597348797</c:v>
                </c:pt>
                <c:pt idx="516">
                  <c:v>60.705485178292697</c:v>
                </c:pt>
                <c:pt idx="517">
                  <c:v>84.5804331930008</c:v>
                </c:pt>
                <c:pt idx="518">
                  <c:v>94.300187112321893</c:v>
                </c:pt>
                <c:pt idx="519">
                  <c:v>48.272929010694</c:v>
                </c:pt>
                <c:pt idx="520">
                  <c:v>72.677189344367406</c:v>
                </c:pt>
                <c:pt idx="521">
                  <c:v>60.948997114706103</c:v>
                </c:pt>
                <c:pt idx="522">
                  <c:v>93.345291879803099</c:v>
                </c:pt>
                <c:pt idx="523">
                  <c:v>86.316540772463895</c:v>
                </c:pt>
                <c:pt idx="524">
                  <c:v>86.108078759112502</c:v>
                </c:pt>
                <c:pt idx="525">
                  <c:v>65.778123788723306</c:v>
                </c:pt>
                <c:pt idx="526">
                  <c:v>62.8150726285715</c:v>
                </c:pt>
                <c:pt idx="527">
                  <c:v>55.037388956188799</c:v>
                </c:pt>
                <c:pt idx="528">
                  <c:v>43.1006523158009</c:v>
                </c:pt>
                <c:pt idx="529">
                  <c:v>87.559730694027905</c:v>
                </c:pt>
                <c:pt idx="530">
                  <c:v>84.709555502154203</c:v>
                </c:pt>
                <c:pt idx="531">
                  <c:v>94.984472030737095</c:v>
                </c:pt>
                <c:pt idx="532">
                  <c:v>94.815026039064804</c:v>
                </c:pt>
                <c:pt idx="533">
                  <c:v>70.548743808144494</c:v>
                </c:pt>
                <c:pt idx="534">
                  <c:v>82.294307834928006</c:v>
                </c:pt>
                <c:pt idx="535">
                  <c:v>91.962115143533495</c:v>
                </c:pt>
                <c:pt idx="536">
                  <c:v>86.730606487257603</c:v>
                </c:pt>
                <c:pt idx="537">
                  <c:v>53.604145595875799</c:v>
                </c:pt>
                <c:pt idx="538">
                  <c:v>64.779927442055097</c:v>
                </c:pt>
                <c:pt idx="539">
                  <c:v>47.103767833332199</c:v>
                </c:pt>
                <c:pt idx="540">
                  <c:v>92.472806499229705</c:v>
                </c:pt>
                <c:pt idx="541">
                  <c:v>73.339604894798399</c:v>
                </c:pt>
                <c:pt idx="542">
                  <c:v>52.5753543026904</c:v>
                </c:pt>
                <c:pt idx="543">
                  <c:v>76.943537642322099</c:v>
                </c:pt>
                <c:pt idx="544">
                  <c:v>73.997053225184203</c:v>
                </c:pt>
                <c:pt idx="545">
                  <c:v>59.698949491806196</c:v>
                </c:pt>
                <c:pt idx="546">
                  <c:v>46.245667570979599</c:v>
                </c:pt>
                <c:pt idx="547">
                  <c:v>76.936525757603903</c:v>
                </c:pt>
                <c:pt idx="548">
                  <c:v>68.616923549708602</c:v>
                </c:pt>
                <c:pt idx="549">
                  <c:v>82.477511545460104</c:v>
                </c:pt>
                <c:pt idx="550">
                  <c:v>68.608992561159596</c:v>
                </c:pt>
                <c:pt idx="551">
                  <c:v>86.869982517519702</c:v>
                </c:pt>
                <c:pt idx="552">
                  <c:v>70.354876132596701</c:v>
                </c:pt>
                <c:pt idx="553">
                  <c:v>70.851588434446199</c:v>
                </c:pt>
                <c:pt idx="554">
                  <c:v>88.215948146208902</c:v>
                </c:pt>
                <c:pt idx="555">
                  <c:v>62.191557641681797</c:v>
                </c:pt>
                <c:pt idx="556">
                  <c:v>47.370837564785198</c:v>
                </c:pt>
                <c:pt idx="557">
                  <c:v>41.583047197233597</c:v>
                </c:pt>
                <c:pt idx="558">
                  <c:v>81.532549062049</c:v>
                </c:pt>
                <c:pt idx="559">
                  <c:v>74.117025324440505</c:v>
                </c:pt>
                <c:pt idx="560">
                  <c:v>78.724387245457294</c:v>
                </c:pt>
                <c:pt idx="561">
                  <c:v>51.713028882990002</c:v>
                </c:pt>
                <c:pt idx="562">
                  <c:v>47.500431157272303</c:v>
                </c:pt>
                <c:pt idx="563">
                  <c:v>40.799956611733499</c:v>
                </c:pt>
                <c:pt idx="564">
                  <c:v>59.282315734362797</c:v>
                </c:pt>
                <c:pt idx="565">
                  <c:v>72.445472777004795</c:v>
                </c:pt>
                <c:pt idx="566">
                  <c:v>61.573422480485199</c:v>
                </c:pt>
                <c:pt idx="567">
                  <c:v>64.061120711305094</c:v>
                </c:pt>
                <c:pt idx="568">
                  <c:v>89.728728197156101</c:v>
                </c:pt>
                <c:pt idx="569">
                  <c:v>59.154050686281501</c:v>
                </c:pt>
                <c:pt idx="570">
                  <c:v>68.269421903789507</c:v>
                </c:pt>
                <c:pt idx="571">
                  <c:v>83.100915700762798</c:v>
                </c:pt>
                <c:pt idx="572">
                  <c:v>61.809853027669803</c:v>
                </c:pt>
                <c:pt idx="573">
                  <c:v>74.214768512532999</c:v>
                </c:pt>
                <c:pt idx="574">
                  <c:v>87.430003981070897</c:v>
                </c:pt>
                <c:pt idx="575">
                  <c:v>92.223634301170307</c:v>
                </c:pt>
                <c:pt idx="576">
                  <c:v>48.089041451097003</c:v>
                </c:pt>
                <c:pt idx="577">
                  <c:v>90.962319383882104</c:v>
                </c:pt>
                <c:pt idx="578">
                  <c:v>67.066396119374602</c:v>
                </c:pt>
                <c:pt idx="579">
                  <c:v>54.203441356442703</c:v>
                </c:pt>
                <c:pt idx="580">
                  <c:v>65.252466593104302</c:v>
                </c:pt>
                <c:pt idx="581">
                  <c:v>93.901791640701205</c:v>
                </c:pt>
                <c:pt idx="582">
                  <c:v>67.093995169607794</c:v>
                </c:pt>
                <c:pt idx="583">
                  <c:v>58.081338565812899</c:v>
                </c:pt>
                <c:pt idx="584">
                  <c:v>74.837046987419896</c:v>
                </c:pt>
                <c:pt idx="585">
                  <c:v>53.208009032800597</c:v>
                </c:pt>
                <c:pt idx="586">
                  <c:v>44.172483045976499</c:v>
                </c:pt>
                <c:pt idx="587">
                  <c:v>47.088384705085701</c:v>
                </c:pt>
                <c:pt idx="588">
                  <c:v>47.042521142677401</c:v>
                </c:pt>
                <c:pt idx="589">
                  <c:v>48.354648143176099</c:v>
                </c:pt>
                <c:pt idx="590">
                  <c:v>47.635494495717502</c:v>
                </c:pt>
                <c:pt idx="591">
                  <c:v>75.248110964176803</c:v>
                </c:pt>
                <c:pt idx="592">
                  <c:v>50.003404641952898</c:v>
                </c:pt>
                <c:pt idx="593">
                  <c:v>59.011700582812402</c:v>
                </c:pt>
                <c:pt idx="594">
                  <c:v>89.323362544830601</c:v>
                </c:pt>
                <c:pt idx="595">
                  <c:v>66.067890214457904</c:v>
                </c:pt>
                <c:pt idx="596">
                  <c:v>76.715675618656405</c:v>
                </c:pt>
                <c:pt idx="597">
                  <c:v>49.477592916089598</c:v>
                </c:pt>
                <c:pt idx="598">
                  <c:v>50.575896034476798</c:v>
                </c:pt>
                <c:pt idx="599">
                  <c:v>42.247773894656298</c:v>
                </c:pt>
                <c:pt idx="600">
                  <c:v>49.291428468969002</c:v>
                </c:pt>
                <c:pt idx="601">
                  <c:v>55.322468646757699</c:v>
                </c:pt>
                <c:pt idx="602">
                  <c:v>49.735576635221001</c:v>
                </c:pt>
                <c:pt idx="603">
                  <c:v>44.878639356637997</c:v>
                </c:pt>
                <c:pt idx="604">
                  <c:v>46.634972910533001</c:v>
                </c:pt>
                <c:pt idx="605">
                  <c:v>65.342832241799897</c:v>
                </c:pt>
                <c:pt idx="606">
                  <c:v>51.348354512318501</c:v>
                </c:pt>
                <c:pt idx="607">
                  <c:v>60.034842357644102</c:v>
                </c:pt>
                <c:pt idx="608">
                  <c:v>67.687949897017106</c:v>
                </c:pt>
                <c:pt idx="609">
                  <c:v>77.971715574615004</c:v>
                </c:pt>
                <c:pt idx="610">
                  <c:v>42.1621676912604</c:v>
                </c:pt>
                <c:pt idx="611">
                  <c:v>83.967571939997299</c:v>
                </c:pt>
                <c:pt idx="612">
                  <c:v>74.534521421999898</c:v>
                </c:pt>
                <c:pt idx="613">
                  <c:v>44.4967467571879</c:v>
                </c:pt>
                <c:pt idx="614">
                  <c:v>88.046824325872706</c:v>
                </c:pt>
                <c:pt idx="615">
                  <c:v>90.647982029249704</c:v>
                </c:pt>
                <c:pt idx="616">
                  <c:v>43.359287792017497</c:v>
                </c:pt>
                <c:pt idx="617">
                  <c:v>55.228270648096199</c:v>
                </c:pt>
                <c:pt idx="618">
                  <c:v>84.341070388618306</c:v>
                </c:pt>
                <c:pt idx="619">
                  <c:v>81.154282971101196</c:v>
                </c:pt>
                <c:pt idx="620">
                  <c:v>50.148656064600701</c:v>
                </c:pt>
                <c:pt idx="621">
                  <c:v>51.514212783519</c:v>
                </c:pt>
                <c:pt idx="622">
                  <c:v>60.375965653526002</c:v>
                </c:pt>
                <c:pt idx="623">
                  <c:v>66.648764185506096</c:v>
                </c:pt>
                <c:pt idx="624">
                  <c:v>74.004012434166199</c:v>
                </c:pt>
                <c:pt idx="625">
                  <c:v>60.290250176337402</c:v>
                </c:pt>
                <c:pt idx="626">
                  <c:v>65.439409387323096</c:v>
                </c:pt>
                <c:pt idx="627">
                  <c:v>81.110901597356602</c:v>
                </c:pt>
                <c:pt idx="628">
                  <c:v>42.017576158982799</c:v>
                </c:pt>
                <c:pt idx="629">
                  <c:v>53.884031938921098</c:v>
                </c:pt>
                <c:pt idx="630">
                  <c:v>79.234227223650294</c:v>
                </c:pt>
                <c:pt idx="631">
                  <c:v>89.236376072795906</c:v>
                </c:pt>
                <c:pt idx="632">
                  <c:v>68.142259316361603</c:v>
                </c:pt>
                <c:pt idx="633">
                  <c:v>69.266241689592306</c:v>
                </c:pt>
                <c:pt idx="634">
                  <c:v>45.8944606236876</c:v>
                </c:pt>
                <c:pt idx="635">
                  <c:v>64.60768017529</c:v>
                </c:pt>
                <c:pt idx="636">
                  <c:v>69.293949655026196</c:v>
                </c:pt>
                <c:pt idx="637">
                  <c:v>53.3358776999101</c:v>
                </c:pt>
                <c:pt idx="638">
                  <c:v>54.8083777022159</c:v>
                </c:pt>
                <c:pt idx="639">
                  <c:v>60.7506289707542</c:v>
                </c:pt>
                <c:pt idx="640">
                  <c:v>41.103915877774902</c:v>
                </c:pt>
                <c:pt idx="641">
                  <c:v>57.714354107074797</c:v>
                </c:pt>
                <c:pt idx="642">
                  <c:v>51.629640384809903</c:v>
                </c:pt>
                <c:pt idx="643">
                  <c:v>58.012354369785299</c:v>
                </c:pt>
                <c:pt idx="644">
                  <c:v>46.586917250058796</c:v>
                </c:pt>
                <c:pt idx="645">
                  <c:v>88.979000440694193</c:v>
                </c:pt>
                <c:pt idx="646">
                  <c:v>72.647584945472602</c:v>
                </c:pt>
                <c:pt idx="647">
                  <c:v>77.350627552946904</c:v>
                </c:pt>
                <c:pt idx="648">
                  <c:v>83.404418123403602</c:v>
                </c:pt>
                <c:pt idx="649">
                  <c:v>67.414320941098097</c:v>
                </c:pt>
                <c:pt idx="650">
                  <c:v>44.780615844808302</c:v>
                </c:pt>
                <c:pt idx="651">
                  <c:v>69.540859800020101</c:v>
                </c:pt>
                <c:pt idx="652">
                  <c:v>72.276261491148304</c:v>
                </c:pt>
                <c:pt idx="653">
                  <c:v>80.999171080138098</c:v>
                </c:pt>
                <c:pt idx="654">
                  <c:v>63.741275042632303</c:v>
                </c:pt>
                <c:pt idx="655">
                  <c:v>47.016916653755999</c:v>
                </c:pt>
                <c:pt idx="656">
                  <c:v>55.607674818929802</c:v>
                </c:pt>
                <c:pt idx="657">
                  <c:v>59.969526301924901</c:v>
                </c:pt>
                <c:pt idx="658">
                  <c:v>75.525448273237998</c:v>
                </c:pt>
                <c:pt idx="659">
                  <c:v>71.392806756790094</c:v>
                </c:pt>
                <c:pt idx="660">
                  <c:v>59.585319924381501</c:v>
                </c:pt>
                <c:pt idx="661">
                  <c:v>94.2583386836138</c:v>
                </c:pt>
                <c:pt idx="662">
                  <c:v>73.317615064628797</c:v>
                </c:pt>
                <c:pt idx="663">
                  <c:v>53.047473545479697</c:v>
                </c:pt>
                <c:pt idx="664">
                  <c:v>45.598035994122199</c:v>
                </c:pt>
                <c:pt idx="665">
                  <c:v>48.407252655138201</c:v>
                </c:pt>
                <c:pt idx="666">
                  <c:v>53.527675061147903</c:v>
                </c:pt>
                <c:pt idx="667">
                  <c:v>48.837475529275501</c:v>
                </c:pt>
                <c:pt idx="668">
                  <c:v>50.2611863228218</c:v>
                </c:pt>
                <c:pt idx="669">
                  <c:v>55.6802342781615</c:v>
                </c:pt>
                <c:pt idx="670">
                  <c:v>49.535547741211502</c:v>
                </c:pt>
                <c:pt idx="671">
                  <c:v>89.322098354453303</c:v>
                </c:pt>
                <c:pt idx="672">
                  <c:v>44.412856011390303</c:v>
                </c:pt>
                <c:pt idx="673">
                  <c:v>68.848126426364004</c:v>
                </c:pt>
                <c:pt idx="674">
                  <c:v>62.571825484431301</c:v>
                </c:pt>
                <c:pt idx="675">
                  <c:v>94.030823929973295</c:v>
                </c:pt>
                <c:pt idx="676">
                  <c:v>46.162139619242801</c:v>
                </c:pt>
                <c:pt idx="677">
                  <c:v>61.882057947515698</c:v>
                </c:pt>
                <c:pt idx="678">
                  <c:v>93.320873830145203</c:v>
                </c:pt>
                <c:pt idx="679">
                  <c:v>87.602891924168901</c:v>
                </c:pt>
                <c:pt idx="680">
                  <c:v>84.938963902210304</c:v>
                </c:pt>
                <c:pt idx="681">
                  <c:v>54.184655487471602</c:v>
                </c:pt>
                <c:pt idx="682">
                  <c:v>49.398817306453601</c:v>
                </c:pt>
                <c:pt idx="683">
                  <c:v>76.775377095843695</c:v>
                </c:pt>
                <c:pt idx="684">
                  <c:v>91.115679402017193</c:v>
                </c:pt>
                <c:pt idx="685">
                  <c:v>70.621959115766103</c:v>
                </c:pt>
                <c:pt idx="686">
                  <c:v>71.438697920844405</c:v>
                </c:pt>
                <c:pt idx="687">
                  <c:v>55.3988501513156</c:v>
                </c:pt>
                <c:pt idx="688">
                  <c:v>82.322111325556506</c:v>
                </c:pt>
                <c:pt idx="689">
                  <c:v>50.287406170663701</c:v>
                </c:pt>
                <c:pt idx="690">
                  <c:v>57.802358002233397</c:v>
                </c:pt>
                <c:pt idx="691">
                  <c:v>63.399004123902898</c:v>
                </c:pt>
                <c:pt idx="692">
                  <c:v>67.918570827644999</c:v>
                </c:pt>
                <c:pt idx="693">
                  <c:v>53.332535282829397</c:v>
                </c:pt>
                <c:pt idx="694">
                  <c:v>46.316025360656198</c:v>
                </c:pt>
                <c:pt idx="695">
                  <c:v>73.584102334289796</c:v>
                </c:pt>
                <c:pt idx="696">
                  <c:v>55.874680428213999</c:v>
                </c:pt>
                <c:pt idx="697">
                  <c:v>71.968102178243598</c:v>
                </c:pt>
                <c:pt idx="698">
                  <c:v>48.489949340081097</c:v>
                </c:pt>
                <c:pt idx="699">
                  <c:v>66.462705602014907</c:v>
                </c:pt>
                <c:pt idx="700">
                  <c:v>69.292418790337194</c:v>
                </c:pt>
                <c:pt idx="701">
                  <c:v>42.850294525233402</c:v>
                </c:pt>
                <c:pt idx="702">
                  <c:v>58.513235300665599</c:v>
                </c:pt>
                <c:pt idx="703">
                  <c:v>47.392807231643502</c:v>
                </c:pt>
                <c:pt idx="704">
                  <c:v>43.485623376002202</c:v>
                </c:pt>
                <c:pt idx="705">
                  <c:v>94.447812781446999</c:v>
                </c:pt>
                <c:pt idx="706">
                  <c:v>57.729461473609703</c:v>
                </c:pt>
                <c:pt idx="707">
                  <c:v>84.543094522004907</c:v>
                </c:pt>
                <c:pt idx="708">
                  <c:v>54.005236012007003</c:v>
                </c:pt>
                <c:pt idx="709">
                  <c:v>77.482649722316097</c:v>
                </c:pt>
                <c:pt idx="710">
                  <c:v>81.812532293932705</c:v>
                </c:pt>
                <c:pt idx="711">
                  <c:v>72.760130733431396</c:v>
                </c:pt>
                <c:pt idx="712">
                  <c:v>65.936690370258702</c:v>
                </c:pt>
                <c:pt idx="713">
                  <c:v>62.651250278099702</c:v>
                </c:pt>
                <c:pt idx="714">
                  <c:v>59.187754659864702</c:v>
                </c:pt>
                <c:pt idx="715">
                  <c:v>91.124102933630397</c:v>
                </c:pt>
                <c:pt idx="716">
                  <c:v>85.684067428325093</c:v>
                </c:pt>
                <c:pt idx="717">
                  <c:v>93.076480086658194</c:v>
                </c:pt>
                <c:pt idx="718">
                  <c:v>46.836347291704897</c:v>
                </c:pt>
                <c:pt idx="719">
                  <c:v>80.197711136200397</c:v>
                </c:pt>
                <c:pt idx="720">
                  <c:v>91.608725125156994</c:v>
                </c:pt>
                <c:pt idx="721">
                  <c:v>49.9678186391113</c:v>
                </c:pt>
                <c:pt idx="722">
                  <c:v>43.657294705172703</c:v>
                </c:pt>
                <c:pt idx="723">
                  <c:v>80.7616357109532</c:v>
                </c:pt>
                <c:pt idx="724">
                  <c:v>71.596021224895097</c:v>
                </c:pt>
                <c:pt idx="725">
                  <c:v>86.300582721704899</c:v>
                </c:pt>
                <c:pt idx="726">
                  <c:v>47.687480714445897</c:v>
                </c:pt>
                <c:pt idx="727">
                  <c:v>83.739702152293901</c:v>
                </c:pt>
                <c:pt idx="728">
                  <c:v>51.089502602625899</c:v>
                </c:pt>
                <c:pt idx="729">
                  <c:v>49.001076857613697</c:v>
                </c:pt>
                <c:pt idx="730">
                  <c:v>49.034618886204598</c:v>
                </c:pt>
                <c:pt idx="731">
                  <c:v>84.801609612725997</c:v>
                </c:pt>
                <c:pt idx="732">
                  <c:v>76.585847138291001</c:v>
                </c:pt>
                <c:pt idx="733">
                  <c:v>68.768598362301503</c:v>
                </c:pt>
                <c:pt idx="734">
                  <c:v>59.735676626792603</c:v>
                </c:pt>
                <c:pt idx="735">
                  <c:v>88.2460297447209</c:v>
                </c:pt>
                <c:pt idx="736">
                  <c:v>61.584480908244899</c:v>
                </c:pt>
                <c:pt idx="737">
                  <c:v>84.912969170936705</c:v>
                </c:pt>
                <c:pt idx="738">
                  <c:v>64.152419971361994</c:v>
                </c:pt>
                <c:pt idx="739">
                  <c:v>60.731943618369897</c:v>
                </c:pt>
                <c:pt idx="740">
                  <c:v>65.447388211828297</c:v>
                </c:pt>
                <c:pt idx="741">
                  <c:v>56.575783079027801</c:v>
                </c:pt>
                <c:pt idx="742">
                  <c:v>81.118515909693798</c:v>
                </c:pt>
                <c:pt idx="743">
                  <c:v>67.649621455086304</c:v>
                </c:pt>
                <c:pt idx="744">
                  <c:v>52.7716982330749</c:v>
                </c:pt>
                <c:pt idx="745">
                  <c:v>89.476601530101206</c:v>
                </c:pt>
                <c:pt idx="746">
                  <c:v>61.114017175526598</c:v>
                </c:pt>
                <c:pt idx="747">
                  <c:v>69.895407361269307</c:v>
                </c:pt>
                <c:pt idx="748">
                  <c:v>89.855966103049994</c:v>
                </c:pt>
                <c:pt idx="749">
                  <c:v>74.333089775269499</c:v>
                </c:pt>
                <c:pt idx="750">
                  <c:v>46.429392238959998</c:v>
                </c:pt>
                <c:pt idx="751">
                  <c:v>91.690766798741095</c:v>
                </c:pt>
                <c:pt idx="752">
                  <c:v>74.523942918927901</c:v>
                </c:pt>
                <c:pt idx="753">
                  <c:v>58.419808806139699</c:v>
                </c:pt>
                <c:pt idx="754">
                  <c:v>47.659963996486297</c:v>
                </c:pt>
                <c:pt idx="755">
                  <c:v>83.671385409866204</c:v>
                </c:pt>
                <c:pt idx="756">
                  <c:v>74.1040015760682</c:v>
                </c:pt>
                <c:pt idx="757">
                  <c:v>69.340360058697598</c:v>
                </c:pt>
                <c:pt idx="758">
                  <c:v>89.164092067802599</c:v>
                </c:pt>
                <c:pt idx="759">
                  <c:v>83.372846617349097</c:v>
                </c:pt>
                <c:pt idx="760">
                  <c:v>48.342118385301298</c:v>
                </c:pt>
                <c:pt idx="761">
                  <c:v>57.1447137287551</c:v>
                </c:pt>
                <c:pt idx="762">
                  <c:v>53.666902689795599</c:v>
                </c:pt>
                <c:pt idx="763">
                  <c:v>80.917046091497198</c:v>
                </c:pt>
                <c:pt idx="764">
                  <c:v>41.844283910467801</c:v>
                </c:pt>
                <c:pt idx="765">
                  <c:v>71.343932667922402</c:v>
                </c:pt>
                <c:pt idx="766">
                  <c:v>81.935227715737895</c:v>
                </c:pt>
                <c:pt idx="767">
                  <c:v>88.222110021896199</c:v>
                </c:pt>
                <c:pt idx="768">
                  <c:v>58.814496179374899</c:v>
                </c:pt>
                <c:pt idx="769">
                  <c:v>85.169151756960702</c:v>
                </c:pt>
                <c:pt idx="770">
                  <c:v>46.084745532536303</c:v>
                </c:pt>
                <c:pt idx="771">
                  <c:v>86.554876045398501</c:v>
                </c:pt>
                <c:pt idx="772">
                  <c:v>47.011876428259001</c:v>
                </c:pt>
                <c:pt idx="773">
                  <c:v>61.850800980820097</c:v>
                </c:pt>
                <c:pt idx="774">
                  <c:v>83.851245117875393</c:v>
                </c:pt>
                <c:pt idx="775">
                  <c:v>48.245458504182501</c:v>
                </c:pt>
                <c:pt idx="776">
                  <c:v>52.608826737795198</c:v>
                </c:pt>
                <c:pt idx="777">
                  <c:v>79.723891261618604</c:v>
                </c:pt>
                <c:pt idx="778">
                  <c:v>79.602009510034094</c:v>
                </c:pt>
                <c:pt idx="779">
                  <c:v>75.2631198086913</c:v>
                </c:pt>
                <c:pt idx="780">
                  <c:v>78.167164445690503</c:v>
                </c:pt>
                <c:pt idx="781">
                  <c:v>69.849844384117702</c:v>
                </c:pt>
                <c:pt idx="782">
                  <c:v>53.848948239882397</c:v>
                </c:pt>
                <c:pt idx="783">
                  <c:v>59.013279642715503</c:v>
                </c:pt>
                <c:pt idx="784">
                  <c:v>49.987874424078399</c:v>
                </c:pt>
                <c:pt idx="785">
                  <c:v>89.964780873349497</c:v>
                </c:pt>
                <c:pt idx="786">
                  <c:v>72.086548712136604</c:v>
                </c:pt>
                <c:pt idx="787">
                  <c:v>62.046827922000098</c:v>
                </c:pt>
                <c:pt idx="788">
                  <c:v>65.410319200427296</c:v>
                </c:pt>
                <c:pt idx="789">
                  <c:v>92.100583678649798</c:v>
                </c:pt>
                <c:pt idx="790">
                  <c:v>48.434327171384403</c:v>
                </c:pt>
                <c:pt idx="791">
                  <c:v>72.242640760923805</c:v>
                </c:pt>
                <c:pt idx="792">
                  <c:v>67.823877338645602</c:v>
                </c:pt>
                <c:pt idx="793">
                  <c:v>73.629982948905607</c:v>
                </c:pt>
                <c:pt idx="794">
                  <c:v>40.996060110146203</c:v>
                </c:pt>
                <c:pt idx="795">
                  <c:v>87.966814991928302</c:v>
                </c:pt>
                <c:pt idx="796">
                  <c:v>91.266505536598601</c:v>
                </c:pt>
                <c:pt idx="797">
                  <c:v>71.082325097406496</c:v>
                </c:pt>
                <c:pt idx="798">
                  <c:v>78.315795313229003</c:v>
                </c:pt>
                <c:pt idx="799">
                  <c:v>90.737465964751195</c:v>
                </c:pt>
                <c:pt idx="800">
                  <c:v>78.898124887236904</c:v>
                </c:pt>
                <c:pt idx="801">
                  <c:v>48.3896473602843</c:v>
                </c:pt>
                <c:pt idx="802">
                  <c:v>71.695859809174706</c:v>
                </c:pt>
                <c:pt idx="803">
                  <c:v>73.369327551056998</c:v>
                </c:pt>
                <c:pt idx="804">
                  <c:v>63.327186921631203</c:v>
                </c:pt>
                <c:pt idx="805">
                  <c:v>80.504432959359704</c:v>
                </c:pt>
                <c:pt idx="806">
                  <c:v>91.390185812295798</c:v>
                </c:pt>
                <c:pt idx="807">
                  <c:v>90.906268209872707</c:v>
                </c:pt>
                <c:pt idx="808">
                  <c:v>64.796165427227194</c:v>
                </c:pt>
                <c:pt idx="809">
                  <c:v>46.2280925212415</c:v>
                </c:pt>
                <c:pt idx="810">
                  <c:v>94.166265942928405</c:v>
                </c:pt>
                <c:pt idx="811">
                  <c:v>86.139394754526293</c:v>
                </c:pt>
                <c:pt idx="812">
                  <c:v>46.856447466179603</c:v>
                </c:pt>
                <c:pt idx="813">
                  <c:v>90.646303543955398</c:v>
                </c:pt>
                <c:pt idx="814">
                  <c:v>87.844299913417004</c:v>
                </c:pt>
                <c:pt idx="815">
                  <c:v>68.536093141933904</c:v>
                </c:pt>
                <c:pt idx="816">
                  <c:v>72.520148965971103</c:v>
                </c:pt>
                <c:pt idx="817">
                  <c:v>61.945148712857097</c:v>
                </c:pt>
                <c:pt idx="818">
                  <c:v>43.011890135211701</c:v>
                </c:pt>
                <c:pt idx="819">
                  <c:v>58.435848290524497</c:v>
                </c:pt>
                <c:pt idx="820">
                  <c:v>84.156939672890601</c:v>
                </c:pt>
                <c:pt idx="821">
                  <c:v>40.254761265253101</c:v>
                </c:pt>
                <c:pt idx="822">
                  <c:v>58.342454443012898</c:v>
                </c:pt>
                <c:pt idx="823">
                  <c:v>61.899278147501803</c:v>
                </c:pt>
                <c:pt idx="824">
                  <c:v>69.556758161585705</c:v>
                </c:pt>
                <c:pt idx="825">
                  <c:v>90.592058902701794</c:v>
                </c:pt>
                <c:pt idx="826">
                  <c:v>59.049029690127803</c:v>
                </c:pt>
                <c:pt idx="827">
                  <c:v>59.082426104292502</c:v>
                </c:pt>
                <c:pt idx="828">
                  <c:v>80.562568646036098</c:v>
                </c:pt>
                <c:pt idx="829">
                  <c:v>64.871986748939307</c:v>
                </c:pt>
                <c:pt idx="830">
                  <c:v>52.353265261699001</c:v>
                </c:pt>
                <c:pt idx="831">
                  <c:v>64.884173387298105</c:v>
                </c:pt>
                <c:pt idx="832">
                  <c:v>47.747136120888896</c:v>
                </c:pt>
                <c:pt idx="833">
                  <c:v>49.701284257842197</c:v>
                </c:pt>
                <c:pt idx="834">
                  <c:v>67.410227500671297</c:v>
                </c:pt>
                <c:pt idx="835">
                  <c:v>63.040899722750098</c:v>
                </c:pt>
                <c:pt idx="836">
                  <c:v>90.316524558745499</c:v>
                </c:pt>
                <c:pt idx="837">
                  <c:v>59.931664451414797</c:v>
                </c:pt>
                <c:pt idx="838">
                  <c:v>71.932359265292305</c:v>
                </c:pt>
                <c:pt idx="839">
                  <c:v>74.774535835574099</c:v>
                </c:pt>
                <c:pt idx="840">
                  <c:v>40.720195112358297</c:v>
                </c:pt>
                <c:pt idx="841">
                  <c:v>76.494555460919003</c:v>
                </c:pt>
                <c:pt idx="842">
                  <c:v>49.791978177836299</c:v>
                </c:pt>
                <c:pt idx="843">
                  <c:v>92.858867460819994</c:v>
                </c:pt>
                <c:pt idx="844">
                  <c:v>48.1764500264212</c:v>
                </c:pt>
                <c:pt idx="845">
                  <c:v>62.804326804986303</c:v>
                </c:pt>
                <c:pt idx="846">
                  <c:v>44.6942317443254</c:v>
                </c:pt>
                <c:pt idx="847">
                  <c:v>94.828083851527097</c:v>
                </c:pt>
                <c:pt idx="848">
                  <c:v>67.620725568218305</c:v>
                </c:pt>
                <c:pt idx="849">
                  <c:v>72.7461759526024</c:v>
                </c:pt>
                <c:pt idx="850">
                  <c:v>43.689206256363498</c:v>
                </c:pt>
                <c:pt idx="851">
                  <c:v>81.247825871954703</c:v>
                </c:pt>
                <c:pt idx="852">
                  <c:v>51.544807620257203</c:v>
                </c:pt>
                <c:pt idx="853">
                  <c:v>89.392985919239194</c:v>
                </c:pt>
                <c:pt idx="854">
                  <c:v>51.282680226510301</c:v>
                </c:pt>
                <c:pt idx="855">
                  <c:v>50.4878246365016</c:v>
                </c:pt>
                <c:pt idx="856">
                  <c:v>42.010231731645199</c:v>
                </c:pt>
                <c:pt idx="857">
                  <c:v>65.963681981049902</c:v>
                </c:pt>
                <c:pt idx="858">
                  <c:v>71.066262329443902</c:v>
                </c:pt>
                <c:pt idx="859">
                  <c:v>43.6139751685593</c:v>
                </c:pt>
                <c:pt idx="860">
                  <c:v>82.654018918225503</c:v>
                </c:pt>
                <c:pt idx="861">
                  <c:v>64.930885911141502</c:v>
                </c:pt>
                <c:pt idx="862">
                  <c:v>68.841464813016898</c:v>
                </c:pt>
                <c:pt idx="863">
                  <c:v>64.241951081602494</c:v>
                </c:pt>
                <c:pt idx="864">
                  <c:v>62.041968348142902</c:v>
                </c:pt>
                <c:pt idx="865">
                  <c:v>70.780218221951898</c:v>
                </c:pt>
                <c:pt idx="866">
                  <c:v>48.538213526189097</c:v>
                </c:pt>
                <c:pt idx="867">
                  <c:v>50.0060471772399</c:v>
                </c:pt>
                <c:pt idx="868">
                  <c:v>87.398209155743402</c:v>
                </c:pt>
                <c:pt idx="869">
                  <c:v>92.036350417349794</c:v>
                </c:pt>
                <c:pt idx="870">
                  <c:v>60.532012395386403</c:v>
                </c:pt>
                <c:pt idx="871">
                  <c:v>54.8909570228954</c:v>
                </c:pt>
                <c:pt idx="872">
                  <c:v>75.419974878145794</c:v>
                </c:pt>
                <c:pt idx="873">
                  <c:v>62.480379410395301</c:v>
                </c:pt>
                <c:pt idx="874">
                  <c:v>41.396249561318903</c:v>
                </c:pt>
                <c:pt idx="875">
                  <c:v>48.588392855140398</c:v>
                </c:pt>
                <c:pt idx="876">
                  <c:v>79.378472586606804</c:v>
                </c:pt>
                <c:pt idx="877">
                  <c:v>76.240816805058301</c:v>
                </c:pt>
                <c:pt idx="878">
                  <c:v>41.490279587691496</c:v>
                </c:pt>
                <c:pt idx="879">
                  <c:v>52.208468906312198</c:v>
                </c:pt>
                <c:pt idx="880">
                  <c:v>52.709113812343901</c:v>
                </c:pt>
                <c:pt idx="881">
                  <c:v>76.954100897930005</c:v>
                </c:pt>
                <c:pt idx="882">
                  <c:v>41.084079576489998</c:v>
                </c:pt>
                <c:pt idx="883">
                  <c:v>45.725972009151498</c:v>
                </c:pt>
                <c:pt idx="884">
                  <c:v>83.995384695525402</c:v>
                </c:pt>
                <c:pt idx="885">
                  <c:v>49.819956412988297</c:v>
                </c:pt>
                <c:pt idx="886">
                  <c:v>75.901035931853102</c:v>
                </c:pt>
                <c:pt idx="887">
                  <c:v>53.100052957569901</c:v>
                </c:pt>
                <c:pt idx="888">
                  <c:v>45.469276601763902</c:v>
                </c:pt>
                <c:pt idx="889">
                  <c:v>53.374470504969899</c:v>
                </c:pt>
                <c:pt idx="890">
                  <c:v>79.724681252061202</c:v>
                </c:pt>
                <c:pt idx="891">
                  <c:v>87.063305745845696</c:v>
                </c:pt>
                <c:pt idx="892">
                  <c:v>85.6620925511845</c:v>
                </c:pt>
                <c:pt idx="893">
                  <c:v>61.845094129015003</c:v>
                </c:pt>
                <c:pt idx="894">
                  <c:v>76.744682511385506</c:v>
                </c:pt>
                <c:pt idx="895">
                  <c:v>51.274136247870103</c:v>
                </c:pt>
                <c:pt idx="896">
                  <c:v>56.123125164355699</c:v>
                </c:pt>
                <c:pt idx="897">
                  <c:v>89.298470018661504</c:v>
                </c:pt>
                <c:pt idx="898">
                  <c:v>40.715105793090402</c:v>
                </c:pt>
                <c:pt idx="899">
                  <c:v>44.702969196995703</c:v>
                </c:pt>
                <c:pt idx="900">
                  <c:v>51.433744033031502</c:v>
                </c:pt>
                <c:pt idx="901">
                  <c:v>41.459271213059999</c:v>
                </c:pt>
                <c:pt idx="902">
                  <c:v>49.978948929938802</c:v>
                </c:pt>
                <c:pt idx="903">
                  <c:v>72.067285853333004</c:v>
                </c:pt>
                <c:pt idx="904">
                  <c:v>63.178350282587303</c:v>
                </c:pt>
                <c:pt idx="905">
                  <c:v>89.096944109233604</c:v>
                </c:pt>
                <c:pt idx="906">
                  <c:v>84.959395895614193</c:v>
                </c:pt>
                <c:pt idx="907">
                  <c:v>58.799954343383099</c:v>
                </c:pt>
                <c:pt idx="908">
                  <c:v>54.268288838720999</c:v>
                </c:pt>
                <c:pt idx="909">
                  <c:v>60.883082449199598</c:v>
                </c:pt>
                <c:pt idx="910">
                  <c:v>72.466221838314397</c:v>
                </c:pt>
                <c:pt idx="911">
                  <c:v>54.743500245258097</c:v>
                </c:pt>
                <c:pt idx="912">
                  <c:v>74.328189931702298</c:v>
                </c:pt>
                <c:pt idx="913">
                  <c:v>62.5176408705182</c:v>
                </c:pt>
                <c:pt idx="914">
                  <c:v>70.362594946858906</c:v>
                </c:pt>
                <c:pt idx="915">
                  <c:v>63.986959102442398</c:v>
                </c:pt>
                <c:pt idx="916">
                  <c:v>56.195616774805401</c:v>
                </c:pt>
                <c:pt idx="917">
                  <c:v>92.164931882918594</c:v>
                </c:pt>
                <c:pt idx="918">
                  <c:v>81.998318678786802</c:v>
                </c:pt>
                <c:pt idx="919">
                  <c:v>47.7062246671548</c:v>
                </c:pt>
                <c:pt idx="920">
                  <c:v>87.765738674385204</c:v>
                </c:pt>
                <c:pt idx="921">
                  <c:v>66.808715903723197</c:v>
                </c:pt>
                <c:pt idx="922">
                  <c:v>89.200372479175002</c:v>
                </c:pt>
                <c:pt idx="923">
                  <c:v>83.992039077102305</c:v>
                </c:pt>
                <c:pt idx="924">
                  <c:v>63.386742745807801</c:v>
                </c:pt>
                <c:pt idx="925">
                  <c:v>41.235811957606401</c:v>
                </c:pt>
                <c:pt idx="926">
                  <c:v>54.777254766172</c:v>
                </c:pt>
                <c:pt idx="927">
                  <c:v>69.789881806347594</c:v>
                </c:pt>
                <c:pt idx="928">
                  <c:v>74.841302090438006</c:v>
                </c:pt>
                <c:pt idx="929">
                  <c:v>54.183822698826098</c:v>
                </c:pt>
                <c:pt idx="930">
                  <c:v>47.664584074005298</c:v>
                </c:pt>
                <c:pt idx="931">
                  <c:v>85.921163023961398</c:v>
                </c:pt>
                <c:pt idx="932">
                  <c:v>94.142119938695302</c:v>
                </c:pt>
                <c:pt idx="933">
                  <c:v>68.912960026647696</c:v>
                </c:pt>
                <c:pt idx="934">
                  <c:v>49.442360721656598</c:v>
                </c:pt>
                <c:pt idx="935">
                  <c:v>54.976902958565198</c:v>
                </c:pt>
                <c:pt idx="936">
                  <c:v>41.011487210110602</c:v>
                </c:pt>
                <c:pt idx="937">
                  <c:v>90.2864343608274</c:v>
                </c:pt>
                <c:pt idx="938">
                  <c:v>46.476309558957702</c:v>
                </c:pt>
                <c:pt idx="939">
                  <c:v>71.708406153283903</c:v>
                </c:pt>
                <c:pt idx="940">
                  <c:v>55.073037137796298</c:v>
                </c:pt>
                <c:pt idx="941">
                  <c:v>70.4797901383686</c:v>
                </c:pt>
                <c:pt idx="942">
                  <c:v>75.828121359352494</c:v>
                </c:pt>
                <c:pt idx="943">
                  <c:v>85.635799203895999</c:v>
                </c:pt>
                <c:pt idx="944">
                  <c:v>51.353169946833098</c:v>
                </c:pt>
                <c:pt idx="945">
                  <c:v>40.604770576216403</c:v>
                </c:pt>
                <c:pt idx="946">
                  <c:v>47.528709653784396</c:v>
                </c:pt>
                <c:pt idx="947">
                  <c:v>89.501025301645697</c:v>
                </c:pt>
                <c:pt idx="948">
                  <c:v>88.063954265938307</c:v>
                </c:pt>
                <c:pt idx="949">
                  <c:v>72.857720619366901</c:v>
                </c:pt>
                <c:pt idx="950">
                  <c:v>73.028427323850906</c:v>
                </c:pt>
                <c:pt idx="951">
                  <c:v>76.577017100044003</c:v>
                </c:pt>
                <c:pt idx="952">
                  <c:v>49.645420324289702</c:v>
                </c:pt>
                <c:pt idx="953">
                  <c:v>90.2926570258727</c:v>
                </c:pt>
                <c:pt idx="954">
                  <c:v>63.032378869063997</c:v>
                </c:pt>
                <c:pt idx="955">
                  <c:v>61.072619053722299</c:v>
                </c:pt>
                <c:pt idx="956">
                  <c:v>68.540473790556007</c:v>
                </c:pt>
                <c:pt idx="957">
                  <c:v>42.583128172628001</c:v>
                </c:pt>
                <c:pt idx="958">
                  <c:v>49.145585281584303</c:v>
                </c:pt>
                <c:pt idx="959">
                  <c:v>80.591848903450298</c:v>
                </c:pt>
                <c:pt idx="960">
                  <c:v>44.553926735881902</c:v>
                </c:pt>
                <c:pt idx="961">
                  <c:v>73.173366020651301</c:v>
                </c:pt>
                <c:pt idx="962">
                  <c:v>53.494201032472603</c:v>
                </c:pt>
                <c:pt idx="963">
                  <c:v>61.411258772308699</c:v>
                </c:pt>
                <c:pt idx="964">
                  <c:v>55.878155522388496</c:v>
                </c:pt>
                <c:pt idx="965">
                  <c:v>59.561999405572202</c:v>
                </c:pt>
                <c:pt idx="966">
                  <c:v>79.547524785133504</c:v>
                </c:pt>
                <c:pt idx="967">
                  <c:v>56.341694359274598</c:v>
                </c:pt>
                <c:pt idx="968">
                  <c:v>71.152255216329294</c:v>
                </c:pt>
                <c:pt idx="969">
                  <c:v>66.182772120950403</c:v>
                </c:pt>
                <c:pt idx="970">
                  <c:v>76.501914094945604</c:v>
                </c:pt>
                <c:pt idx="971">
                  <c:v>91.525635662861603</c:v>
                </c:pt>
                <c:pt idx="972">
                  <c:v>80.291465346563697</c:v>
                </c:pt>
                <c:pt idx="973">
                  <c:v>51.821720822491599</c:v>
                </c:pt>
                <c:pt idx="974">
                  <c:v>41.715072428370597</c:v>
                </c:pt>
                <c:pt idx="975">
                  <c:v>54.4245224364903</c:v>
                </c:pt>
                <c:pt idx="976">
                  <c:v>72.729286188513996</c:v>
                </c:pt>
                <c:pt idx="977">
                  <c:v>42.828419741633702</c:v>
                </c:pt>
                <c:pt idx="978">
                  <c:v>67.300143596067997</c:v>
                </c:pt>
                <c:pt idx="979">
                  <c:v>72.826356690428895</c:v>
                </c:pt>
                <c:pt idx="980">
                  <c:v>58.383413994932802</c:v>
                </c:pt>
                <c:pt idx="981">
                  <c:v>82.400171206020204</c:v>
                </c:pt>
                <c:pt idx="982">
                  <c:v>45.862903922357397</c:v>
                </c:pt>
                <c:pt idx="983">
                  <c:v>44.132577995469397</c:v>
                </c:pt>
                <c:pt idx="984">
                  <c:v>80.050381591198104</c:v>
                </c:pt>
                <c:pt idx="985">
                  <c:v>67.252022391340901</c:v>
                </c:pt>
                <c:pt idx="986">
                  <c:v>77.862131803525401</c:v>
                </c:pt>
                <c:pt idx="987">
                  <c:v>63.915503623206</c:v>
                </c:pt>
                <c:pt idx="988">
                  <c:v>53.5521118281508</c:v>
                </c:pt>
                <c:pt idx="989">
                  <c:v>85.050627472080905</c:v>
                </c:pt>
                <c:pt idx="990">
                  <c:v>83.967873343293803</c:v>
                </c:pt>
                <c:pt idx="991">
                  <c:v>78.208305896993394</c:v>
                </c:pt>
                <c:pt idx="992">
                  <c:v>54.9679825476479</c:v>
                </c:pt>
                <c:pt idx="993">
                  <c:v>72.462686677799695</c:v>
                </c:pt>
                <c:pt idx="994">
                  <c:v>59.853564331701399</c:v>
                </c:pt>
                <c:pt idx="995">
                  <c:v>45.037014032964798</c:v>
                </c:pt>
                <c:pt idx="996">
                  <c:v>90.452246650423305</c:v>
                </c:pt>
                <c:pt idx="997">
                  <c:v>47.525024700542801</c:v>
                </c:pt>
                <c:pt idx="998">
                  <c:v>92.263054460144104</c:v>
                </c:pt>
                <c:pt idx="999">
                  <c:v>64.530317512687503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AB-4B75-8CF1-0347B7E5A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011791"/>
        <c:axId val="2069828543"/>
      </c:barChart>
      <c:catAx>
        <c:axId val="1540117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828543"/>
        <c:crosses val="autoZero"/>
        <c:auto val="1"/>
        <c:lblAlgn val="ctr"/>
        <c:lblOffset val="100"/>
        <c:noMultiLvlLbl val="0"/>
      </c:catAx>
      <c:valAx>
        <c:axId val="206982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11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'Inferential Statistics'!$X$1</c:f>
              <c:strCache>
                <c:ptCount val="1"/>
                <c:pt idx="0">
                  <c:v>language_prev_score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8810301837270342"/>
                  <c:y val="-0.1130934674832312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'Inferential Statistics'!$W$2:$W$1001</c:f>
              <c:numCache>
                <c:formatCode>General</c:formatCode>
                <c:ptCount val="1000"/>
                <c:pt idx="0">
                  <c:v>60.137240799027197</c:v>
                </c:pt>
                <c:pt idx="1">
                  <c:v>99.021976500113894</c:v>
                </c:pt>
                <c:pt idx="2">
                  <c:v>70.522954922262201</c:v>
                </c:pt>
                <c:pt idx="3">
                  <c:v>63.448537269766</c:v>
                </c:pt>
                <c:pt idx="4">
                  <c:v>66.483018771267595</c:v>
                </c:pt>
                <c:pt idx="5">
                  <c:v>49.088060589916999</c:v>
                </c:pt>
                <c:pt idx="6">
                  <c:v>48.453234002319803</c:v>
                </c:pt>
                <c:pt idx="7">
                  <c:v>84.613576124399799</c:v>
                </c:pt>
                <c:pt idx="8">
                  <c:v>66.451908607435897</c:v>
                </c:pt>
                <c:pt idx="9">
                  <c:v>74.209509584480202</c:v>
                </c:pt>
                <c:pt idx="10">
                  <c:v>42.715953563508201</c:v>
                </c:pt>
                <c:pt idx="11">
                  <c:v>76.547557250927994</c:v>
                </c:pt>
                <c:pt idx="12">
                  <c:v>97.9251307635394</c:v>
                </c:pt>
                <c:pt idx="13">
                  <c:v>56.731838186367497</c:v>
                </c:pt>
                <c:pt idx="14">
                  <c:v>55.269318547924499</c:v>
                </c:pt>
                <c:pt idx="15">
                  <c:v>58.3838347968262</c:v>
                </c:pt>
                <c:pt idx="16">
                  <c:v>53.472483496144399</c:v>
                </c:pt>
                <c:pt idx="17">
                  <c:v>81.738244598602705</c:v>
                </c:pt>
                <c:pt idx="18">
                  <c:v>61.010618449302299</c:v>
                </c:pt>
                <c:pt idx="19">
                  <c:v>84.094984257197098</c:v>
                </c:pt>
                <c:pt idx="20">
                  <c:v>63.394594799616797</c:v>
                </c:pt>
                <c:pt idx="21">
                  <c:v>74.755267488949997</c:v>
                </c:pt>
                <c:pt idx="22">
                  <c:v>57.292057129579</c:v>
                </c:pt>
                <c:pt idx="23">
                  <c:v>66.167282279339105</c:v>
                </c:pt>
                <c:pt idx="24">
                  <c:v>77.100186878677206</c:v>
                </c:pt>
                <c:pt idx="25">
                  <c:v>84.888240825164601</c:v>
                </c:pt>
                <c:pt idx="26">
                  <c:v>65.141652999401401</c:v>
                </c:pt>
                <c:pt idx="27">
                  <c:v>80.093884348791605</c:v>
                </c:pt>
                <c:pt idx="28">
                  <c:v>84.428593981641299</c:v>
                </c:pt>
                <c:pt idx="29">
                  <c:v>55.652146597549503</c:v>
                </c:pt>
                <c:pt idx="30">
                  <c:v>72.659910254095905</c:v>
                </c:pt>
                <c:pt idx="31">
                  <c:v>48.135862317344802</c:v>
                </c:pt>
                <c:pt idx="32">
                  <c:v>62.102768556788199</c:v>
                </c:pt>
                <c:pt idx="33">
                  <c:v>96.6622846285821</c:v>
                </c:pt>
                <c:pt idx="34">
                  <c:v>88.690649451805896</c:v>
                </c:pt>
                <c:pt idx="35">
                  <c:v>87.863518893339005</c:v>
                </c:pt>
                <c:pt idx="36">
                  <c:v>73.227746038663298</c:v>
                </c:pt>
                <c:pt idx="37">
                  <c:v>50.212443257307598</c:v>
                </c:pt>
                <c:pt idx="38">
                  <c:v>65.734263011972899</c:v>
                </c:pt>
                <c:pt idx="39">
                  <c:v>63.526668219534102</c:v>
                </c:pt>
                <c:pt idx="40">
                  <c:v>56.692561053580398</c:v>
                </c:pt>
                <c:pt idx="41">
                  <c:v>80.238032715790396</c:v>
                </c:pt>
                <c:pt idx="42">
                  <c:v>55.105280897737103</c:v>
                </c:pt>
                <c:pt idx="43">
                  <c:v>94.948398969457202</c:v>
                </c:pt>
                <c:pt idx="44">
                  <c:v>55.9351496525857</c:v>
                </c:pt>
                <c:pt idx="45">
                  <c:v>77.295568542513394</c:v>
                </c:pt>
                <c:pt idx="46">
                  <c:v>57.8008662931096</c:v>
                </c:pt>
                <c:pt idx="47">
                  <c:v>75.862759061969996</c:v>
                </c:pt>
                <c:pt idx="48">
                  <c:v>61.508447564846399</c:v>
                </c:pt>
                <c:pt idx="49">
                  <c:v>64.880748856623498</c:v>
                </c:pt>
                <c:pt idx="50">
                  <c:v>100</c:v>
                </c:pt>
                <c:pt idx="51">
                  <c:v>75.105428096135597</c:v>
                </c:pt>
                <c:pt idx="52">
                  <c:v>92.588573892538193</c:v>
                </c:pt>
                <c:pt idx="53">
                  <c:v>91.671565512558999</c:v>
                </c:pt>
                <c:pt idx="54">
                  <c:v>74.199228291090193</c:v>
                </c:pt>
                <c:pt idx="55">
                  <c:v>82.3950178972987</c:v>
                </c:pt>
                <c:pt idx="56">
                  <c:v>60.087338349868503</c:v>
                </c:pt>
                <c:pt idx="57">
                  <c:v>52.4419914874684</c:v>
                </c:pt>
                <c:pt idx="58">
                  <c:v>51.613853756849899</c:v>
                </c:pt>
                <c:pt idx="59">
                  <c:v>70.393570260032504</c:v>
                </c:pt>
                <c:pt idx="60">
                  <c:v>65.550027385589701</c:v>
                </c:pt>
                <c:pt idx="61">
                  <c:v>54.773069098110497</c:v>
                </c:pt>
                <c:pt idx="62">
                  <c:v>89.8941472196707</c:v>
                </c:pt>
                <c:pt idx="63">
                  <c:v>57.3069080240302</c:v>
                </c:pt>
                <c:pt idx="64">
                  <c:v>57.320764152320201</c:v>
                </c:pt>
                <c:pt idx="65">
                  <c:v>61.353622359882202</c:v>
                </c:pt>
                <c:pt idx="66">
                  <c:v>54.350912874629898</c:v>
                </c:pt>
                <c:pt idx="67">
                  <c:v>82.576476461280095</c:v>
                </c:pt>
                <c:pt idx="68">
                  <c:v>60.220299284924899</c:v>
                </c:pt>
                <c:pt idx="69">
                  <c:v>89.125538626777598</c:v>
                </c:pt>
                <c:pt idx="70">
                  <c:v>86.331612722627895</c:v>
                </c:pt>
                <c:pt idx="71">
                  <c:v>64.317813552876999</c:v>
                </c:pt>
                <c:pt idx="72">
                  <c:v>39.436636830000197</c:v>
                </c:pt>
                <c:pt idx="73">
                  <c:v>80.976817801345106</c:v>
                </c:pt>
                <c:pt idx="74">
                  <c:v>87.8910141467437</c:v>
                </c:pt>
                <c:pt idx="75">
                  <c:v>86.387081340487697</c:v>
                </c:pt>
                <c:pt idx="76">
                  <c:v>74.726587408024898</c:v>
                </c:pt>
                <c:pt idx="77">
                  <c:v>53.569331637897697</c:v>
                </c:pt>
                <c:pt idx="78">
                  <c:v>81.312915546015105</c:v>
                </c:pt>
                <c:pt idx="79">
                  <c:v>70.894596259833094</c:v>
                </c:pt>
                <c:pt idx="80">
                  <c:v>78.662851101464696</c:v>
                </c:pt>
                <c:pt idx="81">
                  <c:v>70.642058440113104</c:v>
                </c:pt>
                <c:pt idx="82">
                  <c:v>62.242348222963201</c:v>
                </c:pt>
                <c:pt idx="83">
                  <c:v>60.664793655321297</c:v>
                </c:pt>
                <c:pt idx="84">
                  <c:v>68.529951921659006</c:v>
                </c:pt>
                <c:pt idx="85">
                  <c:v>67.542224688724502</c:v>
                </c:pt>
                <c:pt idx="86">
                  <c:v>77.608074713722004</c:v>
                </c:pt>
                <c:pt idx="87">
                  <c:v>74.183336140816394</c:v>
                </c:pt>
                <c:pt idx="88">
                  <c:v>82.552669716614403</c:v>
                </c:pt>
                <c:pt idx="89">
                  <c:v>72.294690285159405</c:v>
                </c:pt>
                <c:pt idx="90">
                  <c:v>39.835330755459204</c:v>
                </c:pt>
                <c:pt idx="91">
                  <c:v>78.464449450145096</c:v>
                </c:pt>
                <c:pt idx="92">
                  <c:v>90.245942801206198</c:v>
                </c:pt>
                <c:pt idx="93">
                  <c:v>79.819896755950296</c:v>
                </c:pt>
                <c:pt idx="94">
                  <c:v>70.473616397383395</c:v>
                </c:pt>
                <c:pt idx="95">
                  <c:v>80.830427754894899</c:v>
                </c:pt>
                <c:pt idx="96">
                  <c:v>83.686643744148199</c:v>
                </c:pt>
                <c:pt idx="97">
                  <c:v>63.363266004334903</c:v>
                </c:pt>
                <c:pt idx="98">
                  <c:v>46.480212857048599</c:v>
                </c:pt>
                <c:pt idx="99">
                  <c:v>63.126968809375498</c:v>
                </c:pt>
                <c:pt idx="100">
                  <c:v>51.317608391074998</c:v>
                </c:pt>
                <c:pt idx="101">
                  <c:v>76.832256344419307</c:v>
                </c:pt>
                <c:pt idx="102">
                  <c:v>56.336432093014402</c:v>
                </c:pt>
                <c:pt idx="103">
                  <c:v>77.790201703392697</c:v>
                </c:pt>
                <c:pt idx="104">
                  <c:v>87.110598590029895</c:v>
                </c:pt>
                <c:pt idx="105">
                  <c:v>53.790696154484699</c:v>
                </c:pt>
                <c:pt idx="106">
                  <c:v>57.146255331946698</c:v>
                </c:pt>
                <c:pt idx="107">
                  <c:v>85.279939549297296</c:v>
                </c:pt>
                <c:pt idx="108">
                  <c:v>46.739805980368601</c:v>
                </c:pt>
                <c:pt idx="109">
                  <c:v>57.173350826126502</c:v>
                </c:pt>
                <c:pt idx="110">
                  <c:v>68.806416848255196</c:v>
                </c:pt>
                <c:pt idx="111">
                  <c:v>61.359109990876597</c:v>
                </c:pt>
                <c:pt idx="112">
                  <c:v>78.258033327380701</c:v>
                </c:pt>
                <c:pt idx="113">
                  <c:v>86.888170210046695</c:v>
                </c:pt>
                <c:pt idx="114">
                  <c:v>82.281348400034602</c:v>
                </c:pt>
                <c:pt idx="115">
                  <c:v>81.004394454383302</c:v>
                </c:pt>
                <c:pt idx="116">
                  <c:v>96.621890264337097</c:v>
                </c:pt>
                <c:pt idx="117">
                  <c:v>57.2245334356247</c:v>
                </c:pt>
                <c:pt idx="118">
                  <c:v>88.674414484374395</c:v>
                </c:pt>
                <c:pt idx="119">
                  <c:v>71.413351723622299</c:v>
                </c:pt>
                <c:pt idx="120">
                  <c:v>82.262685757636604</c:v>
                </c:pt>
                <c:pt idx="121">
                  <c:v>94.763061061279402</c:v>
                </c:pt>
                <c:pt idx="122">
                  <c:v>64.6100918178021</c:v>
                </c:pt>
                <c:pt idx="123">
                  <c:v>46.683987967920302</c:v>
                </c:pt>
                <c:pt idx="124">
                  <c:v>55.532840171779299</c:v>
                </c:pt>
                <c:pt idx="125">
                  <c:v>75.687289087458694</c:v>
                </c:pt>
                <c:pt idx="126">
                  <c:v>65.318454271963205</c:v>
                </c:pt>
                <c:pt idx="127">
                  <c:v>80.061869633768396</c:v>
                </c:pt>
                <c:pt idx="128">
                  <c:v>52.748707755254898</c:v>
                </c:pt>
                <c:pt idx="129">
                  <c:v>84.966017776751997</c:v>
                </c:pt>
                <c:pt idx="130">
                  <c:v>85.631050065137302</c:v>
                </c:pt>
                <c:pt idx="131">
                  <c:v>69.762848040215601</c:v>
                </c:pt>
                <c:pt idx="132">
                  <c:v>53.450867286960602</c:v>
                </c:pt>
                <c:pt idx="133">
                  <c:v>67.320322969777905</c:v>
                </c:pt>
                <c:pt idx="134">
                  <c:v>81.549965073077203</c:v>
                </c:pt>
                <c:pt idx="135">
                  <c:v>50.0276660911899</c:v>
                </c:pt>
                <c:pt idx="136">
                  <c:v>67.596855188364501</c:v>
                </c:pt>
                <c:pt idx="137">
                  <c:v>74.790900382952302</c:v>
                </c:pt>
                <c:pt idx="138">
                  <c:v>80.328544592770399</c:v>
                </c:pt>
                <c:pt idx="139">
                  <c:v>88.253586652521705</c:v>
                </c:pt>
                <c:pt idx="140">
                  <c:v>93.225703233988796</c:v>
                </c:pt>
                <c:pt idx="141">
                  <c:v>56.814661860145399</c:v>
                </c:pt>
                <c:pt idx="142">
                  <c:v>89.140649488838406</c:v>
                </c:pt>
                <c:pt idx="143">
                  <c:v>62.927473297222697</c:v>
                </c:pt>
                <c:pt idx="144">
                  <c:v>66.020942892536496</c:v>
                </c:pt>
                <c:pt idx="145">
                  <c:v>50.125489515174898</c:v>
                </c:pt>
                <c:pt idx="146">
                  <c:v>79.588563005135398</c:v>
                </c:pt>
                <c:pt idx="147">
                  <c:v>53.983444803788501</c:v>
                </c:pt>
                <c:pt idx="148">
                  <c:v>57.836935146368099</c:v>
                </c:pt>
                <c:pt idx="149">
                  <c:v>60.366830074354802</c:v>
                </c:pt>
                <c:pt idx="150">
                  <c:v>82.232106657038798</c:v>
                </c:pt>
                <c:pt idx="151">
                  <c:v>69.482742747421597</c:v>
                </c:pt>
                <c:pt idx="152">
                  <c:v>56.936148489177597</c:v>
                </c:pt>
                <c:pt idx="153">
                  <c:v>62.148985851268399</c:v>
                </c:pt>
                <c:pt idx="154">
                  <c:v>100</c:v>
                </c:pt>
                <c:pt idx="155">
                  <c:v>63.397981800379803</c:v>
                </c:pt>
                <c:pt idx="156">
                  <c:v>77.582047215201399</c:v>
                </c:pt>
                <c:pt idx="157">
                  <c:v>70.131887100534101</c:v>
                </c:pt>
                <c:pt idx="158">
                  <c:v>60.712928895604399</c:v>
                </c:pt>
                <c:pt idx="159">
                  <c:v>80.029240378472394</c:v>
                </c:pt>
                <c:pt idx="160">
                  <c:v>68.180331862467298</c:v>
                </c:pt>
                <c:pt idx="161">
                  <c:v>76.802229974495006</c:v>
                </c:pt>
                <c:pt idx="162">
                  <c:v>72.316093626214297</c:v>
                </c:pt>
                <c:pt idx="163">
                  <c:v>70.038224267215199</c:v>
                </c:pt>
                <c:pt idx="164">
                  <c:v>56.762648414957397</c:v>
                </c:pt>
                <c:pt idx="165">
                  <c:v>100</c:v>
                </c:pt>
                <c:pt idx="166">
                  <c:v>54.055801674194598</c:v>
                </c:pt>
                <c:pt idx="167">
                  <c:v>49.245029749183701</c:v>
                </c:pt>
                <c:pt idx="168">
                  <c:v>49.5282124791784</c:v>
                </c:pt>
                <c:pt idx="169">
                  <c:v>73.774197887042504</c:v>
                </c:pt>
                <c:pt idx="170">
                  <c:v>84.738932363304102</c:v>
                </c:pt>
                <c:pt idx="171">
                  <c:v>45.531564203611602</c:v>
                </c:pt>
                <c:pt idx="172">
                  <c:v>65.105761683618795</c:v>
                </c:pt>
                <c:pt idx="173">
                  <c:v>68.756381929288693</c:v>
                </c:pt>
                <c:pt idx="174">
                  <c:v>80.550960312925895</c:v>
                </c:pt>
                <c:pt idx="175">
                  <c:v>59.5799592255307</c:v>
                </c:pt>
                <c:pt idx="176">
                  <c:v>84.616409618535599</c:v>
                </c:pt>
                <c:pt idx="177">
                  <c:v>67.443638741654397</c:v>
                </c:pt>
                <c:pt idx="178">
                  <c:v>100</c:v>
                </c:pt>
                <c:pt idx="179">
                  <c:v>55.4021975726927</c:v>
                </c:pt>
                <c:pt idx="180">
                  <c:v>70.304878785153406</c:v>
                </c:pt>
                <c:pt idx="181">
                  <c:v>64.776963068486097</c:v>
                </c:pt>
                <c:pt idx="182">
                  <c:v>90.654512505032599</c:v>
                </c:pt>
                <c:pt idx="183">
                  <c:v>93.933221962742905</c:v>
                </c:pt>
                <c:pt idx="184">
                  <c:v>60.811096616955098</c:v>
                </c:pt>
                <c:pt idx="185">
                  <c:v>82.040890181281299</c:v>
                </c:pt>
                <c:pt idx="186">
                  <c:v>77.583249812030502</c:v>
                </c:pt>
                <c:pt idx="187">
                  <c:v>75.517390300714595</c:v>
                </c:pt>
                <c:pt idx="188">
                  <c:v>63.550127713207303</c:v>
                </c:pt>
                <c:pt idx="189">
                  <c:v>54.748117798639598</c:v>
                </c:pt>
                <c:pt idx="190">
                  <c:v>68.235283014730399</c:v>
                </c:pt>
                <c:pt idx="191">
                  <c:v>72.592736876628905</c:v>
                </c:pt>
                <c:pt idx="192">
                  <c:v>96.772137057421304</c:v>
                </c:pt>
                <c:pt idx="193">
                  <c:v>78.567339896330793</c:v>
                </c:pt>
                <c:pt idx="194">
                  <c:v>62.068855070928699</c:v>
                </c:pt>
                <c:pt idx="195">
                  <c:v>47.180063658378501</c:v>
                </c:pt>
                <c:pt idx="196">
                  <c:v>93.745591202866606</c:v>
                </c:pt>
                <c:pt idx="197">
                  <c:v>87.048234248323396</c:v>
                </c:pt>
                <c:pt idx="198">
                  <c:v>90.606696870043194</c:v>
                </c:pt>
                <c:pt idx="199">
                  <c:v>88.534016227663898</c:v>
                </c:pt>
                <c:pt idx="200">
                  <c:v>82.1516327756473</c:v>
                </c:pt>
                <c:pt idx="201">
                  <c:v>54.599022920976701</c:v>
                </c:pt>
                <c:pt idx="202">
                  <c:v>56.0514462250718</c:v>
                </c:pt>
                <c:pt idx="203">
                  <c:v>83.930693800613199</c:v>
                </c:pt>
                <c:pt idx="204">
                  <c:v>73.149206483186504</c:v>
                </c:pt>
                <c:pt idx="205">
                  <c:v>60.481936188101798</c:v>
                </c:pt>
                <c:pt idx="206">
                  <c:v>59.123650262575303</c:v>
                </c:pt>
                <c:pt idx="207">
                  <c:v>72.766580894083702</c:v>
                </c:pt>
                <c:pt idx="208">
                  <c:v>42.668156698371902</c:v>
                </c:pt>
                <c:pt idx="209">
                  <c:v>58.075112204399801</c:v>
                </c:pt>
                <c:pt idx="210">
                  <c:v>77.163552791756501</c:v>
                </c:pt>
                <c:pt idx="211">
                  <c:v>82.2760348254387</c:v>
                </c:pt>
                <c:pt idx="212">
                  <c:v>72.595668968866505</c:v>
                </c:pt>
                <c:pt idx="213">
                  <c:v>70.587980201991996</c:v>
                </c:pt>
                <c:pt idx="214">
                  <c:v>80.832870033263305</c:v>
                </c:pt>
                <c:pt idx="215">
                  <c:v>51.8763365417323</c:v>
                </c:pt>
                <c:pt idx="216">
                  <c:v>69.538554597842307</c:v>
                </c:pt>
                <c:pt idx="217">
                  <c:v>93.010332147190098</c:v>
                </c:pt>
                <c:pt idx="218">
                  <c:v>76.454794201319899</c:v>
                </c:pt>
                <c:pt idx="219">
                  <c:v>78.685782760966404</c:v>
                </c:pt>
                <c:pt idx="220">
                  <c:v>71.254025486596802</c:v>
                </c:pt>
                <c:pt idx="221">
                  <c:v>67.342548790953998</c:v>
                </c:pt>
                <c:pt idx="222">
                  <c:v>56.697973558679202</c:v>
                </c:pt>
                <c:pt idx="223">
                  <c:v>72.097108804736607</c:v>
                </c:pt>
                <c:pt idx="224">
                  <c:v>47.043705271463999</c:v>
                </c:pt>
                <c:pt idx="225">
                  <c:v>57.3179045004239</c:v>
                </c:pt>
                <c:pt idx="226">
                  <c:v>77.242769373515301</c:v>
                </c:pt>
                <c:pt idx="227">
                  <c:v>53.8973738550199</c:v>
                </c:pt>
                <c:pt idx="228">
                  <c:v>95.117719497480195</c:v>
                </c:pt>
                <c:pt idx="229">
                  <c:v>88.636786316022295</c:v>
                </c:pt>
                <c:pt idx="230">
                  <c:v>96.046268551310305</c:v>
                </c:pt>
                <c:pt idx="231">
                  <c:v>59.067315449856501</c:v>
                </c:pt>
                <c:pt idx="232">
                  <c:v>89.117952346987394</c:v>
                </c:pt>
                <c:pt idx="233">
                  <c:v>87.238436220926104</c:v>
                </c:pt>
                <c:pt idx="234">
                  <c:v>61.093079283059097</c:v>
                </c:pt>
                <c:pt idx="235">
                  <c:v>87.2468562266303</c:v>
                </c:pt>
                <c:pt idx="236">
                  <c:v>56.9958239038545</c:v>
                </c:pt>
                <c:pt idx="237">
                  <c:v>50.304172459714302</c:v>
                </c:pt>
                <c:pt idx="238">
                  <c:v>84.260927070748906</c:v>
                </c:pt>
                <c:pt idx="239">
                  <c:v>54.719350309362</c:v>
                </c:pt>
                <c:pt idx="240">
                  <c:v>87.073134355742496</c:v>
                </c:pt>
                <c:pt idx="241">
                  <c:v>88.161100481855797</c:v>
                </c:pt>
                <c:pt idx="242">
                  <c:v>95.682400170795106</c:v>
                </c:pt>
                <c:pt idx="243">
                  <c:v>75.815845356449998</c:v>
                </c:pt>
                <c:pt idx="244">
                  <c:v>40.070261829144002</c:v>
                </c:pt>
                <c:pt idx="245">
                  <c:v>100</c:v>
                </c:pt>
                <c:pt idx="246">
                  <c:v>77.409599176591996</c:v>
                </c:pt>
                <c:pt idx="247">
                  <c:v>89.834001188448696</c:v>
                </c:pt>
                <c:pt idx="248">
                  <c:v>100</c:v>
                </c:pt>
                <c:pt idx="249">
                  <c:v>100</c:v>
                </c:pt>
                <c:pt idx="250">
                  <c:v>76.860992917612606</c:v>
                </c:pt>
                <c:pt idx="251">
                  <c:v>64.720108239398698</c:v>
                </c:pt>
                <c:pt idx="252">
                  <c:v>72.654251659266293</c:v>
                </c:pt>
                <c:pt idx="253">
                  <c:v>69.821509712624106</c:v>
                </c:pt>
                <c:pt idx="254">
                  <c:v>59.103248666023198</c:v>
                </c:pt>
                <c:pt idx="255">
                  <c:v>79.525390581017604</c:v>
                </c:pt>
                <c:pt idx="256">
                  <c:v>92.437640180942097</c:v>
                </c:pt>
                <c:pt idx="257">
                  <c:v>74.182501760255406</c:v>
                </c:pt>
                <c:pt idx="258">
                  <c:v>68.285239263307005</c:v>
                </c:pt>
                <c:pt idx="259">
                  <c:v>61.334371097514598</c:v>
                </c:pt>
                <c:pt idx="260">
                  <c:v>81.142142444499399</c:v>
                </c:pt>
                <c:pt idx="261">
                  <c:v>98.622552376129093</c:v>
                </c:pt>
                <c:pt idx="262">
                  <c:v>52.854244363531002</c:v>
                </c:pt>
                <c:pt idx="263">
                  <c:v>63.772204205343101</c:v>
                </c:pt>
                <c:pt idx="264">
                  <c:v>86.545158287675804</c:v>
                </c:pt>
                <c:pt idx="265">
                  <c:v>82.103985702300704</c:v>
                </c:pt>
                <c:pt idx="266">
                  <c:v>73.610956530184495</c:v>
                </c:pt>
                <c:pt idx="267">
                  <c:v>70.111467633258897</c:v>
                </c:pt>
                <c:pt idx="268">
                  <c:v>70.019825360339496</c:v>
                </c:pt>
                <c:pt idx="269">
                  <c:v>55.128762330388803</c:v>
                </c:pt>
                <c:pt idx="270">
                  <c:v>95.674916999613302</c:v>
                </c:pt>
                <c:pt idx="271">
                  <c:v>83.064766121144999</c:v>
                </c:pt>
                <c:pt idx="272">
                  <c:v>81.467409853567105</c:v>
                </c:pt>
                <c:pt idx="273">
                  <c:v>79.059377341681895</c:v>
                </c:pt>
                <c:pt idx="274">
                  <c:v>69.789126981752005</c:v>
                </c:pt>
                <c:pt idx="275">
                  <c:v>75.327314304493299</c:v>
                </c:pt>
                <c:pt idx="276">
                  <c:v>90.523835134234005</c:v>
                </c:pt>
                <c:pt idx="277">
                  <c:v>73.346902879904903</c:v>
                </c:pt>
                <c:pt idx="278">
                  <c:v>74.352125347037898</c:v>
                </c:pt>
                <c:pt idx="279">
                  <c:v>76.633780640000296</c:v>
                </c:pt>
                <c:pt idx="280">
                  <c:v>86.561024970010905</c:v>
                </c:pt>
                <c:pt idx="281">
                  <c:v>63.015427253782597</c:v>
                </c:pt>
                <c:pt idx="282">
                  <c:v>52.879775903382203</c:v>
                </c:pt>
                <c:pt idx="283">
                  <c:v>49.477290886601097</c:v>
                </c:pt>
                <c:pt idx="284">
                  <c:v>79.135933337898507</c:v>
                </c:pt>
                <c:pt idx="285">
                  <c:v>44.184367290015601</c:v>
                </c:pt>
                <c:pt idx="286">
                  <c:v>63.524961955679998</c:v>
                </c:pt>
                <c:pt idx="287">
                  <c:v>74.814183803691805</c:v>
                </c:pt>
                <c:pt idx="288">
                  <c:v>74.735699784808503</c:v>
                </c:pt>
                <c:pt idx="289">
                  <c:v>77.255501887884705</c:v>
                </c:pt>
                <c:pt idx="290">
                  <c:v>43.114166638466898</c:v>
                </c:pt>
                <c:pt idx="291">
                  <c:v>54.363466274665399</c:v>
                </c:pt>
                <c:pt idx="292">
                  <c:v>90.774457091401899</c:v>
                </c:pt>
                <c:pt idx="293">
                  <c:v>59.129922458437001</c:v>
                </c:pt>
                <c:pt idx="294">
                  <c:v>54.376217847449098</c:v>
                </c:pt>
                <c:pt idx="295">
                  <c:v>69.390064822887894</c:v>
                </c:pt>
                <c:pt idx="296">
                  <c:v>89.309927053885602</c:v>
                </c:pt>
                <c:pt idx="297">
                  <c:v>46.5599343869387</c:v>
                </c:pt>
                <c:pt idx="298">
                  <c:v>73.381936399699597</c:v>
                </c:pt>
                <c:pt idx="299">
                  <c:v>56.120137896972899</c:v>
                </c:pt>
                <c:pt idx="300">
                  <c:v>47.968198503227498</c:v>
                </c:pt>
                <c:pt idx="301">
                  <c:v>75.703495296741494</c:v>
                </c:pt>
                <c:pt idx="302">
                  <c:v>83.287714724471599</c:v>
                </c:pt>
                <c:pt idx="303">
                  <c:v>73.952595448680199</c:v>
                </c:pt>
                <c:pt idx="304">
                  <c:v>78.732194712518506</c:v>
                </c:pt>
                <c:pt idx="305">
                  <c:v>100</c:v>
                </c:pt>
                <c:pt idx="306">
                  <c:v>93.060159131845396</c:v>
                </c:pt>
                <c:pt idx="307">
                  <c:v>65.168145996389498</c:v>
                </c:pt>
                <c:pt idx="308">
                  <c:v>70.390986888441404</c:v>
                </c:pt>
                <c:pt idx="309">
                  <c:v>67.022881911445793</c:v>
                </c:pt>
                <c:pt idx="310">
                  <c:v>66.094366354195202</c:v>
                </c:pt>
                <c:pt idx="311">
                  <c:v>60.5825617492712</c:v>
                </c:pt>
                <c:pt idx="312">
                  <c:v>49.688555083317297</c:v>
                </c:pt>
                <c:pt idx="313">
                  <c:v>72.243247586714702</c:v>
                </c:pt>
                <c:pt idx="314">
                  <c:v>74.262869528977305</c:v>
                </c:pt>
                <c:pt idx="315">
                  <c:v>62.639197856417702</c:v>
                </c:pt>
                <c:pt idx="316">
                  <c:v>72.576367586959705</c:v>
                </c:pt>
                <c:pt idx="317">
                  <c:v>53.021494896613802</c:v>
                </c:pt>
                <c:pt idx="318">
                  <c:v>50.205141567872097</c:v>
                </c:pt>
                <c:pt idx="319">
                  <c:v>73.180521911248803</c:v>
                </c:pt>
                <c:pt idx="320">
                  <c:v>85.866661704078695</c:v>
                </c:pt>
                <c:pt idx="321">
                  <c:v>68.551735163024304</c:v>
                </c:pt>
                <c:pt idx="322">
                  <c:v>84.586930406757801</c:v>
                </c:pt>
                <c:pt idx="323">
                  <c:v>60.544655521240202</c:v>
                </c:pt>
                <c:pt idx="324">
                  <c:v>84.0903183264913</c:v>
                </c:pt>
                <c:pt idx="325">
                  <c:v>81.993646580273804</c:v>
                </c:pt>
                <c:pt idx="326">
                  <c:v>60.419697874905097</c:v>
                </c:pt>
                <c:pt idx="327">
                  <c:v>77.588825951121393</c:v>
                </c:pt>
                <c:pt idx="328">
                  <c:v>65.428112832320707</c:v>
                </c:pt>
                <c:pt idx="329">
                  <c:v>63.967856062977603</c:v>
                </c:pt>
                <c:pt idx="330">
                  <c:v>65.360986690383797</c:v>
                </c:pt>
                <c:pt idx="331">
                  <c:v>100</c:v>
                </c:pt>
                <c:pt idx="332">
                  <c:v>47.603770170732801</c:v>
                </c:pt>
                <c:pt idx="333">
                  <c:v>52.600275547914798</c:v>
                </c:pt>
                <c:pt idx="334">
                  <c:v>56.005744576684101</c:v>
                </c:pt>
                <c:pt idx="335">
                  <c:v>53.634344402437598</c:v>
                </c:pt>
                <c:pt idx="336">
                  <c:v>93.969953946898897</c:v>
                </c:pt>
                <c:pt idx="337">
                  <c:v>75.105714635020604</c:v>
                </c:pt>
                <c:pt idx="338">
                  <c:v>66.351717900514402</c:v>
                </c:pt>
                <c:pt idx="339">
                  <c:v>61.696690813807102</c:v>
                </c:pt>
                <c:pt idx="340">
                  <c:v>83.417353256411502</c:v>
                </c:pt>
                <c:pt idx="341">
                  <c:v>71.947171910805196</c:v>
                </c:pt>
                <c:pt idx="342">
                  <c:v>56.247394797784899</c:v>
                </c:pt>
                <c:pt idx="343">
                  <c:v>55.559124902881997</c:v>
                </c:pt>
                <c:pt idx="344">
                  <c:v>68.520708874213597</c:v>
                </c:pt>
                <c:pt idx="345">
                  <c:v>75.269873643832796</c:v>
                </c:pt>
                <c:pt idx="346">
                  <c:v>83.554028563730597</c:v>
                </c:pt>
                <c:pt idx="347">
                  <c:v>47.522408640351799</c:v>
                </c:pt>
                <c:pt idx="348">
                  <c:v>71.865209868066003</c:v>
                </c:pt>
                <c:pt idx="349">
                  <c:v>76.473760200772801</c:v>
                </c:pt>
                <c:pt idx="350">
                  <c:v>76.698746194671401</c:v>
                </c:pt>
                <c:pt idx="351">
                  <c:v>88.616718016401506</c:v>
                </c:pt>
                <c:pt idx="352">
                  <c:v>87.541696845071399</c:v>
                </c:pt>
                <c:pt idx="353">
                  <c:v>54.793001543124298</c:v>
                </c:pt>
                <c:pt idx="354">
                  <c:v>51.7912733002658</c:v>
                </c:pt>
                <c:pt idx="355">
                  <c:v>86.222371250227695</c:v>
                </c:pt>
                <c:pt idx="356">
                  <c:v>45.253832434817497</c:v>
                </c:pt>
                <c:pt idx="357">
                  <c:v>81.804303034685304</c:v>
                </c:pt>
                <c:pt idx="358">
                  <c:v>85.317409338914104</c:v>
                </c:pt>
                <c:pt idx="359">
                  <c:v>73.269701619478298</c:v>
                </c:pt>
                <c:pt idx="360">
                  <c:v>64.5716801388335</c:v>
                </c:pt>
                <c:pt idx="361">
                  <c:v>78.4138120670397</c:v>
                </c:pt>
                <c:pt idx="362">
                  <c:v>77.287346565688694</c:v>
                </c:pt>
                <c:pt idx="363">
                  <c:v>80.300306936855506</c:v>
                </c:pt>
                <c:pt idx="364">
                  <c:v>94.709372576776801</c:v>
                </c:pt>
                <c:pt idx="365">
                  <c:v>62.846342265918601</c:v>
                </c:pt>
                <c:pt idx="366">
                  <c:v>78.016124831969904</c:v>
                </c:pt>
                <c:pt idx="367">
                  <c:v>78.457225742596506</c:v>
                </c:pt>
                <c:pt idx="368">
                  <c:v>60.868390488474603</c:v>
                </c:pt>
                <c:pt idx="369">
                  <c:v>52.388138512951102</c:v>
                </c:pt>
                <c:pt idx="370">
                  <c:v>55.286457580664603</c:v>
                </c:pt>
                <c:pt idx="371">
                  <c:v>43.5521808455753</c:v>
                </c:pt>
                <c:pt idx="372">
                  <c:v>52.952505406570801</c:v>
                </c:pt>
                <c:pt idx="373">
                  <c:v>73.503537790587998</c:v>
                </c:pt>
                <c:pt idx="374">
                  <c:v>55.4335242504525</c:v>
                </c:pt>
                <c:pt idx="375">
                  <c:v>84.903776540027295</c:v>
                </c:pt>
                <c:pt idx="376">
                  <c:v>64.514109584851596</c:v>
                </c:pt>
                <c:pt idx="377">
                  <c:v>41.787125731189903</c:v>
                </c:pt>
                <c:pt idx="378">
                  <c:v>87.075217312196799</c:v>
                </c:pt>
                <c:pt idx="379">
                  <c:v>55.391928409886702</c:v>
                </c:pt>
                <c:pt idx="380">
                  <c:v>45.739501193225401</c:v>
                </c:pt>
                <c:pt idx="381">
                  <c:v>68.149031889285197</c:v>
                </c:pt>
                <c:pt idx="382">
                  <c:v>73.627688038612902</c:v>
                </c:pt>
                <c:pt idx="383">
                  <c:v>70.681852525631697</c:v>
                </c:pt>
                <c:pt idx="384">
                  <c:v>85.146374049994094</c:v>
                </c:pt>
                <c:pt idx="385">
                  <c:v>89.276456414957494</c:v>
                </c:pt>
                <c:pt idx="386">
                  <c:v>67.954587580157295</c:v>
                </c:pt>
                <c:pt idx="387">
                  <c:v>55.5052061976996</c:v>
                </c:pt>
                <c:pt idx="388">
                  <c:v>77.278592412370898</c:v>
                </c:pt>
                <c:pt idx="389">
                  <c:v>100</c:v>
                </c:pt>
                <c:pt idx="390">
                  <c:v>91.249608068387005</c:v>
                </c:pt>
                <c:pt idx="391">
                  <c:v>77.740759238106605</c:v>
                </c:pt>
                <c:pt idx="392">
                  <c:v>55.151038534963199</c:v>
                </c:pt>
                <c:pt idx="393">
                  <c:v>100</c:v>
                </c:pt>
                <c:pt idx="394">
                  <c:v>68.628704218219298</c:v>
                </c:pt>
                <c:pt idx="395">
                  <c:v>100</c:v>
                </c:pt>
                <c:pt idx="396">
                  <c:v>92.436508996040402</c:v>
                </c:pt>
                <c:pt idx="397">
                  <c:v>51.935256504460497</c:v>
                </c:pt>
                <c:pt idx="398">
                  <c:v>89.255469242809298</c:v>
                </c:pt>
                <c:pt idx="399">
                  <c:v>80.533556319187596</c:v>
                </c:pt>
                <c:pt idx="400">
                  <c:v>45.746621699931801</c:v>
                </c:pt>
                <c:pt idx="401">
                  <c:v>98.3789905220289</c:v>
                </c:pt>
                <c:pt idx="402">
                  <c:v>58.787457657902998</c:v>
                </c:pt>
                <c:pt idx="403">
                  <c:v>89.623769509431</c:v>
                </c:pt>
                <c:pt idx="404">
                  <c:v>56.198697492194498</c:v>
                </c:pt>
                <c:pt idx="405">
                  <c:v>90.923646514966705</c:v>
                </c:pt>
                <c:pt idx="406">
                  <c:v>64.427078786222097</c:v>
                </c:pt>
                <c:pt idx="407">
                  <c:v>55.325499976701799</c:v>
                </c:pt>
                <c:pt idx="408">
                  <c:v>96.087536032093794</c:v>
                </c:pt>
                <c:pt idx="409">
                  <c:v>64.174902434546098</c:v>
                </c:pt>
                <c:pt idx="410">
                  <c:v>62.772142725108402</c:v>
                </c:pt>
                <c:pt idx="411">
                  <c:v>87.647919035945094</c:v>
                </c:pt>
                <c:pt idx="412">
                  <c:v>96.179627233265094</c:v>
                </c:pt>
                <c:pt idx="413">
                  <c:v>82.027614133958593</c:v>
                </c:pt>
                <c:pt idx="414">
                  <c:v>86.301788117665197</c:v>
                </c:pt>
                <c:pt idx="415">
                  <c:v>63.094473825947297</c:v>
                </c:pt>
                <c:pt idx="416">
                  <c:v>71.572981386095805</c:v>
                </c:pt>
                <c:pt idx="417">
                  <c:v>64.841979759601401</c:v>
                </c:pt>
                <c:pt idx="418">
                  <c:v>86.616229701756197</c:v>
                </c:pt>
                <c:pt idx="419">
                  <c:v>80.080544040499205</c:v>
                </c:pt>
                <c:pt idx="420">
                  <c:v>100</c:v>
                </c:pt>
                <c:pt idx="421">
                  <c:v>70.2642818720864</c:v>
                </c:pt>
                <c:pt idx="422">
                  <c:v>52.289343581056499</c:v>
                </c:pt>
                <c:pt idx="423">
                  <c:v>74.629505512384299</c:v>
                </c:pt>
                <c:pt idx="424">
                  <c:v>55.876522545401102</c:v>
                </c:pt>
                <c:pt idx="425">
                  <c:v>81.360705471999495</c:v>
                </c:pt>
                <c:pt idx="426">
                  <c:v>64.521317353995698</c:v>
                </c:pt>
                <c:pt idx="427">
                  <c:v>81.361511246701895</c:v>
                </c:pt>
                <c:pt idx="428">
                  <c:v>63.809561771590097</c:v>
                </c:pt>
                <c:pt idx="429">
                  <c:v>50.559974988658702</c:v>
                </c:pt>
                <c:pt idx="430">
                  <c:v>60.7667269595552</c:v>
                </c:pt>
                <c:pt idx="431">
                  <c:v>78.546377594046007</c:v>
                </c:pt>
                <c:pt idx="432">
                  <c:v>72.374539029334002</c:v>
                </c:pt>
                <c:pt idx="433">
                  <c:v>60.656832762158402</c:v>
                </c:pt>
                <c:pt idx="434">
                  <c:v>48.531860218305397</c:v>
                </c:pt>
                <c:pt idx="435">
                  <c:v>73.943127606623193</c:v>
                </c:pt>
                <c:pt idx="436">
                  <c:v>58.164134053390796</c:v>
                </c:pt>
                <c:pt idx="437">
                  <c:v>81.391630397992202</c:v>
                </c:pt>
                <c:pt idx="438">
                  <c:v>67.204474035805504</c:v>
                </c:pt>
                <c:pt idx="439">
                  <c:v>61.176923468693602</c:v>
                </c:pt>
                <c:pt idx="440">
                  <c:v>51.4740510715665</c:v>
                </c:pt>
                <c:pt idx="441">
                  <c:v>85.571064643492406</c:v>
                </c:pt>
                <c:pt idx="442">
                  <c:v>70.665208586711998</c:v>
                </c:pt>
                <c:pt idx="443">
                  <c:v>60.475119576132798</c:v>
                </c:pt>
                <c:pt idx="444">
                  <c:v>78.191371379094406</c:v>
                </c:pt>
                <c:pt idx="445">
                  <c:v>88.243095056559397</c:v>
                </c:pt>
                <c:pt idx="446">
                  <c:v>98.581060526131495</c:v>
                </c:pt>
                <c:pt idx="447">
                  <c:v>83.551984642609796</c:v>
                </c:pt>
                <c:pt idx="448">
                  <c:v>59.467007956106997</c:v>
                </c:pt>
                <c:pt idx="449">
                  <c:v>50.824267090996301</c:v>
                </c:pt>
                <c:pt idx="450">
                  <c:v>99.1647872557391</c:v>
                </c:pt>
                <c:pt idx="451">
                  <c:v>61.074159954709799</c:v>
                </c:pt>
                <c:pt idx="452">
                  <c:v>51.685077905792703</c:v>
                </c:pt>
                <c:pt idx="453">
                  <c:v>99.326703491010306</c:v>
                </c:pt>
                <c:pt idx="454">
                  <c:v>59.938855212799197</c:v>
                </c:pt>
                <c:pt idx="455">
                  <c:v>69.806425660351195</c:v>
                </c:pt>
                <c:pt idx="456">
                  <c:v>59.558143409956998</c:v>
                </c:pt>
                <c:pt idx="457">
                  <c:v>69.038502499492097</c:v>
                </c:pt>
                <c:pt idx="458">
                  <c:v>47.098785825791502</c:v>
                </c:pt>
                <c:pt idx="459">
                  <c:v>70.611982740817396</c:v>
                </c:pt>
                <c:pt idx="460">
                  <c:v>59.540198402365696</c:v>
                </c:pt>
                <c:pt idx="461">
                  <c:v>96.244290002617106</c:v>
                </c:pt>
                <c:pt idx="462">
                  <c:v>78.920441631533393</c:v>
                </c:pt>
                <c:pt idx="463">
                  <c:v>70.221533605688506</c:v>
                </c:pt>
                <c:pt idx="464">
                  <c:v>82.501215370790106</c:v>
                </c:pt>
                <c:pt idx="465">
                  <c:v>69.313039339547501</c:v>
                </c:pt>
                <c:pt idx="466">
                  <c:v>51.367839764888402</c:v>
                </c:pt>
                <c:pt idx="467">
                  <c:v>80.652577129836601</c:v>
                </c:pt>
                <c:pt idx="468">
                  <c:v>44.443442826049299</c:v>
                </c:pt>
                <c:pt idx="469">
                  <c:v>92.651255219761396</c:v>
                </c:pt>
                <c:pt idx="470">
                  <c:v>46.603977101302299</c:v>
                </c:pt>
                <c:pt idx="471">
                  <c:v>92.628379857263099</c:v>
                </c:pt>
                <c:pt idx="472">
                  <c:v>52.750900333260603</c:v>
                </c:pt>
                <c:pt idx="473">
                  <c:v>75.179526606647997</c:v>
                </c:pt>
                <c:pt idx="474">
                  <c:v>82.083537181768094</c:v>
                </c:pt>
                <c:pt idx="475">
                  <c:v>92.238776371580499</c:v>
                </c:pt>
                <c:pt idx="476">
                  <c:v>55.326746976612597</c:v>
                </c:pt>
                <c:pt idx="477">
                  <c:v>67.797894381406607</c:v>
                </c:pt>
                <c:pt idx="478">
                  <c:v>91.503772077335199</c:v>
                </c:pt>
                <c:pt idx="479">
                  <c:v>76.299156595209297</c:v>
                </c:pt>
                <c:pt idx="480">
                  <c:v>74.188005221926502</c:v>
                </c:pt>
                <c:pt idx="481">
                  <c:v>75.862703143756406</c:v>
                </c:pt>
                <c:pt idx="482">
                  <c:v>65.3285905952294</c:v>
                </c:pt>
                <c:pt idx="483">
                  <c:v>86.340568258941403</c:v>
                </c:pt>
                <c:pt idx="484">
                  <c:v>77.585578691546999</c:v>
                </c:pt>
                <c:pt idx="485">
                  <c:v>89.2253179573149</c:v>
                </c:pt>
                <c:pt idx="486">
                  <c:v>52.8930561033199</c:v>
                </c:pt>
                <c:pt idx="487">
                  <c:v>60.543382431154299</c:v>
                </c:pt>
                <c:pt idx="488">
                  <c:v>98.422761603774305</c:v>
                </c:pt>
                <c:pt idx="489">
                  <c:v>94.383141145790901</c:v>
                </c:pt>
                <c:pt idx="490">
                  <c:v>69.072680169995493</c:v>
                </c:pt>
                <c:pt idx="491">
                  <c:v>81.436044658818702</c:v>
                </c:pt>
                <c:pt idx="492">
                  <c:v>56.387474991651402</c:v>
                </c:pt>
                <c:pt idx="493">
                  <c:v>65.484404586215206</c:v>
                </c:pt>
                <c:pt idx="494">
                  <c:v>66.977224948000895</c:v>
                </c:pt>
                <c:pt idx="495">
                  <c:v>66.277629315502196</c:v>
                </c:pt>
                <c:pt idx="496">
                  <c:v>81.573696953558695</c:v>
                </c:pt>
                <c:pt idx="497">
                  <c:v>50.799966626133099</c:v>
                </c:pt>
                <c:pt idx="498">
                  <c:v>79.724905906703995</c:v>
                </c:pt>
                <c:pt idx="499">
                  <c:v>97.832600852145802</c:v>
                </c:pt>
                <c:pt idx="500">
                  <c:v>74.438067006866007</c:v>
                </c:pt>
                <c:pt idx="501">
                  <c:v>65.257583143485405</c:v>
                </c:pt>
                <c:pt idx="502">
                  <c:v>57.681446079511304</c:v>
                </c:pt>
                <c:pt idx="503">
                  <c:v>79.428868186571705</c:v>
                </c:pt>
                <c:pt idx="504">
                  <c:v>88.977413425079504</c:v>
                </c:pt>
                <c:pt idx="505">
                  <c:v>43.819216056829603</c:v>
                </c:pt>
                <c:pt idx="506">
                  <c:v>81.614196169750002</c:v>
                </c:pt>
                <c:pt idx="507">
                  <c:v>80.136122108359899</c:v>
                </c:pt>
                <c:pt idx="508">
                  <c:v>90.207190296863104</c:v>
                </c:pt>
                <c:pt idx="509">
                  <c:v>76.182387665229797</c:v>
                </c:pt>
                <c:pt idx="510">
                  <c:v>68.606183398886202</c:v>
                </c:pt>
                <c:pt idx="511">
                  <c:v>79.569819798748398</c:v>
                </c:pt>
                <c:pt idx="512">
                  <c:v>79.900991808134094</c:v>
                </c:pt>
                <c:pt idx="513">
                  <c:v>100</c:v>
                </c:pt>
                <c:pt idx="514">
                  <c:v>56.435458671694597</c:v>
                </c:pt>
                <c:pt idx="515">
                  <c:v>47.211310921504399</c:v>
                </c:pt>
                <c:pt idx="516">
                  <c:v>73.199703026634197</c:v>
                </c:pt>
                <c:pt idx="517">
                  <c:v>75.415668682988098</c:v>
                </c:pt>
                <c:pt idx="518">
                  <c:v>96.877114318394305</c:v>
                </c:pt>
                <c:pt idx="519">
                  <c:v>49.297204337552799</c:v>
                </c:pt>
                <c:pt idx="520">
                  <c:v>73.081443805952802</c:v>
                </c:pt>
                <c:pt idx="521">
                  <c:v>66.680453803210398</c:v>
                </c:pt>
                <c:pt idx="522">
                  <c:v>94.285052057642503</c:v>
                </c:pt>
                <c:pt idx="523">
                  <c:v>93.964619208136199</c:v>
                </c:pt>
                <c:pt idx="524">
                  <c:v>86.417199309144706</c:v>
                </c:pt>
                <c:pt idx="525">
                  <c:v>71.194615629805</c:v>
                </c:pt>
                <c:pt idx="526">
                  <c:v>65.649945347482003</c:v>
                </c:pt>
                <c:pt idx="527">
                  <c:v>73.077061822971004</c:v>
                </c:pt>
                <c:pt idx="528">
                  <c:v>50.6598226446797</c:v>
                </c:pt>
                <c:pt idx="529">
                  <c:v>79.233368029174997</c:v>
                </c:pt>
                <c:pt idx="530">
                  <c:v>75.597193728125603</c:v>
                </c:pt>
                <c:pt idx="531">
                  <c:v>90.627849855851494</c:v>
                </c:pt>
                <c:pt idx="532">
                  <c:v>83.240580683512803</c:v>
                </c:pt>
                <c:pt idx="533">
                  <c:v>71.489043577531902</c:v>
                </c:pt>
                <c:pt idx="534">
                  <c:v>76.074313458609097</c:v>
                </c:pt>
                <c:pt idx="535">
                  <c:v>92.956909271491</c:v>
                </c:pt>
                <c:pt idx="536">
                  <c:v>70.253384954777601</c:v>
                </c:pt>
                <c:pt idx="537">
                  <c:v>53.058865723656197</c:v>
                </c:pt>
                <c:pt idx="538">
                  <c:v>71.517764014049206</c:v>
                </c:pt>
                <c:pt idx="539">
                  <c:v>62.665047573904602</c:v>
                </c:pt>
                <c:pt idx="540">
                  <c:v>92.311559243802094</c:v>
                </c:pt>
                <c:pt idx="541">
                  <c:v>72.973288571391905</c:v>
                </c:pt>
                <c:pt idx="542">
                  <c:v>47.098922975798899</c:v>
                </c:pt>
                <c:pt idx="543">
                  <c:v>71.136123206165195</c:v>
                </c:pt>
                <c:pt idx="544">
                  <c:v>80.653618002288496</c:v>
                </c:pt>
                <c:pt idx="545">
                  <c:v>70.996325108495398</c:v>
                </c:pt>
                <c:pt idx="546">
                  <c:v>45.4771901010363</c:v>
                </c:pt>
                <c:pt idx="547">
                  <c:v>77.093170775152799</c:v>
                </c:pt>
                <c:pt idx="548">
                  <c:v>79.757422051366802</c:v>
                </c:pt>
                <c:pt idx="549">
                  <c:v>70.755152622066703</c:v>
                </c:pt>
                <c:pt idx="550">
                  <c:v>78.0426100071832</c:v>
                </c:pt>
                <c:pt idx="551">
                  <c:v>92.865074437679993</c:v>
                </c:pt>
                <c:pt idx="552">
                  <c:v>71.874808883902702</c:v>
                </c:pt>
                <c:pt idx="553">
                  <c:v>72.438526250467405</c:v>
                </c:pt>
                <c:pt idx="554">
                  <c:v>91.430774655982304</c:v>
                </c:pt>
                <c:pt idx="555">
                  <c:v>63.278873902881898</c:v>
                </c:pt>
                <c:pt idx="556">
                  <c:v>48.010857960041001</c:v>
                </c:pt>
                <c:pt idx="557">
                  <c:v>59.913678779567398</c:v>
                </c:pt>
                <c:pt idx="558">
                  <c:v>79.300195014546105</c:v>
                </c:pt>
                <c:pt idx="559">
                  <c:v>77.399918893671398</c:v>
                </c:pt>
                <c:pt idx="560">
                  <c:v>86.662508983020501</c:v>
                </c:pt>
                <c:pt idx="561">
                  <c:v>65.155969363196206</c:v>
                </c:pt>
                <c:pt idx="562">
                  <c:v>40.793901775158297</c:v>
                </c:pt>
                <c:pt idx="563">
                  <c:v>53.081900741912897</c:v>
                </c:pt>
                <c:pt idx="564">
                  <c:v>66.181124376292104</c:v>
                </c:pt>
                <c:pt idx="565">
                  <c:v>74.773096765115</c:v>
                </c:pt>
                <c:pt idx="566">
                  <c:v>55.487228658541</c:v>
                </c:pt>
                <c:pt idx="567">
                  <c:v>79.214132218382503</c:v>
                </c:pt>
                <c:pt idx="568">
                  <c:v>90.381560135588003</c:v>
                </c:pt>
                <c:pt idx="569">
                  <c:v>60.363858326874102</c:v>
                </c:pt>
                <c:pt idx="570">
                  <c:v>70.2249968140042</c:v>
                </c:pt>
                <c:pt idx="571">
                  <c:v>83.235831113087201</c:v>
                </c:pt>
                <c:pt idx="572">
                  <c:v>86.646826509247703</c:v>
                </c:pt>
                <c:pt idx="573">
                  <c:v>75.873228568633706</c:v>
                </c:pt>
                <c:pt idx="574">
                  <c:v>84.304425316706698</c:v>
                </c:pt>
                <c:pt idx="575">
                  <c:v>91.545044653417307</c:v>
                </c:pt>
                <c:pt idx="576">
                  <c:v>61.122922720348498</c:v>
                </c:pt>
                <c:pt idx="577">
                  <c:v>90.632783673723395</c:v>
                </c:pt>
                <c:pt idx="578">
                  <c:v>84.214399250169194</c:v>
                </c:pt>
                <c:pt idx="579">
                  <c:v>49.8981358982834</c:v>
                </c:pt>
                <c:pt idx="580">
                  <c:v>69.706159383656001</c:v>
                </c:pt>
                <c:pt idx="581">
                  <c:v>77.874031277747704</c:v>
                </c:pt>
                <c:pt idx="582">
                  <c:v>59.087702594607599</c:v>
                </c:pt>
                <c:pt idx="583">
                  <c:v>64.527850762721798</c:v>
                </c:pt>
                <c:pt idx="584">
                  <c:v>81.230312377826706</c:v>
                </c:pt>
                <c:pt idx="585">
                  <c:v>67.301447695043805</c:v>
                </c:pt>
                <c:pt idx="586">
                  <c:v>63.999519273923397</c:v>
                </c:pt>
                <c:pt idx="587">
                  <c:v>55.6278366587185</c:v>
                </c:pt>
                <c:pt idx="588">
                  <c:v>53.2044823045469</c:v>
                </c:pt>
                <c:pt idx="589">
                  <c:v>64.7726758334111</c:v>
                </c:pt>
                <c:pt idx="590">
                  <c:v>45.916929009291501</c:v>
                </c:pt>
                <c:pt idx="591">
                  <c:v>71.902187434866207</c:v>
                </c:pt>
                <c:pt idx="592">
                  <c:v>62.385769920409402</c:v>
                </c:pt>
                <c:pt idx="593">
                  <c:v>52.469943467779501</c:v>
                </c:pt>
                <c:pt idx="594">
                  <c:v>93.012898164324298</c:v>
                </c:pt>
                <c:pt idx="595">
                  <c:v>76.207086846732594</c:v>
                </c:pt>
                <c:pt idx="596">
                  <c:v>84.064019520921505</c:v>
                </c:pt>
                <c:pt idx="597">
                  <c:v>60.885998862183001</c:v>
                </c:pt>
                <c:pt idx="598">
                  <c:v>79.816849550649593</c:v>
                </c:pt>
                <c:pt idx="599">
                  <c:v>68.786021818412095</c:v>
                </c:pt>
                <c:pt idx="600">
                  <c:v>57.304351420341703</c:v>
                </c:pt>
                <c:pt idx="601">
                  <c:v>63.927966239005499</c:v>
                </c:pt>
                <c:pt idx="602">
                  <c:v>68.915514600758101</c:v>
                </c:pt>
                <c:pt idx="603">
                  <c:v>59.420549795717399</c:v>
                </c:pt>
                <c:pt idx="604">
                  <c:v>53.6287366715394</c:v>
                </c:pt>
                <c:pt idx="605">
                  <c:v>60.902646677651298</c:v>
                </c:pt>
                <c:pt idx="606">
                  <c:v>53.907282053359602</c:v>
                </c:pt>
                <c:pt idx="607">
                  <c:v>61.926502907040799</c:v>
                </c:pt>
                <c:pt idx="608">
                  <c:v>66.025270073703098</c:v>
                </c:pt>
                <c:pt idx="609">
                  <c:v>77.204527328427304</c:v>
                </c:pt>
                <c:pt idx="610">
                  <c:v>48.781434300576997</c:v>
                </c:pt>
                <c:pt idx="611">
                  <c:v>84.959854211671598</c:v>
                </c:pt>
                <c:pt idx="612">
                  <c:v>79.4474519222249</c:v>
                </c:pt>
                <c:pt idx="613">
                  <c:v>42.676662621209097</c:v>
                </c:pt>
                <c:pt idx="614">
                  <c:v>83.6450037412868</c:v>
                </c:pt>
                <c:pt idx="615">
                  <c:v>79.160750116183394</c:v>
                </c:pt>
                <c:pt idx="616">
                  <c:v>63.077367538860003</c:v>
                </c:pt>
                <c:pt idx="617">
                  <c:v>68.494026258276406</c:v>
                </c:pt>
                <c:pt idx="618">
                  <c:v>79.717998304845906</c:v>
                </c:pt>
                <c:pt idx="619">
                  <c:v>76.945741121898195</c:v>
                </c:pt>
                <c:pt idx="620">
                  <c:v>57.116945233430499</c:v>
                </c:pt>
                <c:pt idx="621">
                  <c:v>64.270595419186705</c:v>
                </c:pt>
                <c:pt idx="622">
                  <c:v>82.212609133795794</c:v>
                </c:pt>
                <c:pt idx="623">
                  <c:v>69.738674252074105</c:v>
                </c:pt>
                <c:pt idx="624">
                  <c:v>79.403693368739397</c:v>
                </c:pt>
                <c:pt idx="625">
                  <c:v>71.043129677347196</c:v>
                </c:pt>
                <c:pt idx="626">
                  <c:v>56.612830533007497</c:v>
                </c:pt>
                <c:pt idx="627">
                  <c:v>75.016619534535394</c:v>
                </c:pt>
                <c:pt idx="628">
                  <c:v>54.6877726202707</c:v>
                </c:pt>
                <c:pt idx="629">
                  <c:v>68.7240536005785</c:v>
                </c:pt>
                <c:pt idx="630">
                  <c:v>74.407724053956201</c:v>
                </c:pt>
                <c:pt idx="631">
                  <c:v>81.9073177212302</c:v>
                </c:pt>
                <c:pt idx="632">
                  <c:v>79.459872699002702</c:v>
                </c:pt>
                <c:pt idx="633">
                  <c:v>63.9241479294014</c:v>
                </c:pt>
                <c:pt idx="634">
                  <c:v>39.136258586402299</c:v>
                </c:pt>
                <c:pt idx="635">
                  <c:v>82.7341180653344</c:v>
                </c:pt>
                <c:pt idx="636">
                  <c:v>87.361210733892094</c:v>
                </c:pt>
                <c:pt idx="637">
                  <c:v>69.658261770366707</c:v>
                </c:pt>
                <c:pt idx="638">
                  <c:v>67.158328866726393</c:v>
                </c:pt>
                <c:pt idx="639">
                  <c:v>67.871729608076805</c:v>
                </c:pt>
                <c:pt idx="640">
                  <c:v>56.834929138751903</c:v>
                </c:pt>
                <c:pt idx="641">
                  <c:v>65.919699291127401</c:v>
                </c:pt>
                <c:pt idx="642">
                  <c:v>60.7199777335791</c:v>
                </c:pt>
                <c:pt idx="643">
                  <c:v>57.3219247602485</c:v>
                </c:pt>
                <c:pt idx="644">
                  <c:v>55.927919632444699</c:v>
                </c:pt>
                <c:pt idx="645">
                  <c:v>88.658806802990398</c:v>
                </c:pt>
                <c:pt idx="646">
                  <c:v>84.378111884875494</c:v>
                </c:pt>
                <c:pt idx="647">
                  <c:v>85.792721261365998</c:v>
                </c:pt>
                <c:pt idx="648">
                  <c:v>93.581344034638093</c:v>
                </c:pt>
                <c:pt idx="649">
                  <c:v>72.617331560357798</c:v>
                </c:pt>
                <c:pt idx="650">
                  <c:v>61.849394123747899</c:v>
                </c:pt>
                <c:pt idx="651">
                  <c:v>71.620883780209994</c:v>
                </c:pt>
                <c:pt idx="652">
                  <c:v>61.158323839705403</c:v>
                </c:pt>
                <c:pt idx="653">
                  <c:v>92.980248329834794</c:v>
                </c:pt>
                <c:pt idx="654">
                  <c:v>65.729132603757904</c:v>
                </c:pt>
                <c:pt idx="655">
                  <c:v>46.781941360633702</c:v>
                </c:pt>
                <c:pt idx="656">
                  <c:v>66.017507792561801</c:v>
                </c:pt>
                <c:pt idx="657">
                  <c:v>61.6965523678439</c:v>
                </c:pt>
                <c:pt idx="658">
                  <c:v>83.135664757002502</c:v>
                </c:pt>
                <c:pt idx="659">
                  <c:v>71.180386055933397</c:v>
                </c:pt>
                <c:pt idx="660">
                  <c:v>61.758566909322703</c:v>
                </c:pt>
                <c:pt idx="661">
                  <c:v>86.013497690521802</c:v>
                </c:pt>
                <c:pt idx="662">
                  <c:v>76.259712634081197</c:v>
                </c:pt>
                <c:pt idx="663">
                  <c:v>61.4760454653739</c:v>
                </c:pt>
                <c:pt idx="664">
                  <c:v>57.789167321675997</c:v>
                </c:pt>
                <c:pt idx="665">
                  <c:v>49.515766389690803</c:v>
                </c:pt>
                <c:pt idx="666">
                  <c:v>58.721300746137402</c:v>
                </c:pt>
                <c:pt idx="667">
                  <c:v>57.261179985144899</c:v>
                </c:pt>
                <c:pt idx="668">
                  <c:v>57.696152475299797</c:v>
                </c:pt>
                <c:pt idx="669">
                  <c:v>63.214070201607598</c:v>
                </c:pt>
                <c:pt idx="670">
                  <c:v>57.8510844443717</c:v>
                </c:pt>
                <c:pt idx="671">
                  <c:v>95.022384338173694</c:v>
                </c:pt>
                <c:pt idx="672">
                  <c:v>52.235578935037204</c:v>
                </c:pt>
                <c:pt idx="673">
                  <c:v>74.940224211541107</c:v>
                </c:pt>
                <c:pt idx="674">
                  <c:v>57.889582388871801</c:v>
                </c:pt>
                <c:pt idx="675">
                  <c:v>83.887379779603194</c:v>
                </c:pt>
                <c:pt idx="676">
                  <c:v>68.293805094181394</c:v>
                </c:pt>
                <c:pt idx="677">
                  <c:v>77.927193459955603</c:v>
                </c:pt>
                <c:pt idx="678">
                  <c:v>100</c:v>
                </c:pt>
                <c:pt idx="679">
                  <c:v>84.895416522681998</c:v>
                </c:pt>
                <c:pt idx="680">
                  <c:v>85.660893604655897</c:v>
                </c:pt>
                <c:pt idx="681">
                  <c:v>65.718330416035101</c:v>
                </c:pt>
                <c:pt idx="682">
                  <c:v>49.980077494988997</c:v>
                </c:pt>
                <c:pt idx="683">
                  <c:v>71.111576584617396</c:v>
                </c:pt>
                <c:pt idx="684">
                  <c:v>78.517355672528893</c:v>
                </c:pt>
                <c:pt idx="685">
                  <c:v>76.575337294072796</c:v>
                </c:pt>
                <c:pt idx="686">
                  <c:v>79.972838913011302</c:v>
                </c:pt>
                <c:pt idx="687">
                  <c:v>65.005281116830005</c:v>
                </c:pt>
                <c:pt idx="688">
                  <c:v>79.661695593753706</c:v>
                </c:pt>
                <c:pt idx="689">
                  <c:v>47.5635114192592</c:v>
                </c:pt>
                <c:pt idx="690">
                  <c:v>74.886592010798296</c:v>
                </c:pt>
                <c:pt idx="691">
                  <c:v>56.590169316865698</c:v>
                </c:pt>
                <c:pt idx="692">
                  <c:v>64.006881345873893</c:v>
                </c:pt>
                <c:pt idx="693">
                  <c:v>63.512754498506602</c:v>
                </c:pt>
                <c:pt idx="694">
                  <c:v>48.294707084014199</c:v>
                </c:pt>
                <c:pt idx="695">
                  <c:v>82.223679671460204</c:v>
                </c:pt>
                <c:pt idx="696">
                  <c:v>64.357939039644904</c:v>
                </c:pt>
                <c:pt idx="697">
                  <c:v>77.671466010714198</c:v>
                </c:pt>
                <c:pt idx="698">
                  <c:v>51.894307784010302</c:v>
                </c:pt>
                <c:pt idx="699">
                  <c:v>79.177562857917295</c:v>
                </c:pt>
                <c:pt idx="700">
                  <c:v>72.418309651364495</c:v>
                </c:pt>
                <c:pt idx="701">
                  <c:v>39.749455217940898</c:v>
                </c:pt>
                <c:pt idx="702">
                  <c:v>72.177794072961404</c:v>
                </c:pt>
                <c:pt idx="703">
                  <c:v>50.342453544343797</c:v>
                </c:pt>
                <c:pt idx="704">
                  <c:v>47.5639688953164</c:v>
                </c:pt>
                <c:pt idx="705">
                  <c:v>97.812537235576599</c:v>
                </c:pt>
                <c:pt idx="706">
                  <c:v>69.321761180720202</c:v>
                </c:pt>
                <c:pt idx="707">
                  <c:v>94.643174358920703</c:v>
                </c:pt>
                <c:pt idx="708">
                  <c:v>40.863183361909002</c:v>
                </c:pt>
                <c:pt idx="709">
                  <c:v>78.823132052793298</c:v>
                </c:pt>
                <c:pt idx="710">
                  <c:v>77.866922804903396</c:v>
                </c:pt>
                <c:pt idx="711">
                  <c:v>74.860664347142801</c:v>
                </c:pt>
                <c:pt idx="712">
                  <c:v>66.833226438945204</c:v>
                </c:pt>
                <c:pt idx="713">
                  <c:v>56.990525169334802</c:v>
                </c:pt>
                <c:pt idx="714">
                  <c:v>70.3923088998785</c:v>
                </c:pt>
                <c:pt idx="715">
                  <c:v>85.614278896775403</c:v>
                </c:pt>
                <c:pt idx="716">
                  <c:v>88.958062216535296</c:v>
                </c:pt>
                <c:pt idx="717">
                  <c:v>97.678851035429005</c:v>
                </c:pt>
                <c:pt idx="718">
                  <c:v>60.037282510231698</c:v>
                </c:pt>
                <c:pt idx="719">
                  <c:v>86.6781791733641</c:v>
                </c:pt>
                <c:pt idx="720">
                  <c:v>80.447326986788397</c:v>
                </c:pt>
                <c:pt idx="721">
                  <c:v>67.855054918858201</c:v>
                </c:pt>
                <c:pt idx="722">
                  <c:v>61.140925847641</c:v>
                </c:pt>
                <c:pt idx="723">
                  <c:v>91.446581880492701</c:v>
                </c:pt>
                <c:pt idx="724">
                  <c:v>75.237793047474</c:v>
                </c:pt>
                <c:pt idx="725">
                  <c:v>74.411361510842497</c:v>
                </c:pt>
                <c:pt idx="726">
                  <c:v>58.401994970083301</c:v>
                </c:pt>
                <c:pt idx="727">
                  <c:v>83.914796856773904</c:v>
                </c:pt>
                <c:pt idx="728">
                  <c:v>51.814090309448098</c:v>
                </c:pt>
                <c:pt idx="729">
                  <c:v>61.597292628762297</c:v>
                </c:pt>
                <c:pt idx="730">
                  <c:v>66.114809320751107</c:v>
                </c:pt>
                <c:pt idx="731">
                  <c:v>84.677256629557206</c:v>
                </c:pt>
                <c:pt idx="732">
                  <c:v>85.406275773255501</c:v>
                </c:pt>
                <c:pt idx="733">
                  <c:v>80.8769520191222</c:v>
                </c:pt>
                <c:pt idx="734">
                  <c:v>51.7805963800635</c:v>
                </c:pt>
                <c:pt idx="735">
                  <c:v>66.700205341071893</c:v>
                </c:pt>
                <c:pt idx="736">
                  <c:v>74.197842829465102</c:v>
                </c:pt>
                <c:pt idx="737">
                  <c:v>88.044168022299402</c:v>
                </c:pt>
                <c:pt idx="738">
                  <c:v>60.905798128398999</c:v>
                </c:pt>
                <c:pt idx="739">
                  <c:v>63.325677141355499</c:v>
                </c:pt>
                <c:pt idx="740">
                  <c:v>69.285740189081906</c:v>
                </c:pt>
                <c:pt idx="741">
                  <c:v>58.667581245922101</c:v>
                </c:pt>
                <c:pt idx="742">
                  <c:v>92.391794140403704</c:v>
                </c:pt>
                <c:pt idx="743">
                  <c:v>79.212680992847893</c:v>
                </c:pt>
                <c:pt idx="744">
                  <c:v>53.3366774697718</c:v>
                </c:pt>
                <c:pt idx="745">
                  <c:v>77.298103567270104</c:v>
                </c:pt>
                <c:pt idx="746">
                  <c:v>78.292229617522196</c:v>
                </c:pt>
                <c:pt idx="747">
                  <c:v>72.086566089437994</c:v>
                </c:pt>
                <c:pt idx="748">
                  <c:v>92.664921705544998</c:v>
                </c:pt>
                <c:pt idx="749">
                  <c:v>64.182152015179597</c:v>
                </c:pt>
                <c:pt idx="750">
                  <c:v>52.828879884912503</c:v>
                </c:pt>
                <c:pt idx="751">
                  <c:v>89.683310119222597</c:v>
                </c:pt>
                <c:pt idx="752">
                  <c:v>85.403557344287407</c:v>
                </c:pt>
                <c:pt idx="753">
                  <c:v>66.470922231956095</c:v>
                </c:pt>
                <c:pt idx="754">
                  <c:v>50.703294269481198</c:v>
                </c:pt>
                <c:pt idx="755">
                  <c:v>85.8833143387631</c:v>
                </c:pt>
                <c:pt idx="756">
                  <c:v>66.427037368971298</c:v>
                </c:pt>
                <c:pt idx="757">
                  <c:v>65.049273553032506</c:v>
                </c:pt>
                <c:pt idx="758">
                  <c:v>86.668437765186795</c:v>
                </c:pt>
                <c:pt idx="759">
                  <c:v>85.114922936692807</c:v>
                </c:pt>
                <c:pt idx="760">
                  <c:v>66.095688671107396</c:v>
                </c:pt>
                <c:pt idx="761">
                  <c:v>70.205966922626899</c:v>
                </c:pt>
                <c:pt idx="762">
                  <c:v>64.551440199519803</c:v>
                </c:pt>
                <c:pt idx="763">
                  <c:v>80.294475383816007</c:v>
                </c:pt>
                <c:pt idx="764">
                  <c:v>62.723878033728198</c:v>
                </c:pt>
                <c:pt idx="765">
                  <c:v>86.3558554094773</c:v>
                </c:pt>
                <c:pt idx="766">
                  <c:v>70.266139489050104</c:v>
                </c:pt>
                <c:pt idx="767">
                  <c:v>99.014740700002406</c:v>
                </c:pt>
                <c:pt idx="768">
                  <c:v>68.601357448556698</c:v>
                </c:pt>
                <c:pt idx="769">
                  <c:v>83.0578492470231</c:v>
                </c:pt>
                <c:pt idx="770">
                  <c:v>52.380990483157198</c:v>
                </c:pt>
                <c:pt idx="771">
                  <c:v>85.583648911837003</c:v>
                </c:pt>
                <c:pt idx="772">
                  <c:v>56.136834563349296</c:v>
                </c:pt>
                <c:pt idx="773">
                  <c:v>61.500086464145902</c:v>
                </c:pt>
                <c:pt idx="774">
                  <c:v>84.626850106342999</c:v>
                </c:pt>
                <c:pt idx="775">
                  <c:v>45.2047196076986</c:v>
                </c:pt>
                <c:pt idx="776">
                  <c:v>61.705439889002598</c:v>
                </c:pt>
                <c:pt idx="777">
                  <c:v>91.101623643181597</c:v>
                </c:pt>
                <c:pt idx="778">
                  <c:v>91.944564603004693</c:v>
                </c:pt>
                <c:pt idx="779">
                  <c:v>91.370768801275503</c:v>
                </c:pt>
                <c:pt idx="780">
                  <c:v>83.053138073847506</c:v>
                </c:pt>
                <c:pt idx="781">
                  <c:v>60.7860616401478</c:v>
                </c:pt>
                <c:pt idx="782">
                  <c:v>55.819266772639203</c:v>
                </c:pt>
                <c:pt idx="783">
                  <c:v>65.021581928221494</c:v>
                </c:pt>
                <c:pt idx="784">
                  <c:v>61.860377007139498</c:v>
                </c:pt>
                <c:pt idx="785">
                  <c:v>80.878895973630094</c:v>
                </c:pt>
                <c:pt idx="786">
                  <c:v>83.911463991133601</c:v>
                </c:pt>
                <c:pt idx="787">
                  <c:v>71.536982570391103</c:v>
                </c:pt>
                <c:pt idx="788">
                  <c:v>69.146783229327298</c:v>
                </c:pt>
                <c:pt idx="789">
                  <c:v>86.565754656022506</c:v>
                </c:pt>
                <c:pt idx="790">
                  <c:v>55.255695696426201</c:v>
                </c:pt>
                <c:pt idx="791">
                  <c:v>66.652693307494602</c:v>
                </c:pt>
                <c:pt idx="792">
                  <c:v>69.151335630117998</c:v>
                </c:pt>
                <c:pt idx="793">
                  <c:v>81.153793854967702</c:v>
                </c:pt>
                <c:pt idx="794">
                  <c:v>51.1492093464962</c:v>
                </c:pt>
                <c:pt idx="795">
                  <c:v>90.817123848383204</c:v>
                </c:pt>
                <c:pt idx="796">
                  <c:v>89.605163763477094</c:v>
                </c:pt>
                <c:pt idx="797">
                  <c:v>72.600071957017207</c:v>
                </c:pt>
                <c:pt idx="798">
                  <c:v>73.250328362276605</c:v>
                </c:pt>
                <c:pt idx="799">
                  <c:v>92.326635698912</c:v>
                </c:pt>
                <c:pt idx="800">
                  <c:v>81.110407081373907</c:v>
                </c:pt>
                <c:pt idx="801">
                  <c:v>57.835417564033698</c:v>
                </c:pt>
                <c:pt idx="802">
                  <c:v>62.142958189344199</c:v>
                </c:pt>
                <c:pt idx="803">
                  <c:v>84.398374723811003</c:v>
                </c:pt>
                <c:pt idx="804">
                  <c:v>64.7113380214453</c:v>
                </c:pt>
                <c:pt idx="805">
                  <c:v>77.887157178067397</c:v>
                </c:pt>
                <c:pt idx="806">
                  <c:v>89.003739640164696</c:v>
                </c:pt>
                <c:pt idx="807">
                  <c:v>98.897406707403206</c:v>
                </c:pt>
                <c:pt idx="808">
                  <c:v>61.1024286945662</c:v>
                </c:pt>
                <c:pt idx="809">
                  <c:v>59.433040971375</c:v>
                </c:pt>
                <c:pt idx="810">
                  <c:v>99.893597806600994</c:v>
                </c:pt>
                <c:pt idx="811">
                  <c:v>86.324150785150493</c:v>
                </c:pt>
                <c:pt idx="812">
                  <c:v>49.334711501785698</c:v>
                </c:pt>
                <c:pt idx="813">
                  <c:v>83.391273859478602</c:v>
                </c:pt>
                <c:pt idx="814">
                  <c:v>78.094623863111806</c:v>
                </c:pt>
                <c:pt idx="815">
                  <c:v>71.233952705862706</c:v>
                </c:pt>
                <c:pt idx="816">
                  <c:v>93.287734867284897</c:v>
                </c:pt>
                <c:pt idx="817">
                  <c:v>71.600802467487199</c:v>
                </c:pt>
                <c:pt idx="818">
                  <c:v>55.267112909075401</c:v>
                </c:pt>
                <c:pt idx="819">
                  <c:v>60.054311621187999</c:v>
                </c:pt>
                <c:pt idx="820">
                  <c:v>63.758612248783301</c:v>
                </c:pt>
                <c:pt idx="821">
                  <c:v>60.863243375257497</c:v>
                </c:pt>
                <c:pt idx="822">
                  <c:v>62.728316687949999</c:v>
                </c:pt>
                <c:pt idx="823">
                  <c:v>63.205916260155199</c:v>
                </c:pt>
                <c:pt idx="824">
                  <c:v>67.054543429408099</c:v>
                </c:pt>
                <c:pt idx="825">
                  <c:v>91.379946856714298</c:v>
                </c:pt>
                <c:pt idx="826">
                  <c:v>66.321334511343906</c:v>
                </c:pt>
                <c:pt idx="827">
                  <c:v>63.415628350201999</c:v>
                </c:pt>
                <c:pt idx="828">
                  <c:v>85.189693938212599</c:v>
                </c:pt>
                <c:pt idx="829">
                  <c:v>63.127411103653799</c:v>
                </c:pt>
                <c:pt idx="830">
                  <c:v>51.036187658132199</c:v>
                </c:pt>
                <c:pt idx="831">
                  <c:v>62.378458791097302</c:v>
                </c:pt>
                <c:pt idx="832">
                  <c:v>58.994694967326197</c:v>
                </c:pt>
                <c:pt idx="833">
                  <c:v>70.907552291524794</c:v>
                </c:pt>
                <c:pt idx="834">
                  <c:v>64.705014431257794</c:v>
                </c:pt>
                <c:pt idx="835">
                  <c:v>72.165100852777101</c:v>
                </c:pt>
                <c:pt idx="836">
                  <c:v>93.373128688887206</c:v>
                </c:pt>
                <c:pt idx="837">
                  <c:v>73.057106961733894</c:v>
                </c:pt>
                <c:pt idx="838">
                  <c:v>64.598908722314206</c:v>
                </c:pt>
                <c:pt idx="839">
                  <c:v>86.348213524684795</c:v>
                </c:pt>
                <c:pt idx="840">
                  <c:v>43.629362138950398</c:v>
                </c:pt>
                <c:pt idx="841">
                  <c:v>84.168497330131601</c:v>
                </c:pt>
                <c:pt idx="842">
                  <c:v>58.119720308256397</c:v>
                </c:pt>
                <c:pt idx="843">
                  <c:v>80.383726688410704</c:v>
                </c:pt>
                <c:pt idx="844">
                  <c:v>47.463233696034003</c:v>
                </c:pt>
                <c:pt idx="845">
                  <c:v>60.405550428312502</c:v>
                </c:pt>
                <c:pt idx="846">
                  <c:v>48.084461113142098</c:v>
                </c:pt>
                <c:pt idx="847">
                  <c:v>98.205644731015795</c:v>
                </c:pt>
                <c:pt idx="848">
                  <c:v>77.896242538479299</c:v>
                </c:pt>
                <c:pt idx="849">
                  <c:v>68.569334418233097</c:v>
                </c:pt>
                <c:pt idx="850">
                  <c:v>45.893805617430601</c:v>
                </c:pt>
                <c:pt idx="851">
                  <c:v>78.426401582668504</c:v>
                </c:pt>
                <c:pt idx="852">
                  <c:v>37.760667176504299</c:v>
                </c:pt>
                <c:pt idx="853">
                  <c:v>83.601310371486505</c:v>
                </c:pt>
                <c:pt idx="854">
                  <c:v>57.530978620086401</c:v>
                </c:pt>
                <c:pt idx="855">
                  <c:v>58.692301262364197</c:v>
                </c:pt>
                <c:pt idx="856">
                  <c:v>53.2671859985971</c:v>
                </c:pt>
                <c:pt idx="857">
                  <c:v>80.321491181506502</c:v>
                </c:pt>
                <c:pt idx="858">
                  <c:v>74.583674108487003</c:v>
                </c:pt>
                <c:pt idx="859">
                  <c:v>52.335432115446302</c:v>
                </c:pt>
                <c:pt idx="860">
                  <c:v>87.666370249132001</c:v>
                </c:pt>
                <c:pt idx="861">
                  <c:v>69.175133793414204</c:v>
                </c:pt>
                <c:pt idx="862">
                  <c:v>68.351088924481303</c:v>
                </c:pt>
                <c:pt idx="863">
                  <c:v>67.528535252057594</c:v>
                </c:pt>
                <c:pt idx="864">
                  <c:v>56.476008604989602</c:v>
                </c:pt>
                <c:pt idx="865">
                  <c:v>61.721005610531698</c:v>
                </c:pt>
                <c:pt idx="866">
                  <c:v>62.271159103307703</c:v>
                </c:pt>
                <c:pt idx="867">
                  <c:v>70.909764067119099</c:v>
                </c:pt>
                <c:pt idx="868">
                  <c:v>95.772051694496696</c:v>
                </c:pt>
                <c:pt idx="869">
                  <c:v>76.572016165104202</c:v>
                </c:pt>
                <c:pt idx="870">
                  <c:v>69.051242393937599</c:v>
                </c:pt>
                <c:pt idx="871">
                  <c:v>58.541264445099102</c:v>
                </c:pt>
                <c:pt idx="872">
                  <c:v>77.4652573286495</c:v>
                </c:pt>
                <c:pt idx="873">
                  <c:v>67.825262393083804</c:v>
                </c:pt>
                <c:pt idx="874">
                  <c:v>39.353699338117799</c:v>
                </c:pt>
                <c:pt idx="875">
                  <c:v>68.823876601925804</c:v>
                </c:pt>
                <c:pt idx="876">
                  <c:v>86.424506530670001</c:v>
                </c:pt>
                <c:pt idx="877">
                  <c:v>78.238320177169001</c:v>
                </c:pt>
                <c:pt idx="878">
                  <c:v>44.040900397535403</c:v>
                </c:pt>
                <c:pt idx="879">
                  <c:v>62.707230995711399</c:v>
                </c:pt>
                <c:pt idx="880">
                  <c:v>46.800897919193403</c:v>
                </c:pt>
                <c:pt idx="881">
                  <c:v>87.395941300003798</c:v>
                </c:pt>
                <c:pt idx="882">
                  <c:v>53.983984269702297</c:v>
                </c:pt>
                <c:pt idx="883">
                  <c:v>56.8861296763518</c:v>
                </c:pt>
                <c:pt idx="884">
                  <c:v>100</c:v>
                </c:pt>
                <c:pt idx="885">
                  <c:v>53.610359128994297</c:v>
                </c:pt>
                <c:pt idx="886">
                  <c:v>82.964414379613203</c:v>
                </c:pt>
                <c:pt idx="887">
                  <c:v>47.140898686708802</c:v>
                </c:pt>
                <c:pt idx="888">
                  <c:v>63.770477047831299</c:v>
                </c:pt>
                <c:pt idx="889">
                  <c:v>51.969873012097501</c:v>
                </c:pt>
                <c:pt idx="890">
                  <c:v>72.655067300526397</c:v>
                </c:pt>
                <c:pt idx="891">
                  <c:v>84.756329298532805</c:v>
                </c:pt>
                <c:pt idx="892">
                  <c:v>92.005436680289094</c:v>
                </c:pt>
                <c:pt idx="893">
                  <c:v>65.325361794601307</c:v>
                </c:pt>
                <c:pt idx="894">
                  <c:v>66.2220697469849</c:v>
                </c:pt>
                <c:pt idx="895">
                  <c:v>74.493325074752505</c:v>
                </c:pt>
                <c:pt idx="896">
                  <c:v>58.911322716829098</c:v>
                </c:pt>
                <c:pt idx="897">
                  <c:v>100</c:v>
                </c:pt>
                <c:pt idx="898">
                  <c:v>41.233866628116303</c:v>
                </c:pt>
                <c:pt idx="899">
                  <c:v>56.431432286477602</c:v>
                </c:pt>
                <c:pt idx="900">
                  <c:v>74.223822984875</c:v>
                </c:pt>
                <c:pt idx="901">
                  <c:v>37.364698785248301</c:v>
                </c:pt>
                <c:pt idx="902">
                  <c:v>63.308774519528903</c:v>
                </c:pt>
                <c:pt idx="903">
                  <c:v>95.530157136490004</c:v>
                </c:pt>
                <c:pt idx="904">
                  <c:v>74.299533155675505</c:v>
                </c:pt>
                <c:pt idx="905">
                  <c:v>87.745095007464499</c:v>
                </c:pt>
                <c:pt idx="906">
                  <c:v>72.886132356305197</c:v>
                </c:pt>
                <c:pt idx="907">
                  <c:v>71.613981941865305</c:v>
                </c:pt>
                <c:pt idx="908">
                  <c:v>76.604803348746998</c:v>
                </c:pt>
                <c:pt idx="909">
                  <c:v>56.184847498607802</c:v>
                </c:pt>
                <c:pt idx="910">
                  <c:v>65.211816140138694</c:v>
                </c:pt>
                <c:pt idx="911">
                  <c:v>53.784270257974001</c:v>
                </c:pt>
                <c:pt idx="912">
                  <c:v>58.5288943659518</c:v>
                </c:pt>
                <c:pt idx="913">
                  <c:v>51.112795568323897</c:v>
                </c:pt>
                <c:pt idx="914">
                  <c:v>86.135350554789895</c:v>
                </c:pt>
                <c:pt idx="915">
                  <c:v>66.089362822889896</c:v>
                </c:pt>
                <c:pt idx="916">
                  <c:v>59.515652171400802</c:v>
                </c:pt>
                <c:pt idx="917">
                  <c:v>92.148001381449205</c:v>
                </c:pt>
                <c:pt idx="918">
                  <c:v>83.768450591615604</c:v>
                </c:pt>
                <c:pt idx="919">
                  <c:v>62.072470951219998</c:v>
                </c:pt>
                <c:pt idx="920">
                  <c:v>74.219642469339803</c:v>
                </c:pt>
                <c:pt idx="921">
                  <c:v>85.693535926801204</c:v>
                </c:pt>
                <c:pt idx="922">
                  <c:v>90.313722869394695</c:v>
                </c:pt>
                <c:pt idx="923">
                  <c:v>87.628093934022004</c:v>
                </c:pt>
                <c:pt idx="924">
                  <c:v>66.989347198173206</c:v>
                </c:pt>
                <c:pt idx="925">
                  <c:v>47.778222045002003</c:v>
                </c:pt>
                <c:pt idx="926">
                  <c:v>59.139055966748103</c:v>
                </c:pt>
                <c:pt idx="927">
                  <c:v>80.509865394076499</c:v>
                </c:pt>
                <c:pt idx="928">
                  <c:v>78.258122478873503</c:v>
                </c:pt>
                <c:pt idx="929">
                  <c:v>59.950642707188898</c:v>
                </c:pt>
                <c:pt idx="930">
                  <c:v>50.0381035275771</c:v>
                </c:pt>
                <c:pt idx="931">
                  <c:v>77.989119318128104</c:v>
                </c:pt>
                <c:pt idx="932">
                  <c:v>100</c:v>
                </c:pt>
                <c:pt idx="933">
                  <c:v>73.747021367108005</c:v>
                </c:pt>
                <c:pt idx="934">
                  <c:v>60.682819151293899</c:v>
                </c:pt>
                <c:pt idx="935">
                  <c:v>61.2506047388026</c:v>
                </c:pt>
                <c:pt idx="936">
                  <c:v>45.010615807331</c:v>
                </c:pt>
                <c:pt idx="937">
                  <c:v>74.213131108947096</c:v>
                </c:pt>
                <c:pt idx="938">
                  <c:v>50.175827612520798</c:v>
                </c:pt>
                <c:pt idx="939">
                  <c:v>91.489557782807495</c:v>
                </c:pt>
                <c:pt idx="940">
                  <c:v>67.769533543633102</c:v>
                </c:pt>
                <c:pt idx="941">
                  <c:v>77.050075170714194</c:v>
                </c:pt>
                <c:pt idx="942">
                  <c:v>76.641460420907407</c:v>
                </c:pt>
                <c:pt idx="943">
                  <c:v>99.427756380158797</c:v>
                </c:pt>
                <c:pt idx="944">
                  <c:v>60.252470579027701</c:v>
                </c:pt>
                <c:pt idx="945">
                  <c:v>63.170568200000901</c:v>
                </c:pt>
                <c:pt idx="946">
                  <c:v>67.373613556156897</c:v>
                </c:pt>
                <c:pt idx="947">
                  <c:v>86.639019663617603</c:v>
                </c:pt>
                <c:pt idx="948">
                  <c:v>79.4697373992135</c:v>
                </c:pt>
                <c:pt idx="949">
                  <c:v>73.777616035314594</c:v>
                </c:pt>
                <c:pt idx="950">
                  <c:v>88.508948084225096</c:v>
                </c:pt>
                <c:pt idx="951">
                  <c:v>90.986976185168999</c:v>
                </c:pt>
                <c:pt idx="952">
                  <c:v>70.102406925078398</c:v>
                </c:pt>
                <c:pt idx="953">
                  <c:v>92.386271649867794</c:v>
                </c:pt>
                <c:pt idx="954">
                  <c:v>59.548704703814501</c:v>
                </c:pt>
                <c:pt idx="955">
                  <c:v>54.4133403317201</c:v>
                </c:pt>
                <c:pt idx="956">
                  <c:v>75.405886642118304</c:v>
                </c:pt>
                <c:pt idx="957">
                  <c:v>60.5021566600809</c:v>
                </c:pt>
                <c:pt idx="958">
                  <c:v>58.714890472397798</c:v>
                </c:pt>
                <c:pt idx="959">
                  <c:v>79.563866300344401</c:v>
                </c:pt>
                <c:pt idx="960">
                  <c:v>57.619485382199102</c:v>
                </c:pt>
                <c:pt idx="961">
                  <c:v>78.157199305102907</c:v>
                </c:pt>
                <c:pt idx="962">
                  <c:v>45.598365758562899</c:v>
                </c:pt>
                <c:pt idx="963">
                  <c:v>77.785509880210398</c:v>
                </c:pt>
                <c:pt idx="964">
                  <c:v>64.007892336743794</c:v>
                </c:pt>
                <c:pt idx="965">
                  <c:v>59.016583616964802</c:v>
                </c:pt>
                <c:pt idx="966">
                  <c:v>84.447056171205105</c:v>
                </c:pt>
                <c:pt idx="967">
                  <c:v>71.195081038424107</c:v>
                </c:pt>
                <c:pt idx="968">
                  <c:v>71.758076064304902</c:v>
                </c:pt>
                <c:pt idx="969">
                  <c:v>77.429102200513796</c:v>
                </c:pt>
                <c:pt idx="970">
                  <c:v>75.840996375007293</c:v>
                </c:pt>
                <c:pt idx="971">
                  <c:v>92.687453527039807</c:v>
                </c:pt>
                <c:pt idx="972">
                  <c:v>86.4238367981023</c:v>
                </c:pt>
                <c:pt idx="973">
                  <c:v>53.7656588375878</c:v>
                </c:pt>
                <c:pt idx="974">
                  <c:v>61.188955906959201</c:v>
                </c:pt>
                <c:pt idx="975">
                  <c:v>62.926523568392</c:v>
                </c:pt>
                <c:pt idx="976">
                  <c:v>68.113749019106095</c:v>
                </c:pt>
                <c:pt idx="977">
                  <c:v>51.593162364627602</c:v>
                </c:pt>
                <c:pt idx="978">
                  <c:v>74.0239379144396</c:v>
                </c:pt>
                <c:pt idx="979">
                  <c:v>79.451108577129702</c:v>
                </c:pt>
                <c:pt idx="980">
                  <c:v>58.019196639285703</c:v>
                </c:pt>
                <c:pt idx="981">
                  <c:v>70.239273573544594</c:v>
                </c:pt>
                <c:pt idx="982">
                  <c:v>43.982937969419702</c:v>
                </c:pt>
                <c:pt idx="983">
                  <c:v>58.5774806496254</c:v>
                </c:pt>
                <c:pt idx="984">
                  <c:v>66.240644960744405</c:v>
                </c:pt>
                <c:pt idx="985">
                  <c:v>64.914026828442402</c:v>
                </c:pt>
                <c:pt idx="986">
                  <c:v>83.5276127983105</c:v>
                </c:pt>
                <c:pt idx="987">
                  <c:v>64.904817585547704</c:v>
                </c:pt>
                <c:pt idx="988">
                  <c:v>65.384894177623906</c:v>
                </c:pt>
                <c:pt idx="989">
                  <c:v>79.382312532458897</c:v>
                </c:pt>
                <c:pt idx="990">
                  <c:v>89.388814818020805</c:v>
                </c:pt>
                <c:pt idx="991">
                  <c:v>71.692919414470197</c:v>
                </c:pt>
                <c:pt idx="992">
                  <c:v>61.333460838122903</c:v>
                </c:pt>
                <c:pt idx="993">
                  <c:v>71.693667931876504</c:v>
                </c:pt>
                <c:pt idx="994">
                  <c:v>51.602599578804302</c:v>
                </c:pt>
                <c:pt idx="995">
                  <c:v>59.206313197455302</c:v>
                </c:pt>
                <c:pt idx="996">
                  <c:v>79.122551128844407</c:v>
                </c:pt>
                <c:pt idx="997">
                  <c:v>50.601257259150501</c:v>
                </c:pt>
                <c:pt idx="998">
                  <c:v>89.2530706411208</c:v>
                </c:pt>
                <c:pt idx="999">
                  <c:v>64.350337718192606</c:v>
                </c:pt>
              </c:numCache>
            </c:numRef>
          </c:xVal>
          <c:yVal>
            <c:numRef>
              <c:f>'Inferential Statistics'!$X$2:$X$1001</c:f>
              <c:numCache>
                <c:formatCode>General</c:formatCode>
                <c:ptCount val="1000"/>
                <c:pt idx="0">
                  <c:v>64.972291907267504</c:v>
                </c:pt>
                <c:pt idx="1">
                  <c:v>89.040460718304004</c:v>
                </c:pt>
                <c:pt idx="2">
                  <c:v>74.243662522681504</c:v>
                </c:pt>
                <c:pt idx="3">
                  <c:v>67.7159945696215</c:v>
                </c:pt>
                <c:pt idx="4">
                  <c:v>46.145010618359301</c:v>
                </c:pt>
                <c:pt idx="5">
                  <c:v>46.820092029408599</c:v>
                </c:pt>
                <c:pt idx="6">
                  <c:v>39.344618338263601</c:v>
                </c:pt>
                <c:pt idx="7">
                  <c:v>81.159104696371898</c:v>
                </c:pt>
                <c:pt idx="8">
                  <c:v>70.780721508505493</c:v>
                </c:pt>
                <c:pt idx="9">
                  <c:v>79.851124879352298</c:v>
                </c:pt>
                <c:pt idx="10">
                  <c:v>44.107294515446902</c:v>
                </c:pt>
                <c:pt idx="11">
                  <c:v>90.557926603368003</c:v>
                </c:pt>
                <c:pt idx="12">
                  <c:v>83.719356133305993</c:v>
                </c:pt>
                <c:pt idx="13">
                  <c:v>47.0451595430686</c:v>
                </c:pt>
                <c:pt idx="14">
                  <c:v>49.843177344516597</c:v>
                </c:pt>
                <c:pt idx="15">
                  <c:v>45.845104870984699</c:v>
                </c:pt>
                <c:pt idx="16">
                  <c:v>59.598962428980499</c:v>
                </c:pt>
                <c:pt idx="17">
                  <c:v>59.932271280102498</c:v>
                </c:pt>
                <c:pt idx="18">
                  <c:v>61.958827663054002</c:v>
                </c:pt>
                <c:pt idx="19">
                  <c:v>57.523139406851001</c:v>
                </c:pt>
                <c:pt idx="20">
                  <c:v>74.571081791343403</c:v>
                </c:pt>
                <c:pt idx="21">
                  <c:v>61.1373306557647</c:v>
                </c:pt>
                <c:pt idx="22">
                  <c:v>57.816955792276502</c:v>
                </c:pt>
                <c:pt idx="23">
                  <c:v>55.129628396942898</c:v>
                </c:pt>
                <c:pt idx="24">
                  <c:v>64.606527896491599</c:v>
                </c:pt>
                <c:pt idx="25">
                  <c:v>74.303446209283393</c:v>
                </c:pt>
                <c:pt idx="26">
                  <c:v>50.579059272225898</c:v>
                </c:pt>
                <c:pt idx="27">
                  <c:v>64.117613827744805</c:v>
                </c:pt>
                <c:pt idx="28">
                  <c:v>77.159752665213105</c:v>
                </c:pt>
                <c:pt idx="29">
                  <c:v>39.8070713266222</c:v>
                </c:pt>
                <c:pt idx="30">
                  <c:v>72.831137275602799</c:v>
                </c:pt>
                <c:pt idx="31">
                  <c:v>46.201037595778999</c:v>
                </c:pt>
                <c:pt idx="32">
                  <c:v>52.272094373457001</c:v>
                </c:pt>
                <c:pt idx="33">
                  <c:v>90.582490718343706</c:v>
                </c:pt>
                <c:pt idx="34">
                  <c:v>102.27254703649599</c:v>
                </c:pt>
                <c:pt idx="35">
                  <c:v>88.532612956996601</c:v>
                </c:pt>
                <c:pt idx="36">
                  <c:v>59.164090941212301</c:v>
                </c:pt>
                <c:pt idx="37">
                  <c:v>47.215632006938698</c:v>
                </c:pt>
                <c:pt idx="38">
                  <c:v>79.601802949249802</c:v>
                </c:pt>
                <c:pt idx="39">
                  <c:v>54.570024258949999</c:v>
                </c:pt>
                <c:pt idx="40">
                  <c:v>45.317685945709002</c:v>
                </c:pt>
                <c:pt idx="41">
                  <c:v>71.460519912041406</c:v>
                </c:pt>
                <c:pt idx="42">
                  <c:v>41.646882743966401</c:v>
                </c:pt>
                <c:pt idx="43">
                  <c:v>82.986672880315098</c:v>
                </c:pt>
                <c:pt idx="44">
                  <c:v>53.970876735113499</c:v>
                </c:pt>
                <c:pt idx="45">
                  <c:v>84.959253220746405</c:v>
                </c:pt>
                <c:pt idx="46">
                  <c:v>63.378567762591203</c:v>
                </c:pt>
                <c:pt idx="47">
                  <c:v>68.293721117949403</c:v>
                </c:pt>
                <c:pt idx="48">
                  <c:v>74.826311749170799</c:v>
                </c:pt>
                <c:pt idx="49">
                  <c:v>48.334459952063703</c:v>
                </c:pt>
                <c:pt idx="50">
                  <c:v>84.8077965929171</c:v>
                </c:pt>
                <c:pt idx="51">
                  <c:v>78.009975344213501</c:v>
                </c:pt>
                <c:pt idx="52">
                  <c:v>99.4868856285714</c:v>
                </c:pt>
                <c:pt idx="53">
                  <c:v>87.845538864374106</c:v>
                </c:pt>
                <c:pt idx="54">
                  <c:v>71.667578937734504</c:v>
                </c:pt>
                <c:pt idx="55">
                  <c:v>89.203891944896995</c:v>
                </c:pt>
                <c:pt idx="56">
                  <c:v>54.387770560720597</c:v>
                </c:pt>
                <c:pt idx="57">
                  <c:v>58.908852009863203</c:v>
                </c:pt>
                <c:pt idx="58">
                  <c:v>53.581402057320197</c:v>
                </c:pt>
                <c:pt idx="59">
                  <c:v>57.097942139979203</c:v>
                </c:pt>
                <c:pt idx="60">
                  <c:v>62.8553733766569</c:v>
                </c:pt>
                <c:pt idx="61">
                  <c:v>47.340984000460303</c:v>
                </c:pt>
                <c:pt idx="62">
                  <c:v>92.965235133947402</c:v>
                </c:pt>
                <c:pt idx="63">
                  <c:v>53.782535211807698</c:v>
                </c:pt>
                <c:pt idx="64">
                  <c:v>56.535275851618998</c:v>
                </c:pt>
                <c:pt idx="65">
                  <c:v>64.361771935539394</c:v>
                </c:pt>
                <c:pt idx="66">
                  <c:v>44.806498239918398</c:v>
                </c:pt>
                <c:pt idx="67">
                  <c:v>79.934521786223598</c:v>
                </c:pt>
                <c:pt idx="68">
                  <c:v>41.060909099008299</c:v>
                </c:pt>
                <c:pt idx="69">
                  <c:v>91.583167997283496</c:v>
                </c:pt>
                <c:pt idx="70">
                  <c:v>79.732118336690704</c:v>
                </c:pt>
                <c:pt idx="71">
                  <c:v>55.096032043280999</c:v>
                </c:pt>
                <c:pt idx="72">
                  <c:v>34.779402476485501</c:v>
                </c:pt>
                <c:pt idx="73">
                  <c:v>85.953085700085197</c:v>
                </c:pt>
                <c:pt idx="74">
                  <c:v>84.966949673146701</c:v>
                </c:pt>
                <c:pt idx="75">
                  <c:v>77.529412419687304</c:v>
                </c:pt>
                <c:pt idx="76">
                  <c:v>78.830274613988905</c:v>
                </c:pt>
                <c:pt idx="77">
                  <c:v>42.919832719473703</c:v>
                </c:pt>
                <c:pt idx="78">
                  <c:v>65.614241111738494</c:v>
                </c:pt>
                <c:pt idx="79">
                  <c:v>47.343336428648897</c:v>
                </c:pt>
                <c:pt idx="80">
                  <c:v>84.8146169501196</c:v>
                </c:pt>
                <c:pt idx="81">
                  <c:v>76.700780231455894</c:v>
                </c:pt>
                <c:pt idx="82">
                  <c:v>52.687930617713498</c:v>
                </c:pt>
                <c:pt idx="83">
                  <c:v>46.902506817945998</c:v>
                </c:pt>
                <c:pt idx="84">
                  <c:v>59.1470642328702</c:v>
                </c:pt>
                <c:pt idx="85">
                  <c:v>56.346040355776601</c:v>
                </c:pt>
                <c:pt idx="86">
                  <c:v>75.935410816357304</c:v>
                </c:pt>
                <c:pt idx="87">
                  <c:v>70.632256313119399</c:v>
                </c:pt>
                <c:pt idx="88">
                  <c:v>91.470787523427504</c:v>
                </c:pt>
                <c:pt idx="89">
                  <c:v>72.116723396352498</c:v>
                </c:pt>
                <c:pt idx="90">
                  <c:v>43.391144791462601</c:v>
                </c:pt>
                <c:pt idx="91">
                  <c:v>81.520396815022096</c:v>
                </c:pt>
                <c:pt idx="92">
                  <c:v>71.408042580919002</c:v>
                </c:pt>
                <c:pt idx="93">
                  <c:v>67.947157213036206</c:v>
                </c:pt>
                <c:pt idx="94">
                  <c:v>82.247900233146297</c:v>
                </c:pt>
                <c:pt idx="95">
                  <c:v>62.610340715132303</c:v>
                </c:pt>
                <c:pt idx="96">
                  <c:v>64.067773742061604</c:v>
                </c:pt>
                <c:pt idx="97">
                  <c:v>60.175858227375798</c:v>
                </c:pt>
                <c:pt idx="98">
                  <c:v>42.859015612557101</c:v>
                </c:pt>
                <c:pt idx="99">
                  <c:v>44.997383392599801</c:v>
                </c:pt>
                <c:pt idx="100">
                  <c:v>30.5374490461455</c:v>
                </c:pt>
                <c:pt idx="101">
                  <c:v>64.399071856332597</c:v>
                </c:pt>
                <c:pt idx="102">
                  <c:v>54.255253069912001</c:v>
                </c:pt>
                <c:pt idx="103">
                  <c:v>70.259820944326407</c:v>
                </c:pt>
                <c:pt idx="104">
                  <c:v>76.178631852308897</c:v>
                </c:pt>
                <c:pt idx="105">
                  <c:v>51.212421722429902</c:v>
                </c:pt>
                <c:pt idx="106">
                  <c:v>59.939821484372501</c:v>
                </c:pt>
                <c:pt idx="107">
                  <c:v>88.497001510909897</c:v>
                </c:pt>
                <c:pt idx="108">
                  <c:v>50.658790043474902</c:v>
                </c:pt>
                <c:pt idx="109">
                  <c:v>46.1488399642882</c:v>
                </c:pt>
                <c:pt idx="110">
                  <c:v>56.642615610694499</c:v>
                </c:pt>
                <c:pt idx="111">
                  <c:v>38.214338399934199</c:v>
                </c:pt>
                <c:pt idx="112">
                  <c:v>94.974406962000202</c:v>
                </c:pt>
                <c:pt idx="113">
                  <c:v>85.523603403324302</c:v>
                </c:pt>
                <c:pt idx="114">
                  <c:v>77.378549806446202</c:v>
                </c:pt>
                <c:pt idx="115">
                  <c:v>107.561520992506</c:v>
                </c:pt>
                <c:pt idx="116">
                  <c:v>73.7813995319583</c:v>
                </c:pt>
                <c:pt idx="117">
                  <c:v>58.884836487537498</c:v>
                </c:pt>
                <c:pt idx="118">
                  <c:v>87.653507319946996</c:v>
                </c:pt>
                <c:pt idx="119">
                  <c:v>71.100467827375795</c:v>
                </c:pt>
                <c:pt idx="120">
                  <c:v>84.181647307517196</c:v>
                </c:pt>
                <c:pt idx="121">
                  <c:v>87.163839828801898</c:v>
                </c:pt>
                <c:pt idx="122">
                  <c:v>54.641026482258702</c:v>
                </c:pt>
                <c:pt idx="123">
                  <c:v>47.700399526887203</c:v>
                </c:pt>
                <c:pt idx="124">
                  <c:v>44.950565456448302</c:v>
                </c:pt>
                <c:pt idx="125">
                  <c:v>67.2438242120529</c:v>
                </c:pt>
                <c:pt idx="126">
                  <c:v>82.909840101310806</c:v>
                </c:pt>
                <c:pt idx="127">
                  <c:v>81.689835383897105</c:v>
                </c:pt>
                <c:pt idx="128">
                  <c:v>38.132302889236399</c:v>
                </c:pt>
                <c:pt idx="129">
                  <c:v>74.376847726078907</c:v>
                </c:pt>
                <c:pt idx="130">
                  <c:v>60.280929738101698</c:v>
                </c:pt>
                <c:pt idx="131">
                  <c:v>54.008197666938202</c:v>
                </c:pt>
                <c:pt idx="132">
                  <c:v>42.937813824775098</c:v>
                </c:pt>
                <c:pt idx="133">
                  <c:v>62.3584436768176</c:v>
                </c:pt>
                <c:pt idx="134">
                  <c:v>95.2875724091395</c:v>
                </c:pt>
                <c:pt idx="135">
                  <c:v>67.019205427623604</c:v>
                </c:pt>
                <c:pt idx="136">
                  <c:v>67.655664468389006</c:v>
                </c:pt>
                <c:pt idx="137">
                  <c:v>82.009316763024302</c:v>
                </c:pt>
                <c:pt idx="138">
                  <c:v>60.489965828555803</c:v>
                </c:pt>
                <c:pt idx="139">
                  <c:v>99.927373458967907</c:v>
                </c:pt>
                <c:pt idx="140">
                  <c:v>89.340439283772398</c:v>
                </c:pt>
                <c:pt idx="141">
                  <c:v>57.5730528347814</c:v>
                </c:pt>
                <c:pt idx="142">
                  <c:v>66.3751813434978</c:v>
                </c:pt>
                <c:pt idx="143">
                  <c:v>56.227366154379801</c:v>
                </c:pt>
                <c:pt idx="144">
                  <c:v>56.124989613002498</c:v>
                </c:pt>
                <c:pt idx="145">
                  <c:v>43.2899840866326</c:v>
                </c:pt>
                <c:pt idx="146">
                  <c:v>72.944893153284497</c:v>
                </c:pt>
                <c:pt idx="147">
                  <c:v>68.72091219344</c:v>
                </c:pt>
                <c:pt idx="148">
                  <c:v>50.721921606560301</c:v>
                </c:pt>
                <c:pt idx="149">
                  <c:v>60.252803961089697</c:v>
                </c:pt>
                <c:pt idx="150">
                  <c:v>94.300396690650402</c:v>
                </c:pt>
                <c:pt idx="151">
                  <c:v>50.898206356564103</c:v>
                </c:pt>
                <c:pt idx="152">
                  <c:v>43.523013823875601</c:v>
                </c:pt>
                <c:pt idx="153">
                  <c:v>71.696404606454706</c:v>
                </c:pt>
                <c:pt idx="154">
                  <c:v>98.591008938732003</c:v>
                </c:pt>
                <c:pt idx="155">
                  <c:v>60.676393311887402</c:v>
                </c:pt>
                <c:pt idx="156">
                  <c:v>73.947551977477104</c:v>
                </c:pt>
                <c:pt idx="157">
                  <c:v>80.741335566277698</c:v>
                </c:pt>
                <c:pt idx="158">
                  <c:v>44.872644106954802</c:v>
                </c:pt>
                <c:pt idx="159">
                  <c:v>78.089543643347895</c:v>
                </c:pt>
                <c:pt idx="160">
                  <c:v>65.210924852456102</c:v>
                </c:pt>
                <c:pt idx="161">
                  <c:v>72.444343786505797</c:v>
                </c:pt>
                <c:pt idx="162">
                  <c:v>78.046533067853304</c:v>
                </c:pt>
                <c:pt idx="163">
                  <c:v>68.515092094122593</c:v>
                </c:pt>
                <c:pt idx="164">
                  <c:v>46.586222494100198</c:v>
                </c:pt>
                <c:pt idx="165">
                  <c:v>80.203180308329706</c:v>
                </c:pt>
                <c:pt idx="166">
                  <c:v>58.068950821614898</c:v>
                </c:pt>
                <c:pt idx="167">
                  <c:v>35.302838217488301</c:v>
                </c:pt>
                <c:pt idx="168">
                  <c:v>41.308151994702001</c:v>
                </c:pt>
                <c:pt idx="169">
                  <c:v>64.3467456567775</c:v>
                </c:pt>
                <c:pt idx="170">
                  <c:v>83.296012484059602</c:v>
                </c:pt>
                <c:pt idx="171">
                  <c:v>44.799367354854603</c:v>
                </c:pt>
                <c:pt idx="172">
                  <c:v>70.498473116290796</c:v>
                </c:pt>
                <c:pt idx="173">
                  <c:v>60.062298771683402</c:v>
                </c:pt>
                <c:pt idx="174">
                  <c:v>70.739920868395501</c:v>
                </c:pt>
                <c:pt idx="175">
                  <c:v>58.3269695848523</c:v>
                </c:pt>
                <c:pt idx="176">
                  <c:v>82.662533416937507</c:v>
                </c:pt>
                <c:pt idx="177">
                  <c:v>60.087667610434799</c:v>
                </c:pt>
                <c:pt idx="178">
                  <c:v>97.198250116435105</c:v>
                </c:pt>
                <c:pt idx="179">
                  <c:v>42.032184365971403</c:v>
                </c:pt>
                <c:pt idx="180">
                  <c:v>54.636078500125798</c:v>
                </c:pt>
                <c:pt idx="181">
                  <c:v>43.198095052033899</c:v>
                </c:pt>
                <c:pt idx="182">
                  <c:v>88.213260465000801</c:v>
                </c:pt>
                <c:pt idx="183">
                  <c:v>82.970876222152697</c:v>
                </c:pt>
                <c:pt idx="184">
                  <c:v>60.302204859810097</c:v>
                </c:pt>
                <c:pt idx="185">
                  <c:v>75.004850530030694</c:v>
                </c:pt>
                <c:pt idx="186">
                  <c:v>86.709745852851199</c:v>
                </c:pt>
                <c:pt idx="187">
                  <c:v>67.684287805902002</c:v>
                </c:pt>
                <c:pt idx="188">
                  <c:v>60.027765306837701</c:v>
                </c:pt>
                <c:pt idx="189">
                  <c:v>54.652162791481899</c:v>
                </c:pt>
                <c:pt idx="190">
                  <c:v>35.559377352225503</c:v>
                </c:pt>
                <c:pt idx="191">
                  <c:v>89.003696457005603</c:v>
                </c:pt>
                <c:pt idx="192">
                  <c:v>82.681417949819107</c:v>
                </c:pt>
                <c:pt idx="193">
                  <c:v>84.756960146183701</c:v>
                </c:pt>
                <c:pt idx="194">
                  <c:v>63.2034521185521</c:v>
                </c:pt>
                <c:pt idx="195">
                  <c:v>59.7352955600537</c:v>
                </c:pt>
                <c:pt idx="196">
                  <c:v>86.246095726136502</c:v>
                </c:pt>
                <c:pt idx="197">
                  <c:v>85.109484410063004</c:v>
                </c:pt>
                <c:pt idx="198">
                  <c:v>91.507150227931902</c:v>
                </c:pt>
                <c:pt idx="199">
                  <c:v>83.892207190762804</c:v>
                </c:pt>
                <c:pt idx="200">
                  <c:v>76.631840945154096</c:v>
                </c:pt>
                <c:pt idx="201">
                  <c:v>50.989465575261498</c:v>
                </c:pt>
                <c:pt idx="202">
                  <c:v>52.5520397891027</c:v>
                </c:pt>
                <c:pt idx="203">
                  <c:v>90.864098683114406</c:v>
                </c:pt>
                <c:pt idx="204">
                  <c:v>65.079161100135906</c:v>
                </c:pt>
                <c:pt idx="205">
                  <c:v>35.705606362517301</c:v>
                </c:pt>
                <c:pt idx="206">
                  <c:v>44.967390189653102</c:v>
                </c:pt>
                <c:pt idx="207">
                  <c:v>76.959459172326305</c:v>
                </c:pt>
                <c:pt idx="208">
                  <c:v>34.627368488172401</c:v>
                </c:pt>
                <c:pt idx="209">
                  <c:v>60.902826205854502</c:v>
                </c:pt>
                <c:pt idx="210">
                  <c:v>77.762328691430099</c:v>
                </c:pt>
                <c:pt idx="211">
                  <c:v>81.064827475060497</c:v>
                </c:pt>
                <c:pt idx="212">
                  <c:v>76.218053579061703</c:v>
                </c:pt>
                <c:pt idx="213">
                  <c:v>51.273767170825003</c:v>
                </c:pt>
                <c:pt idx="214">
                  <c:v>74.410264874003204</c:v>
                </c:pt>
                <c:pt idx="215">
                  <c:v>53.436102404918302</c:v>
                </c:pt>
                <c:pt idx="216">
                  <c:v>59.185746099473398</c:v>
                </c:pt>
                <c:pt idx="217">
                  <c:v>74.848224404083197</c:v>
                </c:pt>
                <c:pt idx="218">
                  <c:v>77.400691533821202</c:v>
                </c:pt>
                <c:pt idx="219">
                  <c:v>85.930992333055997</c:v>
                </c:pt>
                <c:pt idx="220">
                  <c:v>66.629671287131899</c:v>
                </c:pt>
                <c:pt idx="221">
                  <c:v>66.955048129553404</c:v>
                </c:pt>
                <c:pt idx="222">
                  <c:v>43.084084563436797</c:v>
                </c:pt>
                <c:pt idx="223">
                  <c:v>69.662807454969794</c:v>
                </c:pt>
                <c:pt idx="224">
                  <c:v>57.3688958451636</c:v>
                </c:pt>
                <c:pt idx="225">
                  <c:v>46.742022540350099</c:v>
                </c:pt>
                <c:pt idx="226">
                  <c:v>95.945761958472701</c:v>
                </c:pt>
                <c:pt idx="227">
                  <c:v>53.883854911979903</c:v>
                </c:pt>
                <c:pt idx="228">
                  <c:v>94.476015804176598</c:v>
                </c:pt>
                <c:pt idx="229">
                  <c:v>72.35700117076</c:v>
                </c:pt>
                <c:pt idx="230">
                  <c:v>83.246440751094795</c:v>
                </c:pt>
                <c:pt idx="231">
                  <c:v>74.274023358496507</c:v>
                </c:pt>
                <c:pt idx="232">
                  <c:v>65.2938958115285</c:v>
                </c:pt>
                <c:pt idx="233">
                  <c:v>60.102882234472503</c:v>
                </c:pt>
                <c:pt idx="234">
                  <c:v>47.820367697162403</c:v>
                </c:pt>
                <c:pt idx="235">
                  <c:v>84.926760594479305</c:v>
                </c:pt>
                <c:pt idx="236">
                  <c:v>47.845749556862799</c:v>
                </c:pt>
                <c:pt idx="237">
                  <c:v>27.176600163177099</c:v>
                </c:pt>
                <c:pt idx="238">
                  <c:v>73.245181982849203</c:v>
                </c:pt>
                <c:pt idx="239">
                  <c:v>52.499791366942297</c:v>
                </c:pt>
                <c:pt idx="240">
                  <c:v>97.726530888104406</c:v>
                </c:pt>
                <c:pt idx="241">
                  <c:v>90.150264924715302</c:v>
                </c:pt>
                <c:pt idx="242">
                  <c:v>88.260408426544601</c:v>
                </c:pt>
                <c:pt idx="243">
                  <c:v>66.128232185328102</c:v>
                </c:pt>
                <c:pt idx="244">
                  <c:v>31.501405410610602</c:v>
                </c:pt>
                <c:pt idx="245">
                  <c:v>89.114917066409802</c:v>
                </c:pt>
                <c:pt idx="246">
                  <c:v>64.502247607077507</c:v>
                </c:pt>
                <c:pt idx="247">
                  <c:v>95.412108653827005</c:v>
                </c:pt>
                <c:pt idx="248">
                  <c:v>90.450065273954493</c:v>
                </c:pt>
                <c:pt idx="249">
                  <c:v>87.087725109234</c:v>
                </c:pt>
                <c:pt idx="250">
                  <c:v>43.753052296762199</c:v>
                </c:pt>
                <c:pt idx="251">
                  <c:v>57.889133011436599</c:v>
                </c:pt>
                <c:pt idx="252">
                  <c:v>89.080060496199394</c:v>
                </c:pt>
                <c:pt idx="253">
                  <c:v>52.519240112321803</c:v>
                </c:pt>
                <c:pt idx="254">
                  <c:v>49.617022175682997</c:v>
                </c:pt>
                <c:pt idx="255">
                  <c:v>72.858431939222697</c:v>
                </c:pt>
                <c:pt idx="256">
                  <c:v>89.775766574554098</c:v>
                </c:pt>
                <c:pt idx="257">
                  <c:v>79.133957672106305</c:v>
                </c:pt>
                <c:pt idx="258">
                  <c:v>66.539701528492003</c:v>
                </c:pt>
                <c:pt idx="259">
                  <c:v>44.311650758912002</c:v>
                </c:pt>
                <c:pt idx="260">
                  <c:v>76.876478316400394</c:v>
                </c:pt>
                <c:pt idx="261">
                  <c:v>95.237826560576593</c:v>
                </c:pt>
                <c:pt idx="262">
                  <c:v>44.771964490189099</c:v>
                </c:pt>
                <c:pt idx="263">
                  <c:v>69.629212901459397</c:v>
                </c:pt>
                <c:pt idx="264">
                  <c:v>91.828567909220595</c:v>
                </c:pt>
                <c:pt idx="265">
                  <c:v>70.492567583593797</c:v>
                </c:pt>
                <c:pt idx="266">
                  <c:v>84.131236079519198</c:v>
                </c:pt>
                <c:pt idx="267">
                  <c:v>76.955350925885597</c:v>
                </c:pt>
                <c:pt idx="268">
                  <c:v>61.899462983287599</c:v>
                </c:pt>
                <c:pt idx="269">
                  <c:v>62.133786052773203</c:v>
                </c:pt>
                <c:pt idx="270">
                  <c:v>77.656495065165899</c:v>
                </c:pt>
                <c:pt idx="271">
                  <c:v>81.009031695217203</c:v>
                </c:pt>
                <c:pt idx="272">
                  <c:v>86.246234042527107</c:v>
                </c:pt>
                <c:pt idx="273">
                  <c:v>86.309462784983694</c:v>
                </c:pt>
                <c:pt idx="274">
                  <c:v>76.798514816535601</c:v>
                </c:pt>
                <c:pt idx="275">
                  <c:v>63.299535738662001</c:v>
                </c:pt>
                <c:pt idx="276">
                  <c:v>81.128500945738296</c:v>
                </c:pt>
                <c:pt idx="277">
                  <c:v>76.769961350791903</c:v>
                </c:pt>
                <c:pt idx="278">
                  <c:v>72.597430618793197</c:v>
                </c:pt>
                <c:pt idx="279">
                  <c:v>81.790193260204205</c:v>
                </c:pt>
                <c:pt idx="280">
                  <c:v>90.537560106217001</c:v>
                </c:pt>
                <c:pt idx="281">
                  <c:v>56.925431604921897</c:v>
                </c:pt>
                <c:pt idx="282">
                  <c:v>60.190128100697102</c:v>
                </c:pt>
                <c:pt idx="283">
                  <c:v>42.522346129005903</c:v>
                </c:pt>
                <c:pt idx="284">
                  <c:v>64.233056208885699</c:v>
                </c:pt>
                <c:pt idx="285">
                  <c:v>43.584791115517</c:v>
                </c:pt>
                <c:pt idx="286">
                  <c:v>74.382556355521501</c:v>
                </c:pt>
                <c:pt idx="287">
                  <c:v>69.937463062833899</c:v>
                </c:pt>
                <c:pt idx="288">
                  <c:v>56.886089453293302</c:v>
                </c:pt>
                <c:pt idx="289">
                  <c:v>75.959443106879803</c:v>
                </c:pt>
                <c:pt idx="290">
                  <c:v>35.330861263914201</c:v>
                </c:pt>
                <c:pt idx="291">
                  <c:v>50.566723671854803</c:v>
                </c:pt>
                <c:pt idx="292">
                  <c:v>86.254674818395202</c:v>
                </c:pt>
                <c:pt idx="293">
                  <c:v>67.969769773064996</c:v>
                </c:pt>
                <c:pt idx="294">
                  <c:v>43.323163218233702</c:v>
                </c:pt>
                <c:pt idx="295">
                  <c:v>77.813688915803297</c:v>
                </c:pt>
                <c:pt idx="296">
                  <c:v>86.2254228905975</c:v>
                </c:pt>
                <c:pt idx="297">
                  <c:v>54.6353569415881</c:v>
                </c:pt>
                <c:pt idx="298">
                  <c:v>75.429098441810694</c:v>
                </c:pt>
                <c:pt idx="299">
                  <c:v>43.451467484284898</c:v>
                </c:pt>
                <c:pt idx="300">
                  <c:v>48.8451529566427</c:v>
                </c:pt>
                <c:pt idx="301">
                  <c:v>69.926304085488297</c:v>
                </c:pt>
                <c:pt idx="302">
                  <c:v>59.899583170620097</c:v>
                </c:pt>
                <c:pt idx="303">
                  <c:v>69.472712273866307</c:v>
                </c:pt>
                <c:pt idx="304">
                  <c:v>79.005794593782596</c:v>
                </c:pt>
                <c:pt idx="305">
                  <c:v>95.221859286267104</c:v>
                </c:pt>
                <c:pt idx="306">
                  <c:v>68.113576712066205</c:v>
                </c:pt>
                <c:pt idx="307">
                  <c:v>63.857459960736797</c:v>
                </c:pt>
                <c:pt idx="308">
                  <c:v>73.979731392085498</c:v>
                </c:pt>
                <c:pt idx="309">
                  <c:v>55.613713501939799</c:v>
                </c:pt>
                <c:pt idx="310">
                  <c:v>55.053532011874204</c:v>
                </c:pt>
                <c:pt idx="311">
                  <c:v>48.113662451245403</c:v>
                </c:pt>
                <c:pt idx="312">
                  <c:v>40.921997315640098</c:v>
                </c:pt>
                <c:pt idx="313">
                  <c:v>95.043712667406396</c:v>
                </c:pt>
                <c:pt idx="314">
                  <c:v>81.659491825222503</c:v>
                </c:pt>
                <c:pt idx="315">
                  <c:v>84.6759059934421</c:v>
                </c:pt>
                <c:pt idx="316">
                  <c:v>67.701035263079007</c:v>
                </c:pt>
                <c:pt idx="317">
                  <c:v>52.448909118955903</c:v>
                </c:pt>
                <c:pt idx="318">
                  <c:v>47.956451112592497</c:v>
                </c:pt>
                <c:pt idx="319">
                  <c:v>56.662645825528401</c:v>
                </c:pt>
                <c:pt idx="320">
                  <c:v>66.673003718899807</c:v>
                </c:pt>
                <c:pt idx="321">
                  <c:v>83.580554043606895</c:v>
                </c:pt>
                <c:pt idx="322">
                  <c:v>84.558260191094803</c:v>
                </c:pt>
                <c:pt idx="323">
                  <c:v>60.749417131922698</c:v>
                </c:pt>
                <c:pt idx="324">
                  <c:v>88.869578087438597</c:v>
                </c:pt>
                <c:pt idx="325">
                  <c:v>82.3914170046327</c:v>
                </c:pt>
                <c:pt idx="326">
                  <c:v>64.023765169333799</c:v>
                </c:pt>
                <c:pt idx="327">
                  <c:v>76.506592598767696</c:v>
                </c:pt>
                <c:pt idx="328">
                  <c:v>65.331020497841095</c:v>
                </c:pt>
                <c:pt idx="329">
                  <c:v>44.276122724902798</c:v>
                </c:pt>
                <c:pt idx="330">
                  <c:v>53.769578106257498</c:v>
                </c:pt>
                <c:pt idx="331">
                  <c:v>80.265841591821399</c:v>
                </c:pt>
                <c:pt idx="332">
                  <c:v>39.2873431389324</c:v>
                </c:pt>
                <c:pt idx="333">
                  <c:v>40.336610550786297</c:v>
                </c:pt>
                <c:pt idx="334">
                  <c:v>44.475038957957302</c:v>
                </c:pt>
                <c:pt idx="335">
                  <c:v>43.4974521722459</c:v>
                </c:pt>
                <c:pt idx="336">
                  <c:v>86.078986460712798</c:v>
                </c:pt>
                <c:pt idx="337">
                  <c:v>74.922224765109405</c:v>
                </c:pt>
                <c:pt idx="338">
                  <c:v>71.3230962318857</c:v>
                </c:pt>
                <c:pt idx="339">
                  <c:v>53.657914401246501</c:v>
                </c:pt>
                <c:pt idx="340">
                  <c:v>64.621065712193101</c:v>
                </c:pt>
                <c:pt idx="341">
                  <c:v>62.980112807156999</c:v>
                </c:pt>
                <c:pt idx="342">
                  <c:v>51.982141172110801</c:v>
                </c:pt>
                <c:pt idx="343">
                  <c:v>62.071693809353498</c:v>
                </c:pt>
                <c:pt idx="344">
                  <c:v>61.220774388539297</c:v>
                </c:pt>
                <c:pt idx="345">
                  <c:v>77.570021151495197</c:v>
                </c:pt>
                <c:pt idx="346">
                  <c:v>65.383370360183903</c:v>
                </c:pt>
                <c:pt idx="347">
                  <c:v>49.083232161725697</c:v>
                </c:pt>
                <c:pt idx="348">
                  <c:v>60.9670964261026</c:v>
                </c:pt>
                <c:pt idx="349">
                  <c:v>72.364829641472099</c:v>
                </c:pt>
                <c:pt idx="350">
                  <c:v>67.226323450797494</c:v>
                </c:pt>
                <c:pt idx="351">
                  <c:v>86.919088040460295</c:v>
                </c:pt>
                <c:pt idx="352">
                  <c:v>67.572143221817299</c:v>
                </c:pt>
                <c:pt idx="353">
                  <c:v>56.436084626744801</c:v>
                </c:pt>
                <c:pt idx="354">
                  <c:v>44.087909268376698</c:v>
                </c:pt>
                <c:pt idx="355">
                  <c:v>77.548070953584201</c:v>
                </c:pt>
                <c:pt idx="356">
                  <c:v>46.215870932659399</c:v>
                </c:pt>
                <c:pt idx="357">
                  <c:v>67.111844682238896</c:v>
                </c:pt>
                <c:pt idx="358">
                  <c:v>94.080022773548805</c:v>
                </c:pt>
                <c:pt idx="359">
                  <c:v>70.3128743286793</c:v>
                </c:pt>
                <c:pt idx="360">
                  <c:v>65.583199817441098</c:v>
                </c:pt>
                <c:pt idx="361">
                  <c:v>64.744714912571894</c:v>
                </c:pt>
                <c:pt idx="362">
                  <c:v>64.708437475826997</c:v>
                </c:pt>
                <c:pt idx="363">
                  <c:v>66.994820133456599</c:v>
                </c:pt>
                <c:pt idx="364">
                  <c:v>93.941879235879597</c:v>
                </c:pt>
                <c:pt idx="365">
                  <c:v>63.585866015883497</c:v>
                </c:pt>
                <c:pt idx="366">
                  <c:v>89.3273515362051</c:v>
                </c:pt>
                <c:pt idx="367">
                  <c:v>86.233415986703207</c:v>
                </c:pt>
                <c:pt idx="368">
                  <c:v>50.215185570624598</c:v>
                </c:pt>
                <c:pt idx="369">
                  <c:v>39.331660411557998</c:v>
                </c:pt>
                <c:pt idx="370">
                  <c:v>49.752708553019097</c:v>
                </c:pt>
                <c:pt idx="371">
                  <c:v>39.156164408598002</c:v>
                </c:pt>
                <c:pt idx="372">
                  <c:v>30.659421744967801</c:v>
                </c:pt>
                <c:pt idx="373">
                  <c:v>75.691262254790601</c:v>
                </c:pt>
                <c:pt idx="374">
                  <c:v>38.722656561092698</c:v>
                </c:pt>
                <c:pt idx="375">
                  <c:v>49.3872805888521</c:v>
                </c:pt>
                <c:pt idx="376">
                  <c:v>80.281008912207099</c:v>
                </c:pt>
                <c:pt idx="377">
                  <c:v>41.826998824635197</c:v>
                </c:pt>
                <c:pt idx="378">
                  <c:v>91.438970683632604</c:v>
                </c:pt>
                <c:pt idx="379">
                  <c:v>57.067934981861796</c:v>
                </c:pt>
                <c:pt idx="380">
                  <c:v>43.466548578112302</c:v>
                </c:pt>
                <c:pt idx="381">
                  <c:v>80.600065070881797</c:v>
                </c:pt>
                <c:pt idx="382">
                  <c:v>72.296405021798606</c:v>
                </c:pt>
                <c:pt idx="383">
                  <c:v>84.787958898172107</c:v>
                </c:pt>
                <c:pt idx="384">
                  <c:v>74.657094068048707</c:v>
                </c:pt>
                <c:pt idx="385">
                  <c:v>75.432307137408003</c:v>
                </c:pt>
                <c:pt idx="386">
                  <c:v>53.5622829586246</c:v>
                </c:pt>
                <c:pt idx="387">
                  <c:v>50.549442357485397</c:v>
                </c:pt>
                <c:pt idx="388">
                  <c:v>80.800692990172706</c:v>
                </c:pt>
                <c:pt idx="389">
                  <c:v>82.296076019962698</c:v>
                </c:pt>
                <c:pt idx="390">
                  <c:v>89.749052506553099</c:v>
                </c:pt>
                <c:pt idx="391">
                  <c:v>65.735203188553299</c:v>
                </c:pt>
                <c:pt idx="392">
                  <c:v>53.875335118870098</c:v>
                </c:pt>
                <c:pt idx="393">
                  <c:v>86.582852410027201</c:v>
                </c:pt>
                <c:pt idx="394">
                  <c:v>53.733109619282303</c:v>
                </c:pt>
                <c:pt idx="395">
                  <c:v>87.429476721430802</c:v>
                </c:pt>
                <c:pt idx="396">
                  <c:v>79.878775398287203</c:v>
                </c:pt>
                <c:pt idx="397">
                  <c:v>61.087660771197797</c:v>
                </c:pt>
                <c:pt idx="398">
                  <c:v>86.174471020922198</c:v>
                </c:pt>
                <c:pt idx="399">
                  <c:v>84.077998516877301</c:v>
                </c:pt>
                <c:pt idx="400">
                  <c:v>50.563923346116397</c:v>
                </c:pt>
                <c:pt idx="401">
                  <c:v>92.251122597045807</c:v>
                </c:pt>
                <c:pt idx="402">
                  <c:v>62.270531341980302</c:v>
                </c:pt>
                <c:pt idx="403">
                  <c:v>83.801214514287906</c:v>
                </c:pt>
                <c:pt idx="404">
                  <c:v>53.701732411096302</c:v>
                </c:pt>
                <c:pt idx="405">
                  <c:v>95.906652087486194</c:v>
                </c:pt>
                <c:pt idx="406">
                  <c:v>55.422149098247402</c:v>
                </c:pt>
                <c:pt idx="407">
                  <c:v>45.064559278361898</c:v>
                </c:pt>
                <c:pt idx="408">
                  <c:v>94.260778053603303</c:v>
                </c:pt>
                <c:pt idx="409">
                  <c:v>54.168868231817697</c:v>
                </c:pt>
                <c:pt idx="410">
                  <c:v>55.513817104325298</c:v>
                </c:pt>
                <c:pt idx="411">
                  <c:v>95.815018985695005</c:v>
                </c:pt>
                <c:pt idx="412">
                  <c:v>103.69165226425901</c:v>
                </c:pt>
                <c:pt idx="413">
                  <c:v>68.450875462112194</c:v>
                </c:pt>
                <c:pt idx="414">
                  <c:v>67.075845431677095</c:v>
                </c:pt>
                <c:pt idx="415">
                  <c:v>55.2644535392687</c:v>
                </c:pt>
                <c:pt idx="416">
                  <c:v>59.690152587700197</c:v>
                </c:pt>
                <c:pt idx="417">
                  <c:v>48.6607989550524</c:v>
                </c:pt>
                <c:pt idx="418">
                  <c:v>75.126919819547496</c:v>
                </c:pt>
                <c:pt idx="419">
                  <c:v>83.567165054267207</c:v>
                </c:pt>
                <c:pt idx="420">
                  <c:v>84.462725089071199</c:v>
                </c:pt>
                <c:pt idx="421">
                  <c:v>85.556222174621297</c:v>
                </c:pt>
                <c:pt idx="422">
                  <c:v>46.127784946682198</c:v>
                </c:pt>
                <c:pt idx="423">
                  <c:v>73.587445825208903</c:v>
                </c:pt>
                <c:pt idx="424">
                  <c:v>38.404149897221401</c:v>
                </c:pt>
                <c:pt idx="425">
                  <c:v>66.839112835512793</c:v>
                </c:pt>
                <c:pt idx="426">
                  <c:v>60.420880349181601</c:v>
                </c:pt>
                <c:pt idx="427">
                  <c:v>92.974689111019501</c:v>
                </c:pt>
                <c:pt idx="428">
                  <c:v>63.802318632339599</c:v>
                </c:pt>
                <c:pt idx="429">
                  <c:v>48.6948125001108</c:v>
                </c:pt>
                <c:pt idx="430">
                  <c:v>53.7820108473556</c:v>
                </c:pt>
                <c:pt idx="431">
                  <c:v>75.992880407578994</c:v>
                </c:pt>
                <c:pt idx="432">
                  <c:v>82.338114040150003</c:v>
                </c:pt>
                <c:pt idx="433">
                  <c:v>53.177940295314698</c:v>
                </c:pt>
                <c:pt idx="434">
                  <c:v>48.303984322553497</c:v>
                </c:pt>
                <c:pt idx="435">
                  <c:v>87.462296774106903</c:v>
                </c:pt>
                <c:pt idx="436">
                  <c:v>35.718849311641698</c:v>
                </c:pt>
                <c:pt idx="437">
                  <c:v>82.5800625796563</c:v>
                </c:pt>
                <c:pt idx="438">
                  <c:v>75.166805190197493</c:v>
                </c:pt>
                <c:pt idx="439">
                  <c:v>48.081579554091199</c:v>
                </c:pt>
                <c:pt idx="440">
                  <c:v>39.415370576674803</c:v>
                </c:pt>
                <c:pt idx="441">
                  <c:v>98.052652564252</c:v>
                </c:pt>
                <c:pt idx="442">
                  <c:v>67.437574486570099</c:v>
                </c:pt>
                <c:pt idx="443">
                  <c:v>63.861332589099</c:v>
                </c:pt>
                <c:pt idx="444">
                  <c:v>86.122731317470098</c:v>
                </c:pt>
                <c:pt idx="445">
                  <c:v>87.159305051608399</c:v>
                </c:pt>
                <c:pt idx="446">
                  <c:v>89.995803679630995</c:v>
                </c:pt>
                <c:pt idx="447">
                  <c:v>87.683894715725103</c:v>
                </c:pt>
                <c:pt idx="448">
                  <c:v>64.591022223726995</c:v>
                </c:pt>
                <c:pt idx="449">
                  <c:v>44.397441821538997</c:v>
                </c:pt>
                <c:pt idx="450">
                  <c:v>80.653532647179503</c:v>
                </c:pt>
                <c:pt idx="451">
                  <c:v>60.583194369912398</c:v>
                </c:pt>
                <c:pt idx="452">
                  <c:v>57.977948415161499</c:v>
                </c:pt>
                <c:pt idx="453">
                  <c:v>99.406586615909006</c:v>
                </c:pt>
                <c:pt idx="454">
                  <c:v>39.713583671825901</c:v>
                </c:pt>
                <c:pt idx="455">
                  <c:v>68.041779842102599</c:v>
                </c:pt>
                <c:pt idx="456">
                  <c:v>45.661670328184002</c:v>
                </c:pt>
                <c:pt idx="457">
                  <c:v>59.501721969665397</c:v>
                </c:pt>
                <c:pt idx="458">
                  <c:v>44.020232536406397</c:v>
                </c:pt>
                <c:pt idx="459">
                  <c:v>51.224563082297202</c:v>
                </c:pt>
                <c:pt idx="460">
                  <c:v>46.526440182277</c:v>
                </c:pt>
                <c:pt idx="461">
                  <c:v>90.048581894717302</c:v>
                </c:pt>
                <c:pt idx="462">
                  <c:v>72.689472065207298</c:v>
                </c:pt>
                <c:pt idx="463">
                  <c:v>77.378924729763099</c:v>
                </c:pt>
                <c:pt idx="464">
                  <c:v>92.055481479117404</c:v>
                </c:pt>
                <c:pt idx="465">
                  <c:v>64.477482647987102</c:v>
                </c:pt>
                <c:pt idx="466">
                  <c:v>57.920700503998503</c:v>
                </c:pt>
                <c:pt idx="467">
                  <c:v>84.1071710648703</c:v>
                </c:pt>
                <c:pt idx="468">
                  <c:v>53.442753080866602</c:v>
                </c:pt>
                <c:pt idx="469">
                  <c:v>83.687732412242099</c:v>
                </c:pt>
                <c:pt idx="470">
                  <c:v>43.684733610796798</c:v>
                </c:pt>
                <c:pt idx="471">
                  <c:v>94.8341277988727</c:v>
                </c:pt>
                <c:pt idx="472">
                  <c:v>45.567096000497102</c:v>
                </c:pt>
                <c:pt idx="473">
                  <c:v>94.303462878829606</c:v>
                </c:pt>
                <c:pt idx="474">
                  <c:v>70.861660200795001</c:v>
                </c:pt>
                <c:pt idx="475">
                  <c:v>95.353510885552893</c:v>
                </c:pt>
                <c:pt idx="476">
                  <c:v>39.653469377140397</c:v>
                </c:pt>
                <c:pt idx="477">
                  <c:v>66.900881823827305</c:v>
                </c:pt>
                <c:pt idx="478">
                  <c:v>99.245312559937005</c:v>
                </c:pt>
                <c:pt idx="479">
                  <c:v>75.952058457888</c:v>
                </c:pt>
                <c:pt idx="480">
                  <c:v>73.426372915879099</c:v>
                </c:pt>
                <c:pt idx="481">
                  <c:v>78.496191630420299</c:v>
                </c:pt>
                <c:pt idx="482">
                  <c:v>60.476686687258699</c:v>
                </c:pt>
                <c:pt idx="483">
                  <c:v>80.379478630960705</c:v>
                </c:pt>
                <c:pt idx="484">
                  <c:v>75.464371274229407</c:v>
                </c:pt>
                <c:pt idx="485">
                  <c:v>99.269777759323105</c:v>
                </c:pt>
                <c:pt idx="486">
                  <c:v>38.107935532881399</c:v>
                </c:pt>
                <c:pt idx="487">
                  <c:v>53.562935932481501</c:v>
                </c:pt>
                <c:pt idx="488">
                  <c:v>93.429861236838505</c:v>
                </c:pt>
                <c:pt idx="489">
                  <c:v>92.196955802629205</c:v>
                </c:pt>
                <c:pt idx="490">
                  <c:v>63.982783215475997</c:v>
                </c:pt>
                <c:pt idx="491">
                  <c:v>69.742487426815998</c:v>
                </c:pt>
                <c:pt idx="492">
                  <c:v>59.663002708580102</c:v>
                </c:pt>
                <c:pt idx="493">
                  <c:v>53.9523405975347</c:v>
                </c:pt>
                <c:pt idx="494">
                  <c:v>60.922041768880398</c:v>
                </c:pt>
                <c:pt idx="495">
                  <c:v>66.211586546960305</c:v>
                </c:pt>
                <c:pt idx="496">
                  <c:v>77.952079697780903</c:v>
                </c:pt>
                <c:pt idx="497">
                  <c:v>44.946887519313101</c:v>
                </c:pt>
                <c:pt idx="498">
                  <c:v>93.989703733519306</c:v>
                </c:pt>
                <c:pt idx="499">
                  <c:v>97.011879801957605</c:v>
                </c:pt>
                <c:pt idx="500">
                  <c:v>74.090378919804706</c:v>
                </c:pt>
                <c:pt idx="501">
                  <c:v>69.635457544746998</c:v>
                </c:pt>
                <c:pt idx="502">
                  <c:v>46.262101172702103</c:v>
                </c:pt>
                <c:pt idx="503">
                  <c:v>89.141004311396799</c:v>
                </c:pt>
                <c:pt idx="504">
                  <c:v>69.852748378254006</c:v>
                </c:pt>
                <c:pt idx="505">
                  <c:v>56.461030806114003</c:v>
                </c:pt>
                <c:pt idx="506">
                  <c:v>88.450394677329001</c:v>
                </c:pt>
                <c:pt idx="507">
                  <c:v>84.181213451118396</c:v>
                </c:pt>
                <c:pt idx="508">
                  <c:v>89.100325700633206</c:v>
                </c:pt>
                <c:pt idx="509">
                  <c:v>78.474378591749399</c:v>
                </c:pt>
                <c:pt idx="510">
                  <c:v>80.8304925022086</c:v>
                </c:pt>
                <c:pt idx="511">
                  <c:v>50.564323713308603</c:v>
                </c:pt>
                <c:pt idx="512">
                  <c:v>97.684893514911593</c:v>
                </c:pt>
                <c:pt idx="513">
                  <c:v>89.323631328030999</c:v>
                </c:pt>
                <c:pt idx="514">
                  <c:v>36.451918616554302</c:v>
                </c:pt>
                <c:pt idx="515">
                  <c:v>36.073621632102601</c:v>
                </c:pt>
                <c:pt idx="516">
                  <c:v>69.087450314333694</c:v>
                </c:pt>
                <c:pt idx="517">
                  <c:v>79.852898793287096</c:v>
                </c:pt>
                <c:pt idx="518">
                  <c:v>88.533434559342098</c:v>
                </c:pt>
                <c:pt idx="519">
                  <c:v>53.959501722517601</c:v>
                </c:pt>
                <c:pt idx="520">
                  <c:v>74.369953725797004</c:v>
                </c:pt>
                <c:pt idx="521">
                  <c:v>56.259369232024099</c:v>
                </c:pt>
                <c:pt idx="522">
                  <c:v>94.428416756826195</c:v>
                </c:pt>
                <c:pt idx="523">
                  <c:v>81.187777354262593</c:v>
                </c:pt>
                <c:pt idx="524">
                  <c:v>91.612185751225596</c:v>
                </c:pt>
                <c:pt idx="525">
                  <c:v>71.084978613089007</c:v>
                </c:pt>
                <c:pt idx="526">
                  <c:v>65.475103622681303</c:v>
                </c:pt>
                <c:pt idx="527">
                  <c:v>56.845694262423898</c:v>
                </c:pt>
                <c:pt idx="528">
                  <c:v>51.906592940137799</c:v>
                </c:pt>
                <c:pt idx="529">
                  <c:v>87.558162330968997</c:v>
                </c:pt>
                <c:pt idx="530">
                  <c:v>78.800184875050206</c:v>
                </c:pt>
                <c:pt idx="531">
                  <c:v>97.231841594898697</c:v>
                </c:pt>
                <c:pt idx="532">
                  <c:v>105.24526128674999</c:v>
                </c:pt>
                <c:pt idx="533">
                  <c:v>65.474946342215205</c:v>
                </c:pt>
                <c:pt idx="534">
                  <c:v>80.4869940014581</c:v>
                </c:pt>
                <c:pt idx="535">
                  <c:v>94.044345334040798</c:v>
                </c:pt>
                <c:pt idx="536">
                  <c:v>86.461082242228898</c:v>
                </c:pt>
                <c:pt idx="537">
                  <c:v>48.692627693989202</c:v>
                </c:pt>
                <c:pt idx="538">
                  <c:v>70.389216723207497</c:v>
                </c:pt>
                <c:pt idx="539">
                  <c:v>58.703971443418503</c:v>
                </c:pt>
                <c:pt idx="540">
                  <c:v>93.453463794349204</c:v>
                </c:pt>
                <c:pt idx="541">
                  <c:v>68.819263446118399</c:v>
                </c:pt>
                <c:pt idx="542">
                  <c:v>44.830551677423003</c:v>
                </c:pt>
                <c:pt idx="543">
                  <c:v>78.233417548427994</c:v>
                </c:pt>
                <c:pt idx="544">
                  <c:v>79.516439941765498</c:v>
                </c:pt>
                <c:pt idx="545">
                  <c:v>62.074788224283097</c:v>
                </c:pt>
                <c:pt idx="546">
                  <c:v>46.233648366385303</c:v>
                </c:pt>
                <c:pt idx="547">
                  <c:v>73.990167498657399</c:v>
                </c:pt>
                <c:pt idx="548">
                  <c:v>63.156105386118099</c:v>
                </c:pt>
                <c:pt idx="549">
                  <c:v>86.651268177084503</c:v>
                </c:pt>
                <c:pt idx="550">
                  <c:v>73.177850668087501</c:v>
                </c:pt>
                <c:pt idx="551">
                  <c:v>79.141333584066004</c:v>
                </c:pt>
                <c:pt idx="552">
                  <c:v>78.3040710235001</c:v>
                </c:pt>
                <c:pt idx="553">
                  <c:v>73.721944538916205</c:v>
                </c:pt>
                <c:pt idx="554">
                  <c:v>95.2139213719379</c:v>
                </c:pt>
                <c:pt idx="555">
                  <c:v>55.480918899256203</c:v>
                </c:pt>
                <c:pt idx="556">
                  <c:v>40.541716787707998</c:v>
                </c:pt>
                <c:pt idx="557">
                  <c:v>40.838200648397098</c:v>
                </c:pt>
                <c:pt idx="558">
                  <c:v>84.046471196525005</c:v>
                </c:pt>
                <c:pt idx="559">
                  <c:v>83.098829439075303</c:v>
                </c:pt>
                <c:pt idx="560">
                  <c:v>82.254781814532905</c:v>
                </c:pt>
                <c:pt idx="561">
                  <c:v>50.499622498929902</c:v>
                </c:pt>
                <c:pt idx="562">
                  <c:v>42.368585118942804</c:v>
                </c:pt>
                <c:pt idx="563">
                  <c:v>46.949959475329202</c:v>
                </c:pt>
                <c:pt idx="564">
                  <c:v>54.4587886056092</c:v>
                </c:pt>
                <c:pt idx="565">
                  <c:v>80.587815550866395</c:v>
                </c:pt>
                <c:pt idx="566">
                  <c:v>60.1514992324527</c:v>
                </c:pt>
                <c:pt idx="567">
                  <c:v>72.014031074394296</c:v>
                </c:pt>
                <c:pt idx="568">
                  <c:v>93.123384647452497</c:v>
                </c:pt>
                <c:pt idx="569">
                  <c:v>58.469073239069203</c:v>
                </c:pt>
                <c:pt idx="570">
                  <c:v>65.672440044658899</c:v>
                </c:pt>
                <c:pt idx="571">
                  <c:v>81.396376314032395</c:v>
                </c:pt>
                <c:pt idx="572">
                  <c:v>63.951436489545998</c:v>
                </c:pt>
                <c:pt idx="573">
                  <c:v>74.600550993621596</c:v>
                </c:pt>
                <c:pt idx="574">
                  <c:v>84.460946940727396</c:v>
                </c:pt>
                <c:pt idx="575">
                  <c:v>91.3954772495821</c:v>
                </c:pt>
                <c:pt idx="576">
                  <c:v>48.481926599692798</c:v>
                </c:pt>
                <c:pt idx="577">
                  <c:v>80.318648911808097</c:v>
                </c:pt>
                <c:pt idx="578">
                  <c:v>69.3572366933181</c:v>
                </c:pt>
                <c:pt idx="579">
                  <c:v>49.304835232858601</c:v>
                </c:pt>
                <c:pt idx="580">
                  <c:v>59.485804577075598</c:v>
                </c:pt>
                <c:pt idx="581">
                  <c:v>85.465069905147701</c:v>
                </c:pt>
                <c:pt idx="582">
                  <c:v>58.124532680268302</c:v>
                </c:pt>
                <c:pt idx="583">
                  <c:v>51.304101050251496</c:v>
                </c:pt>
                <c:pt idx="584">
                  <c:v>71.291942199267396</c:v>
                </c:pt>
                <c:pt idx="585">
                  <c:v>62.974304720433402</c:v>
                </c:pt>
                <c:pt idx="586">
                  <c:v>41.543084666500398</c:v>
                </c:pt>
                <c:pt idx="587">
                  <c:v>47.977135236425802</c:v>
                </c:pt>
                <c:pt idx="588">
                  <c:v>49.0449280752091</c:v>
                </c:pt>
                <c:pt idx="589">
                  <c:v>49.009974074255403</c:v>
                </c:pt>
                <c:pt idx="590">
                  <c:v>47.2482771920875</c:v>
                </c:pt>
                <c:pt idx="591">
                  <c:v>69.271642146180497</c:v>
                </c:pt>
                <c:pt idx="592">
                  <c:v>57.258042383349</c:v>
                </c:pt>
                <c:pt idx="593">
                  <c:v>68.047683801001895</c:v>
                </c:pt>
                <c:pt idx="594">
                  <c:v>80.910069074217205</c:v>
                </c:pt>
                <c:pt idx="595">
                  <c:v>60.947747260025999</c:v>
                </c:pt>
                <c:pt idx="596">
                  <c:v>75.316623906771397</c:v>
                </c:pt>
                <c:pt idx="597">
                  <c:v>44.654903941538599</c:v>
                </c:pt>
                <c:pt idx="598">
                  <c:v>53.105723801756199</c:v>
                </c:pt>
                <c:pt idx="599">
                  <c:v>38.606412882623196</c:v>
                </c:pt>
                <c:pt idx="600">
                  <c:v>60.116708808002002</c:v>
                </c:pt>
                <c:pt idx="601">
                  <c:v>61.275211618475701</c:v>
                </c:pt>
                <c:pt idx="602">
                  <c:v>50.798446788382101</c:v>
                </c:pt>
                <c:pt idx="603">
                  <c:v>50.0135706732367</c:v>
                </c:pt>
                <c:pt idx="604">
                  <c:v>52.164475032319501</c:v>
                </c:pt>
                <c:pt idx="605">
                  <c:v>62.523094801508698</c:v>
                </c:pt>
                <c:pt idx="606">
                  <c:v>47.267268289608701</c:v>
                </c:pt>
                <c:pt idx="607">
                  <c:v>60.425557672492303</c:v>
                </c:pt>
                <c:pt idx="608">
                  <c:v>71.996130519506806</c:v>
                </c:pt>
                <c:pt idx="609">
                  <c:v>78.667017567882098</c:v>
                </c:pt>
                <c:pt idx="610">
                  <c:v>34.277185280305403</c:v>
                </c:pt>
                <c:pt idx="611">
                  <c:v>79.9534497202431</c:v>
                </c:pt>
                <c:pt idx="612">
                  <c:v>74.164657104027995</c:v>
                </c:pt>
                <c:pt idx="613">
                  <c:v>44.118418735558798</c:v>
                </c:pt>
                <c:pt idx="614">
                  <c:v>97.909535209821698</c:v>
                </c:pt>
                <c:pt idx="615">
                  <c:v>83.718042317254699</c:v>
                </c:pt>
                <c:pt idx="616">
                  <c:v>45.887234001196802</c:v>
                </c:pt>
                <c:pt idx="617">
                  <c:v>62.6738361897376</c:v>
                </c:pt>
                <c:pt idx="618">
                  <c:v>95.698319115732303</c:v>
                </c:pt>
                <c:pt idx="619">
                  <c:v>79.132295855181397</c:v>
                </c:pt>
                <c:pt idx="620">
                  <c:v>52.605803328201702</c:v>
                </c:pt>
                <c:pt idx="621">
                  <c:v>54.363014569512302</c:v>
                </c:pt>
                <c:pt idx="622">
                  <c:v>61.353374311292399</c:v>
                </c:pt>
                <c:pt idx="623">
                  <c:v>66.154538179309597</c:v>
                </c:pt>
                <c:pt idx="624">
                  <c:v>76.183889381666503</c:v>
                </c:pt>
                <c:pt idx="625">
                  <c:v>47.629019750239003</c:v>
                </c:pt>
                <c:pt idx="626">
                  <c:v>68.849756837636207</c:v>
                </c:pt>
                <c:pt idx="627">
                  <c:v>81.741791115666402</c:v>
                </c:pt>
                <c:pt idx="628">
                  <c:v>40.905201675091497</c:v>
                </c:pt>
                <c:pt idx="629">
                  <c:v>64.118342917518902</c:v>
                </c:pt>
                <c:pt idx="630">
                  <c:v>75.859557129697606</c:v>
                </c:pt>
                <c:pt idx="631">
                  <c:v>87.220996127470798</c:v>
                </c:pt>
                <c:pt idx="632">
                  <c:v>78.100025827385295</c:v>
                </c:pt>
                <c:pt idx="633">
                  <c:v>65.105935165342999</c:v>
                </c:pt>
                <c:pt idx="634">
                  <c:v>43.143884209004902</c:v>
                </c:pt>
                <c:pt idx="635">
                  <c:v>63.872553058135701</c:v>
                </c:pt>
                <c:pt idx="636">
                  <c:v>73.497622065673994</c:v>
                </c:pt>
                <c:pt idx="637">
                  <c:v>54.374890236676698</c:v>
                </c:pt>
                <c:pt idx="638">
                  <c:v>48.3452509664546</c:v>
                </c:pt>
                <c:pt idx="639">
                  <c:v>58.089786155118297</c:v>
                </c:pt>
                <c:pt idx="640">
                  <c:v>38.067143711713797</c:v>
                </c:pt>
                <c:pt idx="641">
                  <c:v>57.328248880959499</c:v>
                </c:pt>
                <c:pt idx="642">
                  <c:v>53.758858677959097</c:v>
                </c:pt>
                <c:pt idx="643">
                  <c:v>60.103383149225102</c:v>
                </c:pt>
                <c:pt idx="644">
                  <c:v>37.706858479816802</c:v>
                </c:pt>
                <c:pt idx="645">
                  <c:v>94.298705378498497</c:v>
                </c:pt>
                <c:pt idx="646">
                  <c:v>73.910429175455704</c:v>
                </c:pt>
                <c:pt idx="647">
                  <c:v>84.273287790916399</c:v>
                </c:pt>
                <c:pt idx="648">
                  <c:v>85.625409759856893</c:v>
                </c:pt>
                <c:pt idx="649">
                  <c:v>72.9209357297769</c:v>
                </c:pt>
                <c:pt idx="650">
                  <c:v>47.113342402058898</c:v>
                </c:pt>
                <c:pt idx="651">
                  <c:v>76.271988581033796</c:v>
                </c:pt>
                <c:pt idx="652">
                  <c:v>74.887514671237199</c:v>
                </c:pt>
                <c:pt idx="653">
                  <c:v>80.509594847923594</c:v>
                </c:pt>
                <c:pt idx="654">
                  <c:v>75.103448644866702</c:v>
                </c:pt>
                <c:pt idx="655">
                  <c:v>51.462102265155401</c:v>
                </c:pt>
                <c:pt idx="656">
                  <c:v>58.476396923951903</c:v>
                </c:pt>
                <c:pt idx="657">
                  <c:v>53.588004219233198</c:v>
                </c:pt>
                <c:pt idx="658">
                  <c:v>69.083910185920303</c:v>
                </c:pt>
                <c:pt idx="659">
                  <c:v>72.856384167499399</c:v>
                </c:pt>
                <c:pt idx="660">
                  <c:v>60.312925913222699</c:v>
                </c:pt>
                <c:pt idx="661">
                  <c:v>91.187725858572307</c:v>
                </c:pt>
                <c:pt idx="662">
                  <c:v>74.022528562689104</c:v>
                </c:pt>
                <c:pt idx="663">
                  <c:v>60.990608185697603</c:v>
                </c:pt>
                <c:pt idx="664">
                  <c:v>49.075048366873702</c:v>
                </c:pt>
                <c:pt idx="665">
                  <c:v>42.702210106374501</c:v>
                </c:pt>
                <c:pt idx="666">
                  <c:v>52.970130925433203</c:v>
                </c:pt>
                <c:pt idx="667">
                  <c:v>44.812643125012698</c:v>
                </c:pt>
                <c:pt idx="668">
                  <c:v>48.322686740778998</c:v>
                </c:pt>
                <c:pt idx="669">
                  <c:v>53.612155950013303</c:v>
                </c:pt>
                <c:pt idx="670">
                  <c:v>47.147319828191399</c:v>
                </c:pt>
                <c:pt idx="671">
                  <c:v>83.046421494586397</c:v>
                </c:pt>
                <c:pt idx="672">
                  <c:v>43.774582603799303</c:v>
                </c:pt>
                <c:pt idx="673">
                  <c:v>66.045088242127406</c:v>
                </c:pt>
                <c:pt idx="674">
                  <c:v>47.924582034419998</c:v>
                </c:pt>
                <c:pt idx="675">
                  <c:v>104.29568405248099</c:v>
                </c:pt>
                <c:pt idx="676">
                  <c:v>51.605987890326197</c:v>
                </c:pt>
                <c:pt idx="677">
                  <c:v>60.0005543228908</c:v>
                </c:pt>
                <c:pt idx="678">
                  <c:v>93.414969078848202</c:v>
                </c:pt>
                <c:pt idx="679">
                  <c:v>81.744620187581106</c:v>
                </c:pt>
                <c:pt idx="680">
                  <c:v>93.417578291264704</c:v>
                </c:pt>
                <c:pt idx="681">
                  <c:v>63.671098961337201</c:v>
                </c:pt>
                <c:pt idx="682">
                  <c:v>50.182285947686204</c:v>
                </c:pt>
                <c:pt idx="683">
                  <c:v>81.893030316770407</c:v>
                </c:pt>
                <c:pt idx="684">
                  <c:v>91.992113296686796</c:v>
                </c:pt>
                <c:pt idx="685">
                  <c:v>63.9383319213864</c:v>
                </c:pt>
                <c:pt idx="686">
                  <c:v>69.379581076026199</c:v>
                </c:pt>
                <c:pt idx="687">
                  <c:v>56.058489985175399</c:v>
                </c:pt>
                <c:pt idx="688">
                  <c:v>80.049372731839298</c:v>
                </c:pt>
                <c:pt idx="689">
                  <c:v>49.194139783488602</c:v>
                </c:pt>
                <c:pt idx="690">
                  <c:v>57.345360214687801</c:v>
                </c:pt>
                <c:pt idx="691">
                  <c:v>62.994611634575598</c:v>
                </c:pt>
                <c:pt idx="692">
                  <c:v>68.179863280132395</c:v>
                </c:pt>
                <c:pt idx="693">
                  <c:v>48.029509950846403</c:v>
                </c:pt>
                <c:pt idx="694">
                  <c:v>42.730944615016497</c:v>
                </c:pt>
                <c:pt idx="695">
                  <c:v>67.161181005789899</c:v>
                </c:pt>
                <c:pt idx="696">
                  <c:v>60.763758176644998</c:v>
                </c:pt>
                <c:pt idx="697">
                  <c:v>61.439867469041999</c:v>
                </c:pt>
                <c:pt idx="698">
                  <c:v>54.257901056665702</c:v>
                </c:pt>
                <c:pt idx="699">
                  <c:v>73.394452588329102</c:v>
                </c:pt>
                <c:pt idx="700">
                  <c:v>67.781515855424104</c:v>
                </c:pt>
                <c:pt idx="701">
                  <c:v>29.834609086096901</c:v>
                </c:pt>
                <c:pt idx="702">
                  <c:v>56.706682490829103</c:v>
                </c:pt>
                <c:pt idx="703">
                  <c:v>47.071886425199402</c:v>
                </c:pt>
                <c:pt idx="704">
                  <c:v>38.432632276357602</c:v>
                </c:pt>
                <c:pt idx="705">
                  <c:v>91.871720812405698</c:v>
                </c:pt>
                <c:pt idx="706">
                  <c:v>65.380437467926498</c:v>
                </c:pt>
                <c:pt idx="707">
                  <c:v>87.867730333513606</c:v>
                </c:pt>
                <c:pt idx="708">
                  <c:v>49.382415440116503</c:v>
                </c:pt>
                <c:pt idx="709">
                  <c:v>69.494653874338894</c:v>
                </c:pt>
                <c:pt idx="710">
                  <c:v>80.177445705883898</c:v>
                </c:pt>
                <c:pt idx="711">
                  <c:v>71.692846836679195</c:v>
                </c:pt>
                <c:pt idx="712">
                  <c:v>68.417686307075201</c:v>
                </c:pt>
                <c:pt idx="713">
                  <c:v>59.974666715261399</c:v>
                </c:pt>
                <c:pt idx="714">
                  <c:v>61.745252536674002</c:v>
                </c:pt>
                <c:pt idx="715">
                  <c:v>100.799873133931</c:v>
                </c:pt>
                <c:pt idx="716">
                  <c:v>89.761572540546396</c:v>
                </c:pt>
                <c:pt idx="717">
                  <c:v>92.836037550004306</c:v>
                </c:pt>
                <c:pt idx="718">
                  <c:v>45.920594936438398</c:v>
                </c:pt>
                <c:pt idx="719">
                  <c:v>78.414345465300997</c:v>
                </c:pt>
                <c:pt idx="720">
                  <c:v>97.511929687417805</c:v>
                </c:pt>
                <c:pt idx="721">
                  <c:v>46.831251409354699</c:v>
                </c:pt>
                <c:pt idx="722">
                  <c:v>43.8834082501726</c:v>
                </c:pt>
                <c:pt idx="723">
                  <c:v>81.017625220358596</c:v>
                </c:pt>
                <c:pt idx="724">
                  <c:v>69.087100260837403</c:v>
                </c:pt>
                <c:pt idx="725">
                  <c:v>79.438254982284406</c:v>
                </c:pt>
                <c:pt idx="726">
                  <c:v>49.302353232534202</c:v>
                </c:pt>
                <c:pt idx="727">
                  <c:v>83.434682293017005</c:v>
                </c:pt>
                <c:pt idx="728">
                  <c:v>53.590704949808703</c:v>
                </c:pt>
                <c:pt idx="729">
                  <c:v>46.333075325417902</c:v>
                </c:pt>
                <c:pt idx="730">
                  <c:v>55.138725380269797</c:v>
                </c:pt>
                <c:pt idx="731">
                  <c:v>80.417740706666805</c:v>
                </c:pt>
                <c:pt idx="732">
                  <c:v>85.1460485583804</c:v>
                </c:pt>
                <c:pt idx="733">
                  <c:v>60.030415813160197</c:v>
                </c:pt>
                <c:pt idx="734">
                  <c:v>61.909526949577</c:v>
                </c:pt>
                <c:pt idx="735">
                  <c:v>90.623183157354006</c:v>
                </c:pt>
                <c:pt idx="736">
                  <c:v>57.606695568540502</c:v>
                </c:pt>
                <c:pt idx="737">
                  <c:v>87.034938860241795</c:v>
                </c:pt>
                <c:pt idx="738">
                  <c:v>70.550013320162805</c:v>
                </c:pt>
                <c:pt idx="739">
                  <c:v>49.647849421599503</c:v>
                </c:pt>
                <c:pt idx="740">
                  <c:v>67.961112249282394</c:v>
                </c:pt>
                <c:pt idx="741">
                  <c:v>44.109428977377398</c:v>
                </c:pt>
                <c:pt idx="742">
                  <c:v>76.290191892077701</c:v>
                </c:pt>
                <c:pt idx="743">
                  <c:v>75.795453279591001</c:v>
                </c:pt>
                <c:pt idx="744">
                  <c:v>49.862788066114597</c:v>
                </c:pt>
                <c:pt idx="745">
                  <c:v>83.607201708056394</c:v>
                </c:pt>
                <c:pt idx="746">
                  <c:v>60.124328530603201</c:v>
                </c:pt>
                <c:pt idx="747">
                  <c:v>80.2349390520871</c:v>
                </c:pt>
                <c:pt idx="748">
                  <c:v>80.697554867019903</c:v>
                </c:pt>
                <c:pt idx="749">
                  <c:v>69.076540217072804</c:v>
                </c:pt>
                <c:pt idx="750">
                  <c:v>53.916550654858099</c:v>
                </c:pt>
                <c:pt idx="751">
                  <c:v>100.97927851642901</c:v>
                </c:pt>
                <c:pt idx="752">
                  <c:v>74.006786797476494</c:v>
                </c:pt>
                <c:pt idx="753">
                  <c:v>52.224545293506502</c:v>
                </c:pt>
                <c:pt idx="754">
                  <c:v>58.139181505532001</c:v>
                </c:pt>
                <c:pt idx="755">
                  <c:v>91.643597368612205</c:v>
                </c:pt>
                <c:pt idx="756">
                  <c:v>77.498736514879397</c:v>
                </c:pt>
                <c:pt idx="757">
                  <c:v>65.278348314010501</c:v>
                </c:pt>
                <c:pt idx="758">
                  <c:v>88.918945363612394</c:v>
                </c:pt>
                <c:pt idx="759">
                  <c:v>82.571046212124998</c:v>
                </c:pt>
                <c:pt idx="760">
                  <c:v>49.996374908379202</c:v>
                </c:pt>
                <c:pt idx="761">
                  <c:v>64.399720919411806</c:v>
                </c:pt>
                <c:pt idx="762">
                  <c:v>58.063987895482597</c:v>
                </c:pt>
                <c:pt idx="763">
                  <c:v>75.530165706573399</c:v>
                </c:pt>
                <c:pt idx="764">
                  <c:v>48.726766160565496</c:v>
                </c:pt>
                <c:pt idx="765">
                  <c:v>72.909593367988194</c:v>
                </c:pt>
                <c:pt idx="766">
                  <c:v>85.370556695032505</c:v>
                </c:pt>
                <c:pt idx="767">
                  <c:v>95.554814318289203</c:v>
                </c:pt>
                <c:pt idx="768">
                  <c:v>53.256594931807101</c:v>
                </c:pt>
                <c:pt idx="769">
                  <c:v>84.990023863428306</c:v>
                </c:pt>
                <c:pt idx="770">
                  <c:v>43.427472775740299</c:v>
                </c:pt>
                <c:pt idx="771">
                  <c:v>78.715578918571197</c:v>
                </c:pt>
                <c:pt idx="772">
                  <c:v>48.745426316283599</c:v>
                </c:pt>
                <c:pt idx="773">
                  <c:v>74.408583738742294</c:v>
                </c:pt>
                <c:pt idx="774">
                  <c:v>74.650856395346693</c:v>
                </c:pt>
                <c:pt idx="775">
                  <c:v>48.084055448935203</c:v>
                </c:pt>
                <c:pt idx="776">
                  <c:v>55.811541413169103</c:v>
                </c:pt>
                <c:pt idx="777">
                  <c:v>80.339282269899499</c:v>
                </c:pt>
                <c:pt idx="778">
                  <c:v>79.036369247455397</c:v>
                </c:pt>
                <c:pt idx="779">
                  <c:v>68.767037991462203</c:v>
                </c:pt>
                <c:pt idx="780">
                  <c:v>79.331098160391306</c:v>
                </c:pt>
                <c:pt idx="781">
                  <c:v>66.066024499038093</c:v>
                </c:pt>
                <c:pt idx="782">
                  <c:v>42.899339714989601</c:v>
                </c:pt>
                <c:pt idx="783">
                  <c:v>64.986240745284206</c:v>
                </c:pt>
                <c:pt idx="784">
                  <c:v>54.779803523288599</c:v>
                </c:pt>
                <c:pt idx="785">
                  <c:v>90.223085757604906</c:v>
                </c:pt>
                <c:pt idx="786">
                  <c:v>73.231922153165101</c:v>
                </c:pt>
                <c:pt idx="787">
                  <c:v>67.418417985578003</c:v>
                </c:pt>
                <c:pt idx="788">
                  <c:v>66.532017484317706</c:v>
                </c:pt>
                <c:pt idx="789">
                  <c:v>96.620671452456406</c:v>
                </c:pt>
                <c:pt idx="790">
                  <c:v>46.946916167015097</c:v>
                </c:pt>
                <c:pt idx="791">
                  <c:v>78.802559453793506</c:v>
                </c:pt>
                <c:pt idx="792">
                  <c:v>69.427805968309002</c:v>
                </c:pt>
                <c:pt idx="793">
                  <c:v>74.600242666934903</c:v>
                </c:pt>
                <c:pt idx="794">
                  <c:v>34.645754666586001</c:v>
                </c:pt>
                <c:pt idx="795">
                  <c:v>89.401594263436806</c:v>
                </c:pt>
                <c:pt idx="796">
                  <c:v>87.106730949126401</c:v>
                </c:pt>
                <c:pt idx="797">
                  <c:v>67.890911464764002</c:v>
                </c:pt>
                <c:pt idx="798">
                  <c:v>74.238917171648396</c:v>
                </c:pt>
                <c:pt idx="799">
                  <c:v>85.406291305255095</c:v>
                </c:pt>
                <c:pt idx="800">
                  <c:v>89.521981902321698</c:v>
                </c:pt>
                <c:pt idx="801">
                  <c:v>55.046342670226302</c:v>
                </c:pt>
                <c:pt idx="802">
                  <c:v>81.297697319896002</c:v>
                </c:pt>
                <c:pt idx="803">
                  <c:v>67.254852453279199</c:v>
                </c:pt>
                <c:pt idx="804">
                  <c:v>63.683455671185598</c:v>
                </c:pt>
                <c:pt idx="805">
                  <c:v>74.036894833339204</c:v>
                </c:pt>
                <c:pt idx="806">
                  <c:v>87.911711426310404</c:v>
                </c:pt>
                <c:pt idx="807">
                  <c:v>86.315633292789798</c:v>
                </c:pt>
                <c:pt idx="808">
                  <c:v>70.994085459434999</c:v>
                </c:pt>
                <c:pt idx="809">
                  <c:v>44.2469441307327</c:v>
                </c:pt>
                <c:pt idx="810">
                  <c:v>99.508162611398404</c:v>
                </c:pt>
                <c:pt idx="811">
                  <c:v>89.159999202468896</c:v>
                </c:pt>
                <c:pt idx="812">
                  <c:v>58.374641226703602</c:v>
                </c:pt>
                <c:pt idx="813">
                  <c:v>83.249082428256798</c:v>
                </c:pt>
                <c:pt idx="814">
                  <c:v>94.140466112351007</c:v>
                </c:pt>
                <c:pt idx="815">
                  <c:v>74.268297493937595</c:v>
                </c:pt>
                <c:pt idx="816">
                  <c:v>67.653254775835904</c:v>
                </c:pt>
                <c:pt idx="817">
                  <c:v>66.980815395222905</c:v>
                </c:pt>
                <c:pt idx="818">
                  <c:v>44.692614950342801</c:v>
                </c:pt>
                <c:pt idx="819">
                  <c:v>57.298466990757497</c:v>
                </c:pt>
                <c:pt idx="820">
                  <c:v>80.037262238030607</c:v>
                </c:pt>
                <c:pt idx="821">
                  <c:v>36.659214008007197</c:v>
                </c:pt>
                <c:pt idx="822">
                  <c:v>68.591514921942505</c:v>
                </c:pt>
                <c:pt idx="823">
                  <c:v>61.902692242289298</c:v>
                </c:pt>
                <c:pt idx="824">
                  <c:v>73.467408169243001</c:v>
                </c:pt>
                <c:pt idx="825">
                  <c:v>86.637561994364006</c:v>
                </c:pt>
                <c:pt idx="826">
                  <c:v>55.149764959019599</c:v>
                </c:pt>
                <c:pt idx="827">
                  <c:v>64.492350150542194</c:v>
                </c:pt>
                <c:pt idx="828">
                  <c:v>73.814687588278503</c:v>
                </c:pt>
                <c:pt idx="829">
                  <c:v>62.795917909412999</c:v>
                </c:pt>
                <c:pt idx="830">
                  <c:v>52.523402317060103</c:v>
                </c:pt>
                <c:pt idx="831">
                  <c:v>65.441036396498305</c:v>
                </c:pt>
                <c:pt idx="832">
                  <c:v>46.851669695808198</c:v>
                </c:pt>
                <c:pt idx="833">
                  <c:v>51.680383163321899</c:v>
                </c:pt>
                <c:pt idx="834">
                  <c:v>70.874506279760396</c:v>
                </c:pt>
                <c:pt idx="835">
                  <c:v>66.714087450046705</c:v>
                </c:pt>
                <c:pt idx="836">
                  <c:v>85.387505515406303</c:v>
                </c:pt>
                <c:pt idx="837">
                  <c:v>58.510888961770803</c:v>
                </c:pt>
                <c:pt idx="838">
                  <c:v>77.906173574676998</c:v>
                </c:pt>
                <c:pt idx="839">
                  <c:v>79.247771773443503</c:v>
                </c:pt>
                <c:pt idx="840">
                  <c:v>33.855897854953</c:v>
                </c:pt>
                <c:pt idx="841">
                  <c:v>78.251954962680102</c:v>
                </c:pt>
                <c:pt idx="842">
                  <c:v>39.900851930962197</c:v>
                </c:pt>
                <c:pt idx="843">
                  <c:v>93.093541971121795</c:v>
                </c:pt>
                <c:pt idx="844">
                  <c:v>57.665285110151103</c:v>
                </c:pt>
                <c:pt idx="845">
                  <c:v>58.0648632186413</c:v>
                </c:pt>
                <c:pt idx="846">
                  <c:v>40.522616516867501</c:v>
                </c:pt>
                <c:pt idx="847">
                  <c:v>98.648232759391405</c:v>
                </c:pt>
                <c:pt idx="848">
                  <c:v>59.906717992170101</c:v>
                </c:pt>
                <c:pt idx="849">
                  <c:v>69.582400803177194</c:v>
                </c:pt>
                <c:pt idx="850">
                  <c:v>46.671411944272201</c:v>
                </c:pt>
                <c:pt idx="851">
                  <c:v>78.076396633507699</c:v>
                </c:pt>
                <c:pt idx="852">
                  <c:v>50.364957684202302</c:v>
                </c:pt>
                <c:pt idx="853">
                  <c:v>93.113914470814393</c:v>
                </c:pt>
                <c:pt idx="854">
                  <c:v>53.390410644193203</c:v>
                </c:pt>
                <c:pt idx="855">
                  <c:v>51.821916617978601</c:v>
                </c:pt>
                <c:pt idx="856">
                  <c:v>40.314620335294997</c:v>
                </c:pt>
                <c:pt idx="857">
                  <c:v>67.813987557394697</c:v>
                </c:pt>
                <c:pt idx="858">
                  <c:v>70.447598928945098</c:v>
                </c:pt>
                <c:pt idx="859">
                  <c:v>45.903003218188303</c:v>
                </c:pt>
                <c:pt idx="860">
                  <c:v>80.169358792635606</c:v>
                </c:pt>
                <c:pt idx="861">
                  <c:v>64.018041039243798</c:v>
                </c:pt>
                <c:pt idx="862">
                  <c:v>63.891675850256803</c:v>
                </c:pt>
                <c:pt idx="863">
                  <c:v>64.066913031571303</c:v>
                </c:pt>
                <c:pt idx="864">
                  <c:v>57.986964029998703</c:v>
                </c:pt>
                <c:pt idx="865">
                  <c:v>65.209985971142004</c:v>
                </c:pt>
                <c:pt idx="866">
                  <c:v>49.831519265466099</c:v>
                </c:pt>
                <c:pt idx="867">
                  <c:v>51.069746056528203</c:v>
                </c:pt>
                <c:pt idx="868">
                  <c:v>91.312577830486305</c:v>
                </c:pt>
                <c:pt idx="869">
                  <c:v>89.880722569474301</c:v>
                </c:pt>
                <c:pt idx="870">
                  <c:v>62.572276629570197</c:v>
                </c:pt>
                <c:pt idx="871">
                  <c:v>57.644944884263701</c:v>
                </c:pt>
                <c:pt idx="872">
                  <c:v>77.643843917303798</c:v>
                </c:pt>
                <c:pt idx="873">
                  <c:v>58.352110996384503</c:v>
                </c:pt>
                <c:pt idx="874">
                  <c:v>42.143066972674902</c:v>
                </c:pt>
                <c:pt idx="875">
                  <c:v>50.409094335413698</c:v>
                </c:pt>
                <c:pt idx="876">
                  <c:v>79.4143649211465</c:v>
                </c:pt>
                <c:pt idx="877">
                  <c:v>65.808428513202898</c:v>
                </c:pt>
                <c:pt idx="878">
                  <c:v>42.292727707558903</c:v>
                </c:pt>
                <c:pt idx="879">
                  <c:v>63.271124103298398</c:v>
                </c:pt>
                <c:pt idx="880">
                  <c:v>50.908917468558997</c:v>
                </c:pt>
                <c:pt idx="881">
                  <c:v>73.313715408653394</c:v>
                </c:pt>
                <c:pt idx="882">
                  <c:v>42.950822375046997</c:v>
                </c:pt>
                <c:pt idx="883">
                  <c:v>47.287863061484401</c:v>
                </c:pt>
                <c:pt idx="884">
                  <c:v>89.959060522607402</c:v>
                </c:pt>
                <c:pt idx="885">
                  <c:v>43.530615633443901</c:v>
                </c:pt>
                <c:pt idx="886">
                  <c:v>79.557937194727998</c:v>
                </c:pt>
                <c:pt idx="887">
                  <c:v>56.052163263827197</c:v>
                </c:pt>
                <c:pt idx="888">
                  <c:v>44.758543917061203</c:v>
                </c:pt>
                <c:pt idx="889">
                  <c:v>55.067907094578402</c:v>
                </c:pt>
                <c:pt idx="890">
                  <c:v>84.871968660053</c:v>
                </c:pt>
                <c:pt idx="891">
                  <c:v>91.424882645987907</c:v>
                </c:pt>
                <c:pt idx="892">
                  <c:v>79.946995990815907</c:v>
                </c:pt>
                <c:pt idx="893">
                  <c:v>65.945885062792399</c:v>
                </c:pt>
                <c:pt idx="894">
                  <c:v>76.421239486222902</c:v>
                </c:pt>
                <c:pt idx="895">
                  <c:v>51.638506737947701</c:v>
                </c:pt>
                <c:pt idx="896">
                  <c:v>56.489110119364199</c:v>
                </c:pt>
                <c:pt idx="897">
                  <c:v>88.547255074670204</c:v>
                </c:pt>
                <c:pt idx="898">
                  <c:v>46.673643278625804</c:v>
                </c:pt>
                <c:pt idx="899">
                  <c:v>44.284379397749603</c:v>
                </c:pt>
                <c:pt idx="900">
                  <c:v>45.8360133911156</c:v>
                </c:pt>
                <c:pt idx="901">
                  <c:v>39.491621933211398</c:v>
                </c:pt>
                <c:pt idx="902">
                  <c:v>50.872422513991197</c:v>
                </c:pt>
                <c:pt idx="903">
                  <c:v>78.213359774818301</c:v>
                </c:pt>
                <c:pt idx="904">
                  <c:v>66.193823707331504</c:v>
                </c:pt>
                <c:pt idx="905">
                  <c:v>84.844267715498404</c:v>
                </c:pt>
                <c:pt idx="906">
                  <c:v>97.385345479008706</c:v>
                </c:pt>
                <c:pt idx="907">
                  <c:v>60.123830898272999</c:v>
                </c:pt>
                <c:pt idx="908">
                  <c:v>60.645242528716103</c:v>
                </c:pt>
                <c:pt idx="909">
                  <c:v>60.124510281313498</c:v>
                </c:pt>
                <c:pt idx="910">
                  <c:v>75.133018061841597</c:v>
                </c:pt>
                <c:pt idx="911">
                  <c:v>58.940842767850199</c:v>
                </c:pt>
                <c:pt idx="912">
                  <c:v>80.419163490473593</c:v>
                </c:pt>
                <c:pt idx="913">
                  <c:v>67.804482397409302</c:v>
                </c:pt>
                <c:pt idx="914">
                  <c:v>74.723579947223797</c:v>
                </c:pt>
                <c:pt idx="915">
                  <c:v>62.411525446471799</c:v>
                </c:pt>
                <c:pt idx="916">
                  <c:v>53.336886565025097</c:v>
                </c:pt>
                <c:pt idx="917">
                  <c:v>93.827969434539597</c:v>
                </c:pt>
                <c:pt idx="918">
                  <c:v>86.663959040492102</c:v>
                </c:pt>
                <c:pt idx="919">
                  <c:v>46.592621163271801</c:v>
                </c:pt>
                <c:pt idx="920">
                  <c:v>93.091598502957098</c:v>
                </c:pt>
                <c:pt idx="921">
                  <c:v>74.071799631154093</c:v>
                </c:pt>
                <c:pt idx="922">
                  <c:v>84.618767883807905</c:v>
                </c:pt>
                <c:pt idx="923">
                  <c:v>79.807435558120901</c:v>
                </c:pt>
                <c:pt idx="924">
                  <c:v>62.6848674512811</c:v>
                </c:pt>
                <c:pt idx="925">
                  <c:v>42.773875298552397</c:v>
                </c:pt>
                <c:pt idx="926">
                  <c:v>52.154419697336699</c:v>
                </c:pt>
                <c:pt idx="927">
                  <c:v>76.550895200683399</c:v>
                </c:pt>
                <c:pt idx="928">
                  <c:v>76.961636398030294</c:v>
                </c:pt>
                <c:pt idx="929">
                  <c:v>54.381057940029798</c:v>
                </c:pt>
                <c:pt idx="930">
                  <c:v>40.485036454662598</c:v>
                </c:pt>
                <c:pt idx="931">
                  <c:v>79.342083941823901</c:v>
                </c:pt>
                <c:pt idx="932">
                  <c:v>95.547166190104406</c:v>
                </c:pt>
                <c:pt idx="933">
                  <c:v>58.249981895873503</c:v>
                </c:pt>
                <c:pt idx="934">
                  <c:v>54.505547769876998</c:v>
                </c:pt>
                <c:pt idx="935">
                  <c:v>54.186133736703603</c:v>
                </c:pt>
                <c:pt idx="936">
                  <c:v>57.226952058084301</c:v>
                </c:pt>
                <c:pt idx="937">
                  <c:v>101.826015613908</c:v>
                </c:pt>
                <c:pt idx="938">
                  <c:v>45.5690642127201</c:v>
                </c:pt>
                <c:pt idx="939">
                  <c:v>71.176721140627293</c:v>
                </c:pt>
                <c:pt idx="940">
                  <c:v>60.050944707806401</c:v>
                </c:pt>
                <c:pt idx="941">
                  <c:v>78.995653187958794</c:v>
                </c:pt>
                <c:pt idx="942">
                  <c:v>67.637976072172407</c:v>
                </c:pt>
                <c:pt idx="943">
                  <c:v>76.703921877122596</c:v>
                </c:pt>
                <c:pt idx="944">
                  <c:v>48.242995919061201</c:v>
                </c:pt>
                <c:pt idx="945">
                  <c:v>43.518458492085699</c:v>
                </c:pt>
                <c:pt idx="946">
                  <c:v>50.013077606322298</c:v>
                </c:pt>
                <c:pt idx="947">
                  <c:v>94.849882576564994</c:v>
                </c:pt>
                <c:pt idx="948">
                  <c:v>82.065466624111707</c:v>
                </c:pt>
                <c:pt idx="949">
                  <c:v>61.2770013045225</c:v>
                </c:pt>
                <c:pt idx="950">
                  <c:v>77.318498300361597</c:v>
                </c:pt>
                <c:pt idx="951">
                  <c:v>72.4360357352178</c:v>
                </c:pt>
                <c:pt idx="952">
                  <c:v>39.552981002346499</c:v>
                </c:pt>
                <c:pt idx="953">
                  <c:v>91.017975755669696</c:v>
                </c:pt>
                <c:pt idx="954">
                  <c:v>66.998257310157399</c:v>
                </c:pt>
                <c:pt idx="955">
                  <c:v>60.462333393115898</c:v>
                </c:pt>
                <c:pt idx="956">
                  <c:v>66.251231859643596</c:v>
                </c:pt>
                <c:pt idx="957">
                  <c:v>41.786317011898497</c:v>
                </c:pt>
                <c:pt idx="958">
                  <c:v>47.292671469580398</c:v>
                </c:pt>
                <c:pt idx="959">
                  <c:v>73.851613343749506</c:v>
                </c:pt>
                <c:pt idx="960">
                  <c:v>40.980523350929801</c:v>
                </c:pt>
                <c:pt idx="961">
                  <c:v>75.779765545720394</c:v>
                </c:pt>
                <c:pt idx="962">
                  <c:v>55.1025937393551</c:v>
                </c:pt>
                <c:pt idx="963">
                  <c:v>62.251557802142798</c:v>
                </c:pt>
                <c:pt idx="964">
                  <c:v>50.902413113121597</c:v>
                </c:pt>
                <c:pt idx="965">
                  <c:v>58.654483594893797</c:v>
                </c:pt>
                <c:pt idx="966">
                  <c:v>68.662199552919205</c:v>
                </c:pt>
                <c:pt idx="967">
                  <c:v>57.234077678701503</c:v>
                </c:pt>
                <c:pt idx="968">
                  <c:v>78.296543755397096</c:v>
                </c:pt>
                <c:pt idx="969">
                  <c:v>58.812111460739899</c:v>
                </c:pt>
                <c:pt idx="970">
                  <c:v>73.5722757283568</c:v>
                </c:pt>
                <c:pt idx="971">
                  <c:v>93.171169556412295</c:v>
                </c:pt>
                <c:pt idx="972">
                  <c:v>86.5556785187011</c:v>
                </c:pt>
                <c:pt idx="973">
                  <c:v>49.580597740990797</c:v>
                </c:pt>
                <c:pt idx="974">
                  <c:v>38.253820782041103</c:v>
                </c:pt>
                <c:pt idx="975">
                  <c:v>44.579906724409902</c:v>
                </c:pt>
                <c:pt idx="976">
                  <c:v>73.246476835054494</c:v>
                </c:pt>
                <c:pt idx="977">
                  <c:v>53.038799942352398</c:v>
                </c:pt>
                <c:pt idx="978">
                  <c:v>68.686935905891303</c:v>
                </c:pt>
                <c:pt idx="979">
                  <c:v>72.714961794510302</c:v>
                </c:pt>
                <c:pt idx="980">
                  <c:v>59.993825548767703</c:v>
                </c:pt>
                <c:pt idx="981">
                  <c:v>82.344711186277195</c:v>
                </c:pt>
                <c:pt idx="982">
                  <c:v>41.797832061056702</c:v>
                </c:pt>
                <c:pt idx="983">
                  <c:v>48.248977573857999</c:v>
                </c:pt>
                <c:pt idx="984">
                  <c:v>81.179189206756902</c:v>
                </c:pt>
                <c:pt idx="985">
                  <c:v>67.340088651009196</c:v>
                </c:pt>
                <c:pt idx="986">
                  <c:v>72.985301667134195</c:v>
                </c:pt>
                <c:pt idx="987">
                  <c:v>70.433043282879794</c:v>
                </c:pt>
                <c:pt idx="988">
                  <c:v>56.875625554816402</c:v>
                </c:pt>
                <c:pt idx="989">
                  <c:v>82.286023285244397</c:v>
                </c:pt>
                <c:pt idx="990">
                  <c:v>88.976997611703496</c:v>
                </c:pt>
                <c:pt idx="991">
                  <c:v>75.720451705067404</c:v>
                </c:pt>
                <c:pt idx="992">
                  <c:v>51.057965085092697</c:v>
                </c:pt>
                <c:pt idx="993">
                  <c:v>68.664171090398298</c:v>
                </c:pt>
                <c:pt idx="994">
                  <c:v>50.998221566261002</c:v>
                </c:pt>
                <c:pt idx="995">
                  <c:v>47.394725935055902</c:v>
                </c:pt>
                <c:pt idx="996">
                  <c:v>81.296522258731599</c:v>
                </c:pt>
                <c:pt idx="997">
                  <c:v>41.382805544214001</c:v>
                </c:pt>
                <c:pt idx="998">
                  <c:v>81.885114414751399</c:v>
                </c:pt>
                <c:pt idx="999">
                  <c:v>64.099969048733101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CF-4C23-BE12-6B8C04C61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910175"/>
        <c:axId val="43355183"/>
      </c:scatterChart>
      <c:valAx>
        <c:axId val="37291017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55183"/>
        <c:crosses val="autoZero"/>
        <c:crossBetween val="midCat"/>
      </c:valAx>
      <c:valAx>
        <c:axId val="4335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9101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'Inferential Statistics'!$W$1</c:f>
              <c:strCache>
                <c:ptCount val="1"/>
                <c:pt idx="0">
                  <c:v>final_score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'Inferential Statistics'!$W$2:$W$1001</c:f>
              <c:numCache>
                <c:formatCode>General</c:formatCode>
                <c:ptCount val="1000"/>
                <c:pt idx="0">
                  <c:v>60.137240799027197</c:v>
                </c:pt>
                <c:pt idx="1">
                  <c:v>99.021976500113894</c:v>
                </c:pt>
                <c:pt idx="2">
                  <c:v>70.522954922262201</c:v>
                </c:pt>
                <c:pt idx="3">
                  <c:v>63.448537269766</c:v>
                </c:pt>
                <c:pt idx="4">
                  <c:v>66.483018771267595</c:v>
                </c:pt>
                <c:pt idx="5">
                  <c:v>49.088060589916999</c:v>
                </c:pt>
                <c:pt idx="6">
                  <c:v>48.453234002319803</c:v>
                </c:pt>
                <c:pt idx="7">
                  <c:v>84.613576124399799</c:v>
                </c:pt>
                <c:pt idx="8">
                  <c:v>66.451908607435897</c:v>
                </c:pt>
                <c:pt idx="9">
                  <c:v>74.209509584480202</c:v>
                </c:pt>
                <c:pt idx="10">
                  <c:v>42.715953563508201</c:v>
                </c:pt>
                <c:pt idx="11">
                  <c:v>76.547557250927994</c:v>
                </c:pt>
                <c:pt idx="12">
                  <c:v>97.9251307635394</c:v>
                </c:pt>
                <c:pt idx="13">
                  <c:v>56.731838186367497</c:v>
                </c:pt>
                <c:pt idx="14">
                  <c:v>55.269318547924499</c:v>
                </c:pt>
                <c:pt idx="15">
                  <c:v>58.3838347968262</c:v>
                </c:pt>
                <c:pt idx="16">
                  <c:v>53.472483496144399</c:v>
                </c:pt>
                <c:pt idx="17">
                  <c:v>81.738244598602705</c:v>
                </c:pt>
                <c:pt idx="18">
                  <c:v>61.010618449302299</c:v>
                </c:pt>
                <c:pt idx="19">
                  <c:v>84.094984257197098</c:v>
                </c:pt>
                <c:pt idx="20">
                  <c:v>63.394594799616797</c:v>
                </c:pt>
                <c:pt idx="21">
                  <c:v>74.755267488949997</c:v>
                </c:pt>
                <c:pt idx="22">
                  <c:v>57.292057129579</c:v>
                </c:pt>
                <c:pt idx="23">
                  <c:v>66.167282279339105</c:v>
                </c:pt>
                <c:pt idx="24">
                  <c:v>77.100186878677206</c:v>
                </c:pt>
                <c:pt idx="25">
                  <c:v>84.888240825164601</c:v>
                </c:pt>
                <c:pt idx="26">
                  <c:v>65.141652999401401</c:v>
                </c:pt>
                <c:pt idx="27">
                  <c:v>80.093884348791605</c:v>
                </c:pt>
                <c:pt idx="28">
                  <c:v>84.428593981641299</c:v>
                </c:pt>
                <c:pt idx="29">
                  <c:v>55.652146597549503</c:v>
                </c:pt>
                <c:pt idx="30">
                  <c:v>72.659910254095905</c:v>
                </c:pt>
                <c:pt idx="31">
                  <c:v>48.135862317344802</c:v>
                </c:pt>
                <c:pt idx="32">
                  <c:v>62.102768556788199</c:v>
                </c:pt>
                <c:pt idx="33">
                  <c:v>96.6622846285821</c:v>
                </c:pt>
                <c:pt idx="34">
                  <c:v>88.690649451805896</c:v>
                </c:pt>
                <c:pt idx="35">
                  <c:v>87.863518893339005</c:v>
                </c:pt>
                <c:pt idx="36">
                  <c:v>73.227746038663298</c:v>
                </c:pt>
                <c:pt idx="37">
                  <c:v>50.212443257307598</c:v>
                </c:pt>
                <c:pt idx="38">
                  <c:v>65.734263011972899</c:v>
                </c:pt>
                <c:pt idx="39">
                  <c:v>63.526668219534102</c:v>
                </c:pt>
                <c:pt idx="40">
                  <c:v>56.692561053580398</c:v>
                </c:pt>
                <c:pt idx="41">
                  <c:v>80.238032715790396</c:v>
                </c:pt>
                <c:pt idx="42">
                  <c:v>55.105280897737103</c:v>
                </c:pt>
                <c:pt idx="43">
                  <c:v>94.948398969457202</c:v>
                </c:pt>
                <c:pt idx="44">
                  <c:v>55.9351496525857</c:v>
                </c:pt>
                <c:pt idx="45">
                  <c:v>77.295568542513394</c:v>
                </c:pt>
                <c:pt idx="46">
                  <c:v>57.8008662931096</c:v>
                </c:pt>
                <c:pt idx="47">
                  <c:v>75.862759061969996</c:v>
                </c:pt>
                <c:pt idx="48">
                  <c:v>61.508447564846399</c:v>
                </c:pt>
                <c:pt idx="49">
                  <c:v>64.880748856623498</c:v>
                </c:pt>
                <c:pt idx="50">
                  <c:v>100</c:v>
                </c:pt>
                <c:pt idx="51">
                  <c:v>75.105428096135597</c:v>
                </c:pt>
                <c:pt idx="52">
                  <c:v>92.588573892538193</c:v>
                </c:pt>
                <c:pt idx="53">
                  <c:v>91.671565512558999</c:v>
                </c:pt>
                <c:pt idx="54">
                  <c:v>74.199228291090193</c:v>
                </c:pt>
                <c:pt idx="55">
                  <c:v>82.3950178972987</c:v>
                </c:pt>
                <c:pt idx="56">
                  <c:v>60.087338349868503</c:v>
                </c:pt>
                <c:pt idx="57">
                  <c:v>52.4419914874684</c:v>
                </c:pt>
                <c:pt idx="58">
                  <c:v>51.613853756849899</c:v>
                </c:pt>
                <c:pt idx="59">
                  <c:v>70.393570260032504</c:v>
                </c:pt>
                <c:pt idx="60">
                  <c:v>65.550027385589701</c:v>
                </c:pt>
                <c:pt idx="61">
                  <c:v>54.773069098110497</c:v>
                </c:pt>
                <c:pt idx="62">
                  <c:v>89.8941472196707</c:v>
                </c:pt>
                <c:pt idx="63">
                  <c:v>57.3069080240302</c:v>
                </c:pt>
                <c:pt idx="64">
                  <c:v>57.320764152320201</c:v>
                </c:pt>
                <c:pt idx="65">
                  <c:v>61.353622359882202</c:v>
                </c:pt>
                <c:pt idx="66">
                  <c:v>54.350912874629898</c:v>
                </c:pt>
                <c:pt idx="67">
                  <c:v>82.576476461280095</c:v>
                </c:pt>
                <c:pt idx="68">
                  <c:v>60.220299284924899</c:v>
                </c:pt>
                <c:pt idx="69">
                  <c:v>89.125538626777598</c:v>
                </c:pt>
                <c:pt idx="70">
                  <c:v>86.331612722627895</c:v>
                </c:pt>
                <c:pt idx="71">
                  <c:v>64.317813552876999</c:v>
                </c:pt>
                <c:pt idx="72">
                  <c:v>39.436636830000197</c:v>
                </c:pt>
                <c:pt idx="73">
                  <c:v>80.976817801345106</c:v>
                </c:pt>
                <c:pt idx="74">
                  <c:v>87.8910141467437</c:v>
                </c:pt>
                <c:pt idx="75">
                  <c:v>86.387081340487697</c:v>
                </c:pt>
                <c:pt idx="76">
                  <c:v>74.726587408024898</c:v>
                </c:pt>
                <c:pt idx="77">
                  <c:v>53.569331637897697</c:v>
                </c:pt>
                <c:pt idx="78">
                  <c:v>81.312915546015105</c:v>
                </c:pt>
                <c:pt idx="79">
                  <c:v>70.894596259833094</c:v>
                </c:pt>
                <c:pt idx="80">
                  <c:v>78.662851101464696</c:v>
                </c:pt>
                <c:pt idx="81">
                  <c:v>70.642058440113104</c:v>
                </c:pt>
                <c:pt idx="82">
                  <c:v>62.242348222963201</c:v>
                </c:pt>
                <c:pt idx="83">
                  <c:v>60.664793655321297</c:v>
                </c:pt>
                <c:pt idx="84">
                  <c:v>68.529951921659006</c:v>
                </c:pt>
                <c:pt idx="85">
                  <c:v>67.542224688724502</c:v>
                </c:pt>
                <c:pt idx="86">
                  <c:v>77.608074713722004</c:v>
                </c:pt>
                <c:pt idx="87">
                  <c:v>74.183336140816394</c:v>
                </c:pt>
                <c:pt idx="88">
                  <c:v>82.552669716614403</c:v>
                </c:pt>
                <c:pt idx="89">
                  <c:v>72.294690285159405</c:v>
                </c:pt>
                <c:pt idx="90">
                  <c:v>39.835330755459204</c:v>
                </c:pt>
                <c:pt idx="91">
                  <c:v>78.464449450145096</c:v>
                </c:pt>
                <c:pt idx="92">
                  <c:v>90.245942801206198</c:v>
                </c:pt>
                <c:pt idx="93">
                  <c:v>79.819896755950296</c:v>
                </c:pt>
                <c:pt idx="94">
                  <c:v>70.473616397383395</c:v>
                </c:pt>
                <c:pt idx="95">
                  <c:v>80.830427754894899</c:v>
                </c:pt>
                <c:pt idx="96">
                  <c:v>83.686643744148199</c:v>
                </c:pt>
                <c:pt idx="97">
                  <c:v>63.363266004334903</c:v>
                </c:pt>
                <c:pt idx="98">
                  <c:v>46.480212857048599</c:v>
                </c:pt>
                <c:pt idx="99">
                  <c:v>63.126968809375498</c:v>
                </c:pt>
                <c:pt idx="100">
                  <c:v>51.317608391074998</c:v>
                </c:pt>
                <c:pt idx="101">
                  <c:v>76.832256344419307</c:v>
                </c:pt>
                <c:pt idx="102">
                  <c:v>56.336432093014402</c:v>
                </c:pt>
                <c:pt idx="103">
                  <c:v>77.790201703392697</c:v>
                </c:pt>
                <c:pt idx="104">
                  <c:v>87.110598590029895</c:v>
                </c:pt>
                <c:pt idx="105">
                  <c:v>53.790696154484699</c:v>
                </c:pt>
                <c:pt idx="106">
                  <c:v>57.146255331946698</c:v>
                </c:pt>
                <c:pt idx="107">
                  <c:v>85.279939549297296</c:v>
                </c:pt>
                <c:pt idx="108">
                  <c:v>46.739805980368601</c:v>
                </c:pt>
                <c:pt idx="109">
                  <c:v>57.173350826126502</c:v>
                </c:pt>
                <c:pt idx="110">
                  <c:v>68.806416848255196</c:v>
                </c:pt>
                <c:pt idx="111">
                  <c:v>61.359109990876597</c:v>
                </c:pt>
                <c:pt idx="112">
                  <c:v>78.258033327380701</c:v>
                </c:pt>
                <c:pt idx="113">
                  <c:v>86.888170210046695</c:v>
                </c:pt>
                <c:pt idx="114">
                  <c:v>82.281348400034602</c:v>
                </c:pt>
                <c:pt idx="115">
                  <c:v>81.004394454383302</c:v>
                </c:pt>
                <c:pt idx="116">
                  <c:v>96.621890264337097</c:v>
                </c:pt>
                <c:pt idx="117">
                  <c:v>57.2245334356247</c:v>
                </c:pt>
                <c:pt idx="118">
                  <c:v>88.674414484374395</c:v>
                </c:pt>
                <c:pt idx="119">
                  <c:v>71.413351723622299</c:v>
                </c:pt>
                <c:pt idx="120">
                  <c:v>82.262685757636604</c:v>
                </c:pt>
                <c:pt idx="121">
                  <c:v>94.763061061279402</c:v>
                </c:pt>
                <c:pt idx="122">
                  <c:v>64.6100918178021</c:v>
                </c:pt>
                <c:pt idx="123">
                  <c:v>46.683987967920302</c:v>
                </c:pt>
                <c:pt idx="124">
                  <c:v>55.532840171779299</c:v>
                </c:pt>
                <c:pt idx="125">
                  <c:v>75.687289087458694</c:v>
                </c:pt>
                <c:pt idx="126">
                  <c:v>65.318454271963205</c:v>
                </c:pt>
                <c:pt idx="127">
                  <c:v>80.061869633768396</c:v>
                </c:pt>
                <c:pt idx="128">
                  <c:v>52.748707755254898</c:v>
                </c:pt>
                <c:pt idx="129">
                  <c:v>84.966017776751997</c:v>
                </c:pt>
                <c:pt idx="130">
                  <c:v>85.631050065137302</c:v>
                </c:pt>
                <c:pt idx="131">
                  <c:v>69.762848040215601</c:v>
                </c:pt>
                <c:pt idx="132">
                  <c:v>53.450867286960602</c:v>
                </c:pt>
                <c:pt idx="133">
                  <c:v>67.320322969777905</c:v>
                </c:pt>
                <c:pt idx="134">
                  <c:v>81.549965073077203</c:v>
                </c:pt>
                <c:pt idx="135">
                  <c:v>50.0276660911899</c:v>
                </c:pt>
                <c:pt idx="136">
                  <c:v>67.596855188364501</c:v>
                </c:pt>
                <c:pt idx="137">
                  <c:v>74.790900382952302</c:v>
                </c:pt>
                <c:pt idx="138">
                  <c:v>80.328544592770399</c:v>
                </c:pt>
                <c:pt idx="139">
                  <c:v>88.253586652521705</c:v>
                </c:pt>
                <c:pt idx="140">
                  <c:v>93.225703233988796</c:v>
                </c:pt>
                <c:pt idx="141">
                  <c:v>56.814661860145399</c:v>
                </c:pt>
                <c:pt idx="142">
                  <c:v>89.140649488838406</c:v>
                </c:pt>
                <c:pt idx="143">
                  <c:v>62.927473297222697</c:v>
                </c:pt>
                <c:pt idx="144">
                  <c:v>66.020942892536496</c:v>
                </c:pt>
                <c:pt idx="145">
                  <c:v>50.125489515174898</c:v>
                </c:pt>
                <c:pt idx="146">
                  <c:v>79.588563005135398</c:v>
                </c:pt>
                <c:pt idx="147">
                  <c:v>53.983444803788501</c:v>
                </c:pt>
                <c:pt idx="148">
                  <c:v>57.836935146368099</c:v>
                </c:pt>
                <c:pt idx="149">
                  <c:v>60.366830074354802</c:v>
                </c:pt>
                <c:pt idx="150">
                  <c:v>82.232106657038798</c:v>
                </c:pt>
                <c:pt idx="151">
                  <c:v>69.482742747421597</c:v>
                </c:pt>
                <c:pt idx="152">
                  <c:v>56.936148489177597</c:v>
                </c:pt>
                <c:pt idx="153">
                  <c:v>62.148985851268399</c:v>
                </c:pt>
                <c:pt idx="154">
                  <c:v>100</c:v>
                </c:pt>
                <c:pt idx="155">
                  <c:v>63.397981800379803</c:v>
                </c:pt>
                <c:pt idx="156">
                  <c:v>77.582047215201399</c:v>
                </c:pt>
                <c:pt idx="157">
                  <c:v>70.131887100534101</c:v>
                </c:pt>
                <c:pt idx="158">
                  <c:v>60.712928895604399</c:v>
                </c:pt>
                <c:pt idx="159">
                  <c:v>80.029240378472394</c:v>
                </c:pt>
                <c:pt idx="160">
                  <c:v>68.180331862467298</c:v>
                </c:pt>
                <c:pt idx="161">
                  <c:v>76.802229974495006</c:v>
                </c:pt>
                <c:pt idx="162">
                  <c:v>72.316093626214297</c:v>
                </c:pt>
                <c:pt idx="163">
                  <c:v>70.038224267215199</c:v>
                </c:pt>
                <c:pt idx="164">
                  <c:v>56.762648414957397</c:v>
                </c:pt>
                <c:pt idx="165">
                  <c:v>100</c:v>
                </c:pt>
                <c:pt idx="166">
                  <c:v>54.055801674194598</c:v>
                </c:pt>
                <c:pt idx="167">
                  <c:v>49.245029749183701</c:v>
                </c:pt>
                <c:pt idx="168">
                  <c:v>49.5282124791784</c:v>
                </c:pt>
                <c:pt idx="169">
                  <c:v>73.774197887042504</c:v>
                </c:pt>
                <c:pt idx="170">
                  <c:v>84.738932363304102</c:v>
                </c:pt>
                <c:pt idx="171">
                  <c:v>45.531564203611602</c:v>
                </c:pt>
                <c:pt idx="172">
                  <c:v>65.105761683618795</c:v>
                </c:pt>
                <c:pt idx="173">
                  <c:v>68.756381929288693</c:v>
                </c:pt>
                <c:pt idx="174">
                  <c:v>80.550960312925895</c:v>
                </c:pt>
                <c:pt idx="175">
                  <c:v>59.5799592255307</c:v>
                </c:pt>
                <c:pt idx="176">
                  <c:v>84.616409618535599</c:v>
                </c:pt>
                <c:pt idx="177">
                  <c:v>67.443638741654397</c:v>
                </c:pt>
                <c:pt idx="178">
                  <c:v>100</c:v>
                </c:pt>
                <c:pt idx="179">
                  <c:v>55.4021975726927</c:v>
                </c:pt>
                <c:pt idx="180">
                  <c:v>70.304878785153406</c:v>
                </c:pt>
                <c:pt idx="181">
                  <c:v>64.776963068486097</c:v>
                </c:pt>
                <c:pt idx="182">
                  <c:v>90.654512505032599</c:v>
                </c:pt>
                <c:pt idx="183">
                  <c:v>93.933221962742905</c:v>
                </c:pt>
                <c:pt idx="184">
                  <c:v>60.811096616955098</c:v>
                </c:pt>
                <c:pt idx="185">
                  <c:v>82.040890181281299</c:v>
                </c:pt>
                <c:pt idx="186">
                  <c:v>77.583249812030502</c:v>
                </c:pt>
                <c:pt idx="187">
                  <c:v>75.517390300714595</c:v>
                </c:pt>
                <c:pt idx="188">
                  <c:v>63.550127713207303</c:v>
                </c:pt>
                <c:pt idx="189">
                  <c:v>54.748117798639598</c:v>
                </c:pt>
                <c:pt idx="190">
                  <c:v>68.235283014730399</c:v>
                </c:pt>
                <c:pt idx="191">
                  <c:v>72.592736876628905</c:v>
                </c:pt>
                <c:pt idx="192">
                  <c:v>96.772137057421304</c:v>
                </c:pt>
                <c:pt idx="193">
                  <c:v>78.567339896330793</c:v>
                </c:pt>
                <c:pt idx="194">
                  <c:v>62.068855070928699</c:v>
                </c:pt>
                <c:pt idx="195">
                  <c:v>47.180063658378501</c:v>
                </c:pt>
                <c:pt idx="196">
                  <c:v>93.745591202866606</c:v>
                </c:pt>
                <c:pt idx="197">
                  <c:v>87.048234248323396</c:v>
                </c:pt>
                <c:pt idx="198">
                  <c:v>90.606696870043194</c:v>
                </c:pt>
                <c:pt idx="199">
                  <c:v>88.534016227663898</c:v>
                </c:pt>
                <c:pt idx="200">
                  <c:v>82.1516327756473</c:v>
                </c:pt>
                <c:pt idx="201">
                  <c:v>54.599022920976701</c:v>
                </c:pt>
                <c:pt idx="202">
                  <c:v>56.0514462250718</c:v>
                </c:pt>
                <c:pt idx="203">
                  <c:v>83.930693800613199</c:v>
                </c:pt>
                <c:pt idx="204">
                  <c:v>73.149206483186504</c:v>
                </c:pt>
                <c:pt idx="205">
                  <c:v>60.481936188101798</c:v>
                </c:pt>
                <c:pt idx="206">
                  <c:v>59.123650262575303</c:v>
                </c:pt>
                <c:pt idx="207">
                  <c:v>72.766580894083702</c:v>
                </c:pt>
                <c:pt idx="208">
                  <c:v>42.668156698371902</c:v>
                </c:pt>
                <c:pt idx="209">
                  <c:v>58.075112204399801</c:v>
                </c:pt>
                <c:pt idx="210">
                  <c:v>77.163552791756501</c:v>
                </c:pt>
                <c:pt idx="211">
                  <c:v>82.2760348254387</c:v>
                </c:pt>
                <c:pt idx="212">
                  <c:v>72.595668968866505</c:v>
                </c:pt>
                <c:pt idx="213">
                  <c:v>70.587980201991996</c:v>
                </c:pt>
                <c:pt idx="214">
                  <c:v>80.832870033263305</c:v>
                </c:pt>
                <c:pt idx="215">
                  <c:v>51.8763365417323</c:v>
                </c:pt>
                <c:pt idx="216">
                  <c:v>69.538554597842307</c:v>
                </c:pt>
                <c:pt idx="217">
                  <c:v>93.010332147190098</c:v>
                </c:pt>
                <c:pt idx="218">
                  <c:v>76.454794201319899</c:v>
                </c:pt>
                <c:pt idx="219">
                  <c:v>78.685782760966404</c:v>
                </c:pt>
                <c:pt idx="220">
                  <c:v>71.254025486596802</c:v>
                </c:pt>
                <c:pt idx="221">
                  <c:v>67.342548790953998</c:v>
                </c:pt>
                <c:pt idx="222">
                  <c:v>56.697973558679202</c:v>
                </c:pt>
                <c:pt idx="223">
                  <c:v>72.097108804736607</c:v>
                </c:pt>
                <c:pt idx="224">
                  <c:v>47.043705271463999</c:v>
                </c:pt>
                <c:pt idx="225">
                  <c:v>57.3179045004239</c:v>
                </c:pt>
                <c:pt idx="226">
                  <c:v>77.242769373515301</c:v>
                </c:pt>
                <c:pt idx="227">
                  <c:v>53.8973738550199</c:v>
                </c:pt>
                <c:pt idx="228">
                  <c:v>95.117719497480195</c:v>
                </c:pt>
                <c:pt idx="229">
                  <c:v>88.636786316022295</c:v>
                </c:pt>
                <c:pt idx="230">
                  <c:v>96.046268551310305</c:v>
                </c:pt>
                <c:pt idx="231">
                  <c:v>59.067315449856501</c:v>
                </c:pt>
                <c:pt idx="232">
                  <c:v>89.117952346987394</c:v>
                </c:pt>
                <c:pt idx="233">
                  <c:v>87.238436220926104</c:v>
                </c:pt>
                <c:pt idx="234">
                  <c:v>61.093079283059097</c:v>
                </c:pt>
                <c:pt idx="235">
                  <c:v>87.2468562266303</c:v>
                </c:pt>
                <c:pt idx="236">
                  <c:v>56.9958239038545</c:v>
                </c:pt>
                <c:pt idx="237">
                  <c:v>50.304172459714302</c:v>
                </c:pt>
                <c:pt idx="238">
                  <c:v>84.260927070748906</c:v>
                </c:pt>
                <c:pt idx="239">
                  <c:v>54.719350309362</c:v>
                </c:pt>
                <c:pt idx="240">
                  <c:v>87.073134355742496</c:v>
                </c:pt>
                <c:pt idx="241">
                  <c:v>88.161100481855797</c:v>
                </c:pt>
                <c:pt idx="242">
                  <c:v>95.682400170795106</c:v>
                </c:pt>
                <c:pt idx="243">
                  <c:v>75.815845356449998</c:v>
                </c:pt>
                <c:pt idx="244">
                  <c:v>40.070261829144002</c:v>
                </c:pt>
                <c:pt idx="245">
                  <c:v>100</c:v>
                </c:pt>
                <c:pt idx="246">
                  <c:v>77.409599176591996</c:v>
                </c:pt>
                <c:pt idx="247">
                  <c:v>89.834001188448696</c:v>
                </c:pt>
                <c:pt idx="248">
                  <c:v>100</c:v>
                </c:pt>
                <c:pt idx="249">
                  <c:v>100</c:v>
                </c:pt>
                <c:pt idx="250">
                  <c:v>76.860992917612606</c:v>
                </c:pt>
                <c:pt idx="251">
                  <c:v>64.720108239398698</c:v>
                </c:pt>
                <c:pt idx="252">
                  <c:v>72.654251659266293</c:v>
                </c:pt>
                <c:pt idx="253">
                  <c:v>69.821509712624106</c:v>
                </c:pt>
                <c:pt idx="254">
                  <c:v>59.103248666023198</c:v>
                </c:pt>
                <c:pt idx="255">
                  <c:v>79.525390581017604</c:v>
                </c:pt>
                <c:pt idx="256">
                  <c:v>92.437640180942097</c:v>
                </c:pt>
                <c:pt idx="257">
                  <c:v>74.182501760255406</c:v>
                </c:pt>
                <c:pt idx="258">
                  <c:v>68.285239263307005</c:v>
                </c:pt>
                <c:pt idx="259">
                  <c:v>61.334371097514598</c:v>
                </c:pt>
                <c:pt idx="260">
                  <c:v>81.142142444499399</c:v>
                </c:pt>
                <c:pt idx="261">
                  <c:v>98.622552376129093</c:v>
                </c:pt>
                <c:pt idx="262">
                  <c:v>52.854244363531002</c:v>
                </c:pt>
                <c:pt idx="263">
                  <c:v>63.772204205343101</c:v>
                </c:pt>
                <c:pt idx="264">
                  <c:v>86.545158287675804</c:v>
                </c:pt>
                <c:pt idx="265">
                  <c:v>82.103985702300704</c:v>
                </c:pt>
                <c:pt idx="266">
                  <c:v>73.610956530184495</c:v>
                </c:pt>
                <c:pt idx="267">
                  <c:v>70.111467633258897</c:v>
                </c:pt>
                <c:pt idx="268">
                  <c:v>70.019825360339496</c:v>
                </c:pt>
                <c:pt idx="269">
                  <c:v>55.128762330388803</c:v>
                </c:pt>
                <c:pt idx="270">
                  <c:v>95.674916999613302</c:v>
                </c:pt>
                <c:pt idx="271">
                  <c:v>83.064766121144999</c:v>
                </c:pt>
                <c:pt idx="272">
                  <c:v>81.467409853567105</c:v>
                </c:pt>
                <c:pt idx="273">
                  <c:v>79.059377341681895</c:v>
                </c:pt>
                <c:pt idx="274">
                  <c:v>69.789126981752005</c:v>
                </c:pt>
                <c:pt idx="275">
                  <c:v>75.327314304493299</c:v>
                </c:pt>
                <c:pt idx="276">
                  <c:v>90.523835134234005</c:v>
                </c:pt>
                <c:pt idx="277">
                  <c:v>73.346902879904903</c:v>
                </c:pt>
                <c:pt idx="278">
                  <c:v>74.352125347037898</c:v>
                </c:pt>
                <c:pt idx="279">
                  <c:v>76.633780640000296</c:v>
                </c:pt>
                <c:pt idx="280">
                  <c:v>86.561024970010905</c:v>
                </c:pt>
                <c:pt idx="281">
                  <c:v>63.015427253782597</c:v>
                </c:pt>
                <c:pt idx="282">
                  <c:v>52.879775903382203</c:v>
                </c:pt>
                <c:pt idx="283">
                  <c:v>49.477290886601097</c:v>
                </c:pt>
                <c:pt idx="284">
                  <c:v>79.135933337898507</c:v>
                </c:pt>
                <c:pt idx="285">
                  <c:v>44.184367290015601</c:v>
                </c:pt>
                <c:pt idx="286">
                  <c:v>63.524961955679998</c:v>
                </c:pt>
                <c:pt idx="287">
                  <c:v>74.814183803691805</c:v>
                </c:pt>
                <c:pt idx="288">
                  <c:v>74.735699784808503</c:v>
                </c:pt>
                <c:pt idx="289">
                  <c:v>77.255501887884705</c:v>
                </c:pt>
                <c:pt idx="290">
                  <c:v>43.114166638466898</c:v>
                </c:pt>
                <c:pt idx="291">
                  <c:v>54.363466274665399</c:v>
                </c:pt>
                <c:pt idx="292">
                  <c:v>90.774457091401899</c:v>
                </c:pt>
                <c:pt idx="293">
                  <c:v>59.129922458437001</c:v>
                </c:pt>
                <c:pt idx="294">
                  <c:v>54.376217847449098</c:v>
                </c:pt>
                <c:pt idx="295">
                  <c:v>69.390064822887894</c:v>
                </c:pt>
                <c:pt idx="296">
                  <c:v>89.309927053885602</c:v>
                </c:pt>
                <c:pt idx="297">
                  <c:v>46.5599343869387</c:v>
                </c:pt>
                <c:pt idx="298">
                  <c:v>73.381936399699597</c:v>
                </c:pt>
                <c:pt idx="299">
                  <c:v>56.120137896972899</c:v>
                </c:pt>
                <c:pt idx="300">
                  <c:v>47.968198503227498</c:v>
                </c:pt>
                <c:pt idx="301">
                  <c:v>75.703495296741494</c:v>
                </c:pt>
                <c:pt idx="302">
                  <c:v>83.287714724471599</c:v>
                </c:pt>
                <c:pt idx="303">
                  <c:v>73.952595448680199</c:v>
                </c:pt>
                <c:pt idx="304">
                  <c:v>78.732194712518506</c:v>
                </c:pt>
                <c:pt idx="305">
                  <c:v>100</c:v>
                </c:pt>
                <c:pt idx="306">
                  <c:v>93.060159131845396</c:v>
                </c:pt>
                <c:pt idx="307">
                  <c:v>65.168145996389498</c:v>
                </c:pt>
                <c:pt idx="308">
                  <c:v>70.390986888441404</c:v>
                </c:pt>
                <c:pt idx="309">
                  <c:v>67.022881911445793</c:v>
                </c:pt>
                <c:pt idx="310">
                  <c:v>66.094366354195202</c:v>
                </c:pt>
                <c:pt idx="311">
                  <c:v>60.5825617492712</c:v>
                </c:pt>
                <c:pt idx="312">
                  <c:v>49.688555083317297</c:v>
                </c:pt>
                <c:pt idx="313">
                  <c:v>72.243247586714702</c:v>
                </c:pt>
                <c:pt idx="314">
                  <c:v>74.262869528977305</c:v>
                </c:pt>
                <c:pt idx="315">
                  <c:v>62.639197856417702</c:v>
                </c:pt>
                <c:pt idx="316">
                  <c:v>72.576367586959705</c:v>
                </c:pt>
                <c:pt idx="317">
                  <c:v>53.021494896613802</c:v>
                </c:pt>
                <c:pt idx="318">
                  <c:v>50.205141567872097</c:v>
                </c:pt>
                <c:pt idx="319">
                  <c:v>73.180521911248803</c:v>
                </c:pt>
                <c:pt idx="320">
                  <c:v>85.866661704078695</c:v>
                </c:pt>
                <c:pt idx="321">
                  <c:v>68.551735163024304</c:v>
                </c:pt>
                <c:pt idx="322">
                  <c:v>84.586930406757801</c:v>
                </c:pt>
                <c:pt idx="323">
                  <c:v>60.544655521240202</c:v>
                </c:pt>
                <c:pt idx="324">
                  <c:v>84.0903183264913</c:v>
                </c:pt>
                <c:pt idx="325">
                  <c:v>81.993646580273804</c:v>
                </c:pt>
                <c:pt idx="326">
                  <c:v>60.419697874905097</c:v>
                </c:pt>
                <c:pt idx="327">
                  <c:v>77.588825951121393</c:v>
                </c:pt>
                <c:pt idx="328">
                  <c:v>65.428112832320707</c:v>
                </c:pt>
                <c:pt idx="329">
                  <c:v>63.967856062977603</c:v>
                </c:pt>
                <c:pt idx="330">
                  <c:v>65.360986690383797</c:v>
                </c:pt>
                <c:pt idx="331">
                  <c:v>100</c:v>
                </c:pt>
                <c:pt idx="332">
                  <c:v>47.603770170732801</c:v>
                </c:pt>
                <c:pt idx="333">
                  <c:v>52.600275547914798</c:v>
                </c:pt>
                <c:pt idx="334">
                  <c:v>56.005744576684101</c:v>
                </c:pt>
                <c:pt idx="335">
                  <c:v>53.634344402437598</c:v>
                </c:pt>
                <c:pt idx="336">
                  <c:v>93.969953946898897</c:v>
                </c:pt>
                <c:pt idx="337">
                  <c:v>75.105714635020604</c:v>
                </c:pt>
                <c:pt idx="338">
                  <c:v>66.351717900514402</c:v>
                </c:pt>
                <c:pt idx="339">
                  <c:v>61.696690813807102</c:v>
                </c:pt>
                <c:pt idx="340">
                  <c:v>83.417353256411502</c:v>
                </c:pt>
                <c:pt idx="341">
                  <c:v>71.947171910805196</c:v>
                </c:pt>
                <c:pt idx="342">
                  <c:v>56.247394797784899</c:v>
                </c:pt>
                <c:pt idx="343">
                  <c:v>55.559124902881997</c:v>
                </c:pt>
                <c:pt idx="344">
                  <c:v>68.520708874213597</c:v>
                </c:pt>
                <c:pt idx="345">
                  <c:v>75.269873643832796</c:v>
                </c:pt>
                <c:pt idx="346">
                  <c:v>83.554028563730597</c:v>
                </c:pt>
                <c:pt idx="347">
                  <c:v>47.522408640351799</c:v>
                </c:pt>
                <c:pt idx="348">
                  <c:v>71.865209868066003</c:v>
                </c:pt>
                <c:pt idx="349">
                  <c:v>76.473760200772801</c:v>
                </c:pt>
                <c:pt idx="350">
                  <c:v>76.698746194671401</c:v>
                </c:pt>
                <c:pt idx="351">
                  <c:v>88.616718016401506</c:v>
                </c:pt>
                <c:pt idx="352">
                  <c:v>87.541696845071399</c:v>
                </c:pt>
                <c:pt idx="353">
                  <c:v>54.793001543124298</c:v>
                </c:pt>
                <c:pt idx="354">
                  <c:v>51.7912733002658</c:v>
                </c:pt>
                <c:pt idx="355">
                  <c:v>86.222371250227695</c:v>
                </c:pt>
                <c:pt idx="356">
                  <c:v>45.253832434817497</c:v>
                </c:pt>
                <c:pt idx="357">
                  <c:v>81.804303034685304</c:v>
                </c:pt>
                <c:pt idx="358">
                  <c:v>85.317409338914104</c:v>
                </c:pt>
                <c:pt idx="359">
                  <c:v>73.269701619478298</c:v>
                </c:pt>
                <c:pt idx="360">
                  <c:v>64.5716801388335</c:v>
                </c:pt>
                <c:pt idx="361">
                  <c:v>78.4138120670397</c:v>
                </c:pt>
                <c:pt idx="362">
                  <c:v>77.287346565688694</c:v>
                </c:pt>
                <c:pt idx="363">
                  <c:v>80.300306936855506</c:v>
                </c:pt>
                <c:pt idx="364">
                  <c:v>94.709372576776801</c:v>
                </c:pt>
                <c:pt idx="365">
                  <c:v>62.846342265918601</c:v>
                </c:pt>
                <c:pt idx="366">
                  <c:v>78.016124831969904</c:v>
                </c:pt>
                <c:pt idx="367">
                  <c:v>78.457225742596506</c:v>
                </c:pt>
                <c:pt idx="368">
                  <c:v>60.868390488474603</c:v>
                </c:pt>
                <c:pt idx="369">
                  <c:v>52.388138512951102</c:v>
                </c:pt>
                <c:pt idx="370">
                  <c:v>55.286457580664603</c:v>
                </c:pt>
                <c:pt idx="371">
                  <c:v>43.5521808455753</c:v>
                </c:pt>
                <c:pt idx="372">
                  <c:v>52.952505406570801</c:v>
                </c:pt>
                <c:pt idx="373">
                  <c:v>73.503537790587998</c:v>
                </c:pt>
                <c:pt idx="374">
                  <c:v>55.4335242504525</c:v>
                </c:pt>
                <c:pt idx="375">
                  <c:v>84.903776540027295</c:v>
                </c:pt>
                <c:pt idx="376">
                  <c:v>64.514109584851596</c:v>
                </c:pt>
                <c:pt idx="377">
                  <c:v>41.787125731189903</c:v>
                </c:pt>
                <c:pt idx="378">
                  <c:v>87.075217312196799</c:v>
                </c:pt>
                <c:pt idx="379">
                  <c:v>55.391928409886702</c:v>
                </c:pt>
                <c:pt idx="380">
                  <c:v>45.739501193225401</c:v>
                </c:pt>
                <c:pt idx="381">
                  <c:v>68.149031889285197</c:v>
                </c:pt>
                <c:pt idx="382">
                  <c:v>73.627688038612902</c:v>
                </c:pt>
                <c:pt idx="383">
                  <c:v>70.681852525631697</c:v>
                </c:pt>
                <c:pt idx="384">
                  <c:v>85.146374049994094</c:v>
                </c:pt>
                <c:pt idx="385">
                  <c:v>89.276456414957494</c:v>
                </c:pt>
                <c:pt idx="386">
                  <c:v>67.954587580157295</c:v>
                </c:pt>
                <c:pt idx="387">
                  <c:v>55.5052061976996</c:v>
                </c:pt>
                <c:pt idx="388">
                  <c:v>77.278592412370898</c:v>
                </c:pt>
                <c:pt idx="389">
                  <c:v>100</c:v>
                </c:pt>
                <c:pt idx="390">
                  <c:v>91.249608068387005</c:v>
                </c:pt>
                <c:pt idx="391">
                  <c:v>77.740759238106605</c:v>
                </c:pt>
                <c:pt idx="392">
                  <c:v>55.151038534963199</c:v>
                </c:pt>
                <c:pt idx="393">
                  <c:v>100</c:v>
                </c:pt>
                <c:pt idx="394">
                  <c:v>68.628704218219298</c:v>
                </c:pt>
                <c:pt idx="395">
                  <c:v>100</c:v>
                </c:pt>
                <c:pt idx="396">
                  <c:v>92.436508996040402</c:v>
                </c:pt>
                <c:pt idx="397">
                  <c:v>51.935256504460497</c:v>
                </c:pt>
                <c:pt idx="398">
                  <c:v>89.255469242809298</c:v>
                </c:pt>
                <c:pt idx="399">
                  <c:v>80.533556319187596</c:v>
                </c:pt>
                <c:pt idx="400">
                  <c:v>45.746621699931801</c:v>
                </c:pt>
                <c:pt idx="401">
                  <c:v>98.3789905220289</c:v>
                </c:pt>
                <c:pt idx="402">
                  <c:v>58.787457657902998</c:v>
                </c:pt>
                <c:pt idx="403">
                  <c:v>89.623769509431</c:v>
                </c:pt>
                <c:pt idx="404">
                  <c:v>56.198697492194498</c:v>
                </c:pt>
                <c:pt idx="405">
                  <c:v>90.923646514966705</c:v>
                </c:pt>
                <c:pt idx="406">
                  <c:v>64.427078786222097</c:v>
                </c:pt>
                <c:pt idx="407">
                  <c:v>55.325499976701799</c:v>
                </c:pt>
                <c:pt idx="408">
                  <c:v>96.087536032093794</c:v>
                </c:pt>
                <c:pt idx="409">
                  <c:v>64.174902434546098</c:v>
                </c:pt>
                <c:pt idx="410">
                  <c:v>62.772142725108402</c:v>
                </c:pt>
                <c:pt idx="411">
                  <c:v>87.647919035945094</c:v>
                </c:pt>
                <c:pt idx="412">
                  <c:v>96.179627233265094</c:v>
                </c:pt>
                <c:pt idx="413">
                  <c:v>82.027614133958593</c:v>
                </c:pt>
                <c:pt idx="414">
                  <c:v>86.301788117665197</c:v>
                </c:pt>
                <c:pt idx="415">
                  <c:v>63.094473825947297</c:v>
                </c:pt>
                <c:pt idx="416">
                  <c:v>71.572981386095805</c:v>
                </c:pt>
                <c:pt idx="417">
                  <c:v>64.841979759601401</c:v>
                </c:pt>
                <c:pt idx="418">
                  <c:v>86.616229701756197</c:v>
                </c:pt>
                <c:pt idx="419">
                  <c:v>80.080544040499205</c:v>
                </c:pt>
                <c:pt idx="420">
                  <c:v>100</c:v>
                </c:pt>
                <c:pt idx="421">
                  <c:v>70.2642818720864</c:v>
                </c:pt>
                <c:pt idx="422">
                  <c:v>52.289343581056499</c:v>
                </c:pt>
                <c:pt idx="423">
                  <c:v>74.629505512384299</c:v>
                </c:pt>
                <c:pt idx="424">
                  <c:v>55.876522545401102</c:v>
                </c:pt>
                <c:pt idx="425">
                  <c:v>81.360705471999495</c:v>
                </c:pt>
                <c:pt idx="426">
                  <c:v>64.521317353995698</c:v>
                </c:pt>
                <c:pt idx="427">
                  <c:v>81.361511246701895</c:v>
                </c:pt>
                <c:pt idx="428">
                  <c:v>63.809561771590097</c:v>
                </c:pt>
                <c:pt idx="429">
                  <c:v>50.559974988658702</c:v>
                </c:pt>
                <c:pt idx="430">
                  <c:v>60.7667269595552</c:v>
                </c:pt>
                <c:pt idx="431">
                  <c:v>78.546377594046007</c:v>
                </c:pt>
                <c:pt idx="432">
                  <c:v>72.374539029334002</c:v>
                </c:pt>
                <c:pt idx="433">
                  <c:v>60.656832762158402</c:v>
                </c:pt>
                <c:pt idx="434">
                  <c:v>48.531860218305397</c:v>
                </c:pt>
                <c:pt idx="435">
                  <c:v>73.943127606623193</c:v>
                </c:pt>
                <c:pt idx="436">
                  <c:v>58.164134053390796</c:v>
                </c:pt>
                <c:pt idx="437">
                  <c:v>81.391630397992202</c:v>
                </c:pt>
                <c:pt idx="438">
                  <c:v>67.204474035805504</c:v>
                </c:pt>
                <c:pt idx="439">
                  <c:v>61.176923468693602</c:v>
                </c:pt>
                <c:pt idx="440">
                  <c:v>51.4740510715665</c:v>
                </c:pt>
                <c:pt idx="441">
                  <c:v>85.571064643492406</c:v>
                </c:pt>
                <c:pt idx="442">
                  <c:v>70.665208586711998</c:v>
                </c:pt>
                <c:pt idx="443">
                  <c:v>60.475119576132798</c:v>
                </c:pt>
                <c:pt idx="444">
                  <c:v>78.191371379094406</c:v>
                </c:pt>
                <c:pt idx="445">
                  <c:v>88.243095056559397</c:v>
                </c:pt>
                <c:pt idx="446">
                  <c:v>98.581060526131495</c:v>
                </c:pt>
                <c:pt idx="447">
                  <c:v>83.551984642609796</c:v>
                </c:pt>
                <c:pt idx="448">
                  <c:v>59.467007956106997</c:v>
                </c:pt>
                <c:pt idx="449">
                  <c:v>50.824267090996301</c:v>
                </c:pt>
                <c:pt idx="450">
                  <c:v>99.1647872557391</c:v>
                </c:pt>
                <c:pt idx="451">
                  <c:v>61.074159954709799</c:v>
                </c:pt>
                <c:pt idx="452">
                  <c:v>51.685077905792703</c:v>
                </c:pt>
                <c:pt idx="453">
                  <c:v>99.326703491010306</c:v>
                </c:pt>
                <c:pt idx="454">
                  <c:v>59.938855212799197</c:v>
                </c:pt>
                <c:pt idx="455">
                  <c:v>69.806425660351195</c:v>
                </c:pt>
                <c:pt idx="456">
                  <c:v>59.558143409956998</c:v>
                </c:pt>
                <c:pt idx="457">
                  <c:v>69.038502499492097</c:v>
                </c:pt>
                <c:pt idx="458">
                  <c:v>47.098785825791502</c:v>
                </c:pt>
                <c:pt idx="459">
                  <c:v>70.611982740817396</c:v>
                </c:pt>
                <c:pt idx="460">
                  <c:v>59.540198402365696</c:v>
                </c:pt>
                <c:pt idx="461">
                  <c:v>96.244290002617106</c:v>
                </c:pt>
                <c:pt idx="462">
                  <c:v>78.920441631533393</c:v>
                </c:pt>
                <c:pt idx="463">
                  <c:v>70.221533605688506</c:v>
                </c:pt>
                <c:pt idx="464">
                  <c:v>82.501215370790106</c:v>
                </c:pt>
                <c:pt idx="465">
                  <c:v>69.313039339547501</c:v>
                </c:pt>
                <c:pt idx="466">
                  <c:v>51.367839764888402</c:v>
                </c:pt>
                <c:pt idx="467">
                  <c:v>80.652577129836601</c:v>
                </c:pt>
                <c:pt idx="468">
                  <c:v>44.443442826049299</c:v>
                </c:pt>
                <c:pt idx="469">
                  <c:v>92.651255219761396</c:v>
                </c:pt>
                <c:pt idx="470">
                  <c:v>46.603977101302299</c:v>
                </c:pt>
                <c:pt idx="471">
                  <c:v>92.628379857263099</c:v>
                </c:pt>
                <c:pt idx="472">
                  <c:v>52.750900333260603</c:v>
                </c:pt>
                <c:pt idx="473">
                  <c:v>75.179526606647997</c:v>
                </c:pt>
                <c:pt idx="474">
                  <c:v>82.083537181768094</c:v>
                </c:pt>
                <c:pt idx="475">
                  <c:v>92.238776371580499</c:v>
                </c:pt>
                <c:pt idx="476">
                  <c:v>55.326746976612597</c:v>
                </c:pt>
                <c:pt idx="477">
                  <c:v>67.797894381406607</c:v>
                </c:pt>
                <c:pt idx="478">
                  <c:v>91.503772077335199</c:v>
                </c:pt>
                <c:pt idx="479">
                  <c:v>76.299156595209297</c:v>
                </c:pt>
                <c:pt idx="480">
                  <c:v>74.188005221926502</c:v>
                </c:pt>
                <c:pt idx="481">
                  <c:v>75.862703143756406</c:v>
                </c:pt>
                <c:pt idx="482">
                  <c:v>65.3285905952294</c:v>
                </c:pt>
                <c:pt idx="483">
                  <c:v>86.340568258941403</c:v>
                </c:pt>
                <c:pt idx="484">
                  <c:v>77.585578691546999</c:v>
                </c:pt>
                <c:pt idx="485">
                  <c:v>89.2253179573149</c:v>
                </c:pt>
                <c:pt idx="486">
                  <c:v>52.8930561033199</c:v>
                </c:pt>
                <c:pt idx="487">
                  <c:v>60.543382431154299</c:v>
                </c:pt>
                <c:pt idx="488">
                  <c:v>98.422761603774305</c:v>
                </c:pt>
                <c:pt idx="489">
                  <c:v>94.383141145790901</c:v>
                </c:pt>
                <c:pt idx="490">
                  <c:v>69.072680169995493</c:v>
                </c:pt>
                <c:pt idx="491">
                  <c:v>81.436044658818702</c:v>
                </c:pt>
                <c:pt idx="492">
                  <c:v>56.387474991651402</c:v>
                </c:pt>
                <c:pt idx="493">
                  <c:v>65.484404586215206</c:v>
                </c:pt>
                <c:pt idx="494">
                  <c:v>66.977224948000895</c:v>
                </c:pt>
                <c:pt idx="495">
                  <c:v>66.277629315502196</c:v>
                </c:pt>
                <c:pt idx="496">
                  <c:v>81.573696953558695</c:v>
                </c:pt>
                <c:pt idx="497">
                  <c:v>50.799966626133099</c:v>
                </c:pt>
                <c:pt idx="498">
                  <c:v>79.724905906703995</c:v>
                </c:pt>
                <c:pt idx="499">
                  <c:v>97.832600852145802</c:v>
                </c:pt>
                <c:pt idx="500">
                  <c:v>74.438067006866007</c:v>
                </c:pt>
                <c:pt idx="501">
                  <c:v>65.257583143485405</c:v>
                </c:pt>
                <c:pt idx="502">
                  <c:v>57.681446079511304</c:v>
                </c:pt>
                <c:pt idx="503">
                  <c:v>79.428868186571705</c:v>
                </c:pt>
                <c:pt idx="504">
                  <c:v>88.977413425079504</c:v>
                </c:pt>
                <c:pt idx="505">
                  <c:v>43.819216056829603</c:v>
                </c:pt>
                <c:pt idx="506">
                  <c:v>81.614196169750002</c:v>
                </c:pt>
                <c:pt idx="507">
                  <c:v>80.136122108359899</c:v>
                </c:pt>
                <c:pt idx="508">
                  <c:v>90.207190296863104</c:v>
                </c:pt>
                <c:pt idx="509">
                  <c:v>76.182387665229797</c:v>
                </c:pt>
                <c:pt idx="510">
                  <c:v>68.606183398886202</c:v>
                </c:pt>
                <c:pt idx="511">
                  <c:v>79.569819798748398</c:v>
                </c:pt>
                <c:pt idx="512">
                  <c:v>79.900991808134094</c:v>
                </c:pt>
                <c:pt idx="513">
                  <c:v>100</c:v>
                </c:pt>
                <c:pt idx="514">
                  <c:v>56.435458671694597</c:v>
                </c:pt>
                <c:pt idx="515">
                  <c:v>47.211310921504399</c:v>
                </c:pt>
                <c:pt idx="516">
                  <c:v>73.199703026634197</c:v>
                </c:pt>
                <c:pt idx="517">
                  <c:v>75.415668682988098</c:v>
                </c:pt>
                <c:pt idx="518">
                  <c:v>96.877114318394305</c:v>
                </c:pt>
                <c:pt idx="519">
                  <c:v>49.297204337552799</c:v>
                </c:pt>
                <c:pt idx="520">
                  <c:v>73.081443805952802</c:v>
                </c:pt>
                <c:pt idx="521">
                  <c:v>66.680453803210398</c:v>
                </c:pt>
                <c:pt idx="522">
                  <c:v>94.285052057642503</c:v>
                </c:pt>
                <c:pt idx="523">
                  <c:v>93.964619208136199</c:v>
                </c:pt>
                <c:pt idx="524">
                  <c:v>86.417199309144706</c:v>
                </c:pt>
                <c:pt idx="525">
                  <c:v>71.194615629805</c:v>
                </c:pt>
                <c:pt idx="526">
                  <c:v>65.649945347482003</c:v>
                </c:pt>
                <c:pt idx="527">
                  <c:v>73.077061822971004</c:v>
                </c:pt>
                <c:pt idx="528">
                  <c:v>50.6598226446797</c:v>
                </c:pt>
                <c:pt idx="529">
                  <c:v>79.233368029174997</c:v>
                </c:pt>
                <c:pt idx="530">
                  <c:v>75.597193728125603</c:v>
                </c:pt>
                <c:pt idx="531">
                  <c:v>90.627849855851494</c:v>
                </c:pt>
                <c:pt idx="532">
                  <c:v>83.240580683512803</c:v>
                </c:pt>
                <c:pt idx="533">
                  <c:v>71.489043577531902</c:v>
                </c:pt>
                <c:pt idx="534">
                  <c:v>76.074313458609097</c:v>
                </c:pt>
                <c:pt idx="535">
                  <c:v>92.956909271491</c:v>
                </c:pt>
                <c:pt idx="536">
                  <c:v>70.253384954777601</c:v>
                </c:pt>
                <c:pt idx="537">
                  <c:v>53.058865723656197</c:v>
                </c:pt>
                <c:pt idx="538">
                  <c:v>71.517764014049206</c:v>
                </c:pt>
                <c:pt idx="539">
                  <c:v>62.665047573904602</c:v>
                </c:pt>
                <c:pt idx="540">
                  <c:v>92.311559243802094</c:v>
                </c:pt>
                <c:pt idx="541">
                  <c:v>72.973288571391905</c:v>
                </c:pt>
                <c:pt idx="542">
                  <c:v>47.098922975798899</c:v>
                </c:pt>
                <c:pt idx="543">
                  <c:v>71.136123206165195</c:v>
                </c:pt>
                <c:pt idx="544">
                  <c:v>80.653618002288496</c:v>
                </c:pt>
                <c:pt idx="545">
                  <c:v>70.996325108495398</c:v>
                </c:pt>
                <c:pt idx="546">
                  <c:v>45.4771901010363</c:v>
                </c:pt>
                <c:pt idx="547">
                  <c:v>77.093170775152799</c:v>
                </c:pt>
                <c:pt idx="548">
                  <c:v>79.757422051366802</c:v>
                </c:pt>
                <c:pt idx="549">
                  <c:v>70.755152622066703</c:v>
                </c:pt>
                <c:pt idx="550">
                  <c:v>78.0426100071832</c:v>
                </c:pt>
                <c:pt idx="551">
                  <c:v>92.865074437679993</c:v>
                </c:pt>
                <c:pt idx="552">
                  <c:v>71.874808883902702</c:v>
                </c:pt>
                <c:pt idx="553">
                  <c:v>72.438526250467405</c:v>
                </c:pt>
                <c:pt idx="554">
                  <c:v>91.430774655982304</c:v>
                </c:pt>
                <c:pt idx="555">
                  <c:v>63.278873902881898</c:v>
                </c:pt>
                <c:pt idx="556">
                  <c:v>48.010857960041001</c:v>
                </c:pt>
                <c:pt idx="557">
                  <c:v>59.913678779567398</c:v>
                </c:pt>
                <c:pt idx="558">
                  <c:v>79.300195014546105</c:v>
                </c:pt>
                <c:pt idx="559">
                  <c:v>77.399918893671398</c:v>
                </c:pt>
                <c:pt idx="560">
                  <c:v>86.662508983020501</c:v>
                </c:pt>
                <c:pt idx="561">
                  <c:v>65.155969363196206</c:v>
                </c:pt>
                <c:pt idx="562">
                  <c:v>40.793901775158297</c:v>
                </c:pt>
                <c:pt idx="563">
                  <c:v>53.081900741912897</c:v>
                </c:pt>
                <c:pt idx="564">
                  <c:v>66.181124376292104</c:v>
                </c:pt>
                <c:pt idx="565">
                  <c:v>74.773096765115</c:v>
                </c:pt>
                <c:pt idx="566">
                  <c:v>55.487228658541</c:v>
                </c:pt>
                <c:pt idx="567">
                  <c:v>79.214132218382503</c:v>
                </c:pt>
                <c:pt idx="568">
                  <c:v>90.381560135588003</c:v>
                </c:pt>
                <c:pt idx="569">
                  <c:v>60.363858326874102</c:v>
                </c:pt>
                <c:pt idx="570">
                  <c:v>70.2249968140042</c:v>
                </c:pt>
                <c:pt idx="571">
                  <c:v>83.235831113087201</c:v>
                </c:pt>
                <c:pt idx="572">
                  <c:v>86.646826509247703</c:v>
                </c:pt>
                <c:pt idx="573">
                  <c:v>75.873228568633706</c:v>
                </c:pt>
                <c:pt idx="574">
                  <c:v>84.304425316706698</c:v>
                </c:pt>
                <c:pt idx="575">
                  <c:v>91.545044653417307</c:v>
                </c:pt>
                <c:pt idx="576">
                  <c:v>61.122922720348498</c:v>
                </c:pt>
                <c:pt idx="577">
                  <c:v>90.632783673723395</c:v>
                </c:pt>
                <c:pt idx="578">
                  <c:v>84.214399250169194</c:v>
                </c:pt>
                <c:pt idx="579">
                  <c:v>49.8981358982834</c:v>
                </c:pt>
                <c:pt idx="580">
                  <c:v>69.706159383656001</c:v>
                </c:pt>
                <c:pt idx="581">
                  <c:v>77.874031277747704</c:v>
                </c:pt>
                <c:pt idx="582">
                  <c:v>59.087702594607599</c:v>
                </c:pt>
                <c:pt idx="583">
                  <c:v>64.527850762721798</c:v>
                </c:pt>
                <c:pt idx="584">
                  <c:v>81.230312377826706</c:v>
                </c:pt>
                <c:pt idx="585">
                  <c:v>67.301447695043805</c:v>
                </c:pt>
                <c:pt idx="586">
                  <c:v>63.999519273923397</c:v>
                </c:pt>
                <c:pt idx="587">
                  <c:v>55.6278366587185</c:v>
                </c:pt>
                <c:pt idx="588">
                  <c:v>53.2044823045469</c:v>
                </c:pt>
                <c:pt idx="589">
                  <c:v>64.7726758334111</c:v>
                </c:pt>
                <c:pt idx="590">
                  <c:v>45.916929009291501</c:v>
                </c:pt>
                <c:pt idx="591">
                  <c:v>71.902187434866207</c:v>
                </c:pt>
                <c:pt idx="592">
                  <c:v>62.385769920409402</c:v>
                </c:pt>
                <c:pt idx="593">
                  <c:v>52.469943467779501</c:v>
                </c:pt>
                <c:pt idx="594">
                  <c:v>93.012898164324298</c:v>
                </c:pt>
                <c:pt idx="595">
                  <c:v>76.207086846732594</c:v>
                </c:pt>
                <c:pt idx="596">
                  <c:v>84.064019520921505</c:v>
                </c:pt>
                <c:pt idx="597">
                  <c:v>60.885998862183001</c:v>
                </c:pt>
                <c:pt idx="598">
                  <c:v>79.816849550649593</c:v>
                </c:pt>
                <c:pt idx="599">
                  <c:v>68.786021818412095</c:v>
                </c:pt>
                <c:pt idx="600">
                  <c:v>57.304351420341703</c:v>
                </c:pt>
                <c:pt idx="601">
                  <c:v>63.927966239005499</c:v>
                </c:pt>
                <c:pt idx="602">
                  <c:v>68.915514600758101</c:v>
                </c:pt>
                <c:pt idx="603">
                  <c:v>59.420549795717399</c:v>
                </c:pt>
                <c:pt idx="604">
                  <c:v>53.6287366715394</c:v>
                </c:pt>
                <c:pt idx="605">
                  <c:v>60.902646677651298</c:v>
                </c:pt>
                <c:pt idx="606">
                  <c:v>53.907282053359602</c:v>
                </c:pt>
                <c:pt idx="607">
                  <c:v>61.926502907040799</c:v>
                </c:pt>
                <c:pt idx="608">
                  <c:v>66.025270073703098</c:v>
                </c:pt>
                <c:pt idx="609">
                  <c:v>77.204527328427304</c:v>
                </c:pt>
                <c:pt idx="610">
                  <c:v>48.781434300576997</c:v>
                </c:pt>
                <c:pt idx="611">
                  <c:v>84.959854211671598</c:v>
                </c:pt>
                <c:pt idx="612">
                  <c:v>79.4474519222249</c:v>
                </c:pt>
                <c:pt idx="613">
                  <c:v>42.676662621209097</c:v>
                </c:pt>
                <c:pt idx="614">
                  <c:v>83.6450037412868</c:v>
                </c:pt>
                <c:pt idx="615">
                  <c:v>79.160750116183394</c:v>
                </c:pt>
                <c:pt idx="616">
                  <c:v>63.077367538860003</c:v>
                </c:pt>
                <c:pt idx="617">
                  <c:v>68.494026258276406</c:v>
                </c:pt>
                <c:pt idx="618">
                  <c:v>79.717998304845906</c:v>
                </c:pt>
                <c:pt idx="619">
                  <c:v>76.945741121898195</c:v>
                </c:pt>
                <c:pt idx="620">
                  <c:v>57.116945233430499</c:v>
                </c:pt>
                <c:pt idx="621">
                  <c:v>64.270595419186705</c:v>
                </c:pt>
                <c:pt idx="622">
                  <c:v>82.212609133795794</c:v>
                </c:pt>
                <c:pt idx="623">
                  <c:v>69.738674252074105</c:v>
                </c:pt>
                <c:pt idx="624">
                  <c:v>79.403693368739397</c:v>
                </c:pt>
                <c:pt idx="625">
                  <c:v>71.043129677347196</c:v>
                </c:pt>
                <c:pt idx="626">
                  <c:v>56.612830533007497</c:v>
                </c:pt>
                <c:pt idx="627">
                  <c:v>75.016619534535394</c:v>
                </c:pt>
                <c:pt idx="628">
                  <c:v>54.6877726202707</c:v>
                </c:pt>
                <c:pt idx="629">
                  <c:v>68.7240536005785</c:v>
                </c:pt>
                <c:pt idx="630">
                  <c:v>74.407724053956201</c:v>
                </c:pt>
                <c:pt idx="631">
                  <c:v>81.9073177212302</c:v>
                </c:pt>
                <c:pt idx="632">
                  <c:v>79.459872699002702</c:v>
                </c:pt>
                <c:pt idx="633">
                  <c:v>63.9241479294014</c:v>
                </c:pt>
                <c:pt idx="634">
                  <c:v>39.136258586402299</c:v>
                </c:pt>
                <c:pt idx="635">
                  <c:v>82.7341180653344</c:v>
                </c:pt>
                <c:pt idx="636">
                  <c:v>87.361210733892094</c:v>
                </c:pt>
                <c:pt idx="637">
                  <c:v>69.658261770366707</c:v>
                </c:pt>
                <c:pt idx="638">
                  <c:v>67.158328866726393</c:v>
                </c:pt>
                <c:pt idx="639">
                  <c:v>67.871729608076805</c:v>
                </c:pt>
                <c:pt idx="640">
                  <c:v>56.834929138751903</c:v>
                </c:pt>
                <c:pt idx="641">
                  <c:v>65.919699291127401</c:v>
                </c:pt>
                <c:pt idx="642">
                  <c:v>60.7199777335791</c:v>
                </c:pt>
                <c:pt idx="643">
                  <c:v>57.3219247602485</c:v>
                </c:pt>
                <c:pt idx="644">
                  <c:v>55.927919632444699</c:v>
                </c:pt>
                <c:pt idx="645">
                  <c:v>88.658806802990398</c:v>
                </c:pt>
                <c:pt idx="646">
                  <c:v>84.378111884875494</c:v>
                </c:pt>
                <c:pt idx="647">
                  <c:v>85.792721261365998</c:v>
                </c:pt>
                <c:pt idx="648">
                  <c:v>93.581344034638093</c:v>
                </c:pt>
                <c:pt idx="649">
                  <c:v>72.617331560357798</c:v>
                </c:pt>
                <c:pt idx="650">
                  <c:v>61.849394123747899</c:v>
                </c:pt>
                <c:pt idx="651">
                  <c:v>71.620883780209994</c:v>
                </c:pt>
                <c:pt idx="652">
                  <c:v>61.158323839705403</c:v>
                </c:pt>
                <c:pt idx="653">
                  <c:v>92.980248329834794</c:v>
                </c:pt>
                <c:pt idx="654">
                  <c:v>65.729132603757904</c:v>
                </c:pt>
                <c:pt idx="655">
                  <c:v>46.781941360633702</c:v>
                </c:pt>
                <c:pt idx="656">
                  <c:v>66.017507792561801</c:v>
                </c:pt>
                <c:pt idx="657">
                  <c:v>61.6965523678439</c:v>
                </c:pt>
                <c:pt idx="658">
                  <c:v>83.135664757002502</c:v>
                </c:pt>
                <c:pt idx="659">
                  <c:v>71.180386055933397</c:v>
                </c:pt>
                <c:pt idx="660">
                  <c:v>61.758566909322703</c:v>
                </c:pt>
                <c:pt idx="661">
                  <c:v>86.013497690521802</c:v>
                </c:pt>
                <c:pt idx="662">
                  <c:v>76.259712634081197</c:v>
                </c:pt>
                <c:pt idx="663">
                  <c:v>61.4760454653739</c:v>
                </c:pt>
                <c:pt idx="664">
                  <c:v>57.789167321675997</c:v>
                </c:pt>
                <c:pt idx="665">
                  <c:v>49.515766389690803</c:v>
                </c:pt>
                <c:pt idx="666">
                  <c:v>58.721300746137402</c:v>
                </c:pt>
                <c:pt idx="667">
                  <c:v>57.261179985144899</c:v>
                </c:pt>
                <c:pt idx="668">
                  <c:v>57.696152475299797</c:v>
                </c:pt>
                <c:pt idx="669">
                  <c:v>63.214070201607598</c:v>
                </c:pt>
                <c:pt idx="670">
                  <c:v>57.8510844443717</c:v>
                </c:pt>
                <c:pt idx="671">
                  <c:v>95.022384338173694</c:v>
                </c:pt>
                <c:pt idx="672">
                  <c:v>52.235578935037204</c:v>
                </c:pt>
                <c:pt idx="673">
                  <c:v>74.940224211541107</c:v>
                </c:pt>
                <c:pt idx="674">
                  <c:v>57.889582388871801</c:v>
                </c:pt>
                <c:pt idx="675">
                  <c:v>83.887379779603194</c:v>
                </c:pt>
                <c:pt idx="676">
                  <c:v>68.293805094181394</c:v>
                </c:pt>
                <c:pt idx="677">
                  <c:v>77.927193459955603</c:v>
                </c:pt>
                <c:pt idx="678">
                  <c:v>100</c:v>
                </c:pt>
                <c:pt idx="679">
                  <c:v>84.895416522681998</c:v>
                </c:pt>
                <c:pt idx="680">
                  <c:v>85.660893604655897</c:v>
                </c:pt>
                <c:pt idx="681">
                  <c:v>65.718330416035101</c:v>
                </c:pt>
                <c:pt idx="682">
                  <c:v>49.980077494988997</c:v>
                </c:pt>
                <c:pt idx="683">
                  <c:v>71.111576584617396</c:v>
                </c:pt>
                <c:pt idx="684">
                  <c:v>78.517355672528893</c:v>
                </c:pt>
                <c:pt idx="685">
                  <c:v>76.575337294072796</c:v>
                </c:pt>
                <c:pt idx="686">
                  <c:v>79.972838913011302</c:v>
                </c:pt>
                <c:pt idx="687">
                  <c:v>65.005281116830005</c:v>
                </c:pt>
                <c:pt idx="688">
                  <c:v>79.661695593753706</c:v>
                </c:pt>
                <c:pt idx="689">
                  <c:v>47.5635114192592</c:v>
                </c:pt>
                <c:pt idx="690">
                  <c:v>74.886592010798296</c:v>
                </c:pt>
                <c:pt idx="691">
                  <c:v>56.590169316865698</c:v>
                </c:pt>
                <c:pt idx="692">
                  <c:v>64.006881345873893</c:v>
                </c:pt>
                <c:pt idx="693">
                  <c:v>63.512754498506602</c:v>
                </c:pt>
                <c:pt idx="694">
                  <c:v>48.294707084014199</c:v>
                </c:pt>
                <c:pt idx="695">
                  <c:v>82.223679671460204</c:v>
                </c:pt>
                <c:pt idx="696">
                  <c:v>64.357939039644904</c:v>
                </c:pt>
                <c:pt idx="697">
                  <c:v>77.671466010714198</c:v>
                </c:pt>
                <c:pt idx="698">
                  <c:v>51.894307784010302</c:v>
                </c:pt>
                <c:pt idx="699">
                  <c:v>79.177562857917295</c:v>
                </c:pt>
                <c:pt idx="700">
                  <c:v>72.418309651364495</c:v>
                </c:pt>
                <c:pt idx="701">
                  <c:v>39.749455217940898</c:v>
                </c:pt>
                <c:pt idx="702">
                  <c:v>72.177794072961404</c:v>
                </c:pt>
                <c:pt idx="703">
                  <c:v>50.342453544343797</c:v>
                </c:pt>
                <c:pt idx="704">
                  <c:v>47.5639688953164</c:v>
                </c:pt>
                <c:pt idx="705">
                  <c:v>97.812537235576599</c:v>
                </c:pt>
                <c:pt idx="706">
                  <c:v>69.321761180720202</c:v>
                </c:pt>
                <c:pt idx="707">
                  <c:v>94.643174358920703</c:v>
                </c:pt>
                <c:pt idx="708">
                  <c:v>40.863183361909002</c:v>
                </c:pt>
                <c:pt idx="709">
                  <c:v>78.823132052793298</c:v>
                </c:pt>
                <c:pt idx="710">
                  <c:v>77.866922804903396</c:v>
                </c:pt>
                <c:pt idx="711">
                  <c:v>74.860664347142801</c:v>
                </c:pt>
                <c:pt idx="712">
                  <c:v>66.833226438945204</c:v>
                </c:pt>
                <c:pt idx="713">
                  <c:v>56.990525169334802</c:v>
                </c:pt>
                <c:pt idx="714">
                  <c:v>70.3923088998785</c:v>
                </c:pt>
                <c:pt idx="715">
                  <c:v>85.614278896775403</c:v>
                </c:pt>
                <c:pt idx="716">
                  <c:v>88.958062216535296</c:v>
                </c:pt>
                <c:pt idx="717">
                  <c:v>97.678851035429005</c:v>
                </c:pt>
                <c:pt idx="718">
                  <c:v>60.037282510231698</c:v>
                </c:pt>
                <c:pt idx="719">
                  <c:v>86.6781791733641</c:v>
                </c:pt>
                <c:pt idx="720">
                  <c:v>80.447326986788397</c:v>
                </c:pt>
                <c:pt idx="721">
                  <c:v>67.855054918858201</c:v>
                </c:pt>
                <c:pt idx="722">
                  <c:v>61.140925847641</c:v>
                </c:pt>
                <c:pt idx="723">
                  <c:v>91.446581880492701</c:v>
                </c:pt>
                <c:pt idx="724">
                  <c:v>75.237793047474</c:v>
                </c:pt>
                <c:pt idx="725">
                  <c:v>74.411361510842497</c:v>
                </c:pt>
                <c:pt idx="726">
                  <c:v>58.401994970083301</c:v>
                </c:pt>
                <c:pt idx="727">
                  <c:v>83.914796856773904</c:v>
                </c:pt>
                <c:pt idx="728">
                  <c:v>51.814090309448098</c:v>
                </c:pt>
                <c:pt idx="729">
                  <c:v>61.597292628762297</c:v>
                </c:pt>
                <c:pt idx="730">
                  <c:v>66.114809320751107</c:v>
                </c:pt>
                <c:pt idx="731">
                  <c:v>84.677256629557206</c:v>
                </c:pt>
                <c:pt idx="732">
                  <c:v>85.406275773255501</c:v>
                </c:pt>
                <c:pt idx="733">
                  <c:v>80.8769520191222</c:v>
                </c:pt>
                <c:pt idx="734">
                  <c:v>51.7805963800635</c:v>
                </c:pt>
                <c:pt idx="735">
                  <c:v>66.700205341071893</c:v>
                </c:pt>
                <c:pt idx="736">
                  <c:v>74.197842829465102</c:v>
                </c:pt>
                <c:pt idx="737">
                  <c:v>88.044168022299402</c:v>
                </c:pt>
                <c:pt idx="738">
                  <c:v>60.905798128398999</c:v>
                </c:pt>
                <c:pt idx="739">
                  <c:v>63.325677141355499</c:v>
                </c:pt>
                <c:pt idx="740">
                  <c:v>69.285740189081906</c:v>
                </c:pt>
                <c:pt idx="741">
                  <c:v>58.667581245922101</c:v>
                </c:pt>
                <c:pt idx="742">
                  <c:v>92.391794140403704</c:v>
                </c:pt>
                <c:pt idx="743">
                  <c:v>79.212680992847893</c:v>
                </c:pt>
                <c:pt idx="744">
                  <c:v>53.3366774697718</c:v>
                </c:pt>
                <c:pt idx="745">
                  <c:v>77.298103567270104</c:v>
                </c:pt>
                <c:pt idx="746">
                  <c:v>78.292229617522196</c:v>
                </c:pt>
                <c:pt idx="747">
                  <c:v>72.086566089437994</c:v>
                </c:pt>
                <c:pt idx="748">
                  <c:v>92.664921705544998</c:v>
                </c:pt>
                <c:pt idx="749">
                  <c:v>64.182152015179597</c:v>
                </c:pt>
                <c:pt idx="750">
                  <c:v>52.828879884912503</c:v>
                </c:pt>
                <c:pt idx="751">
                  <c:v>89.683310119222597</c:v>
                </c:pt>
                <c:pt idx="752">
                  <c:v>85.403557344287407</c:v>
                </c:pt>
                <c:pt idx="753">
                  <c:v>66.470922231956095</c:v>
                </c:pt>
                <c:pt idx="754">
                  <c:v>50.703294269481198</c:v>
                </c:pt>
                <c:pt idx="755">
                  <c:v>85.8833143387631</c:v>
                </c:pt>
                <c:pt idx="756">
                  <c:v>66.427037368971298</c:v>
                </c:pt>
                <c:pt idx="757">
                  <c:v>65.049273553032506</c:v>
                </c:pt>
                <c:pt idx="758">
                  <c:v>86.668437765186795</c:v>
                </c:pt>
                <c:pt idx="759">
                  <c:v>85.114922936692807</c:v>
                </c:pt>
                <c:pt idx="760">
                  <c:v>66.095688671107396</c:v>
                </c:pt>
                <c:pt idx="761">
                  <c:v>70.205966922626899</c:v>
                </c:pt>
                <c:pt idx="762">
                  <c:v>64.551440199519803</c:v>
                </c:pt>
                <c:pt idx="763">
                  <c:v>80.294475383816007</c:v>
                </c:pt>
                <c:pt idx="764">
                  <c:v>62.723878033728198</c:v>
                </c:pt>
                <c:pt idx="765">
                  <c:v>86.3558554094773</c:v>
                </c:pt>
                <c:pt idx="766">
                  <c:v>70.266139489050104</c:v>
                </c:pt>
                <c:pt idx="767">
                  <c:v>99.014740700002406</c:v>
                </c:pt>
                <c:pt idx="768">
                  <c:v>68.601357448556698</c:v>
                </c:pt>
                <c:pt idx="769">
                  <c:v>83.0578492470231</c:v>
                </c:pt>
                <c:pt idx="770">
                  <c:v>52.380990483157198</c:v>
                </c:pt>
                <c:pt idx="771">
                  <c:v>85.583648911837003</c:v>
                </c:pt>
                <c:pt idx="772">
                  <c:v>56.136834563349296</c:v>
                </c:pt>
                <c:pt idx="773">
                  <c:v>61.500086464145902</c:v>
                </c:pt>
                <c:pt idx="774">
                  <c:v>84.626850106342999</c:v>
                </c:pt>
                <c:pt idx="775">
                  <c:v>45.2047196076986</c:v>
                </c:pt>
                <c:pt idx="776">
                  <c:v>61.705439889002598</c:v>
                </c:pt>
                <c:pt idx="777">
                  <c:v>91.101623643181597</c:v>
                </c:pt>
                <c:pt idx="778">
                  <c:v>91.944564603004693</c:v>
                </c:pt>
                <c:pt idx="779">
                  <c:v>91.370768801275503</c:v>
                </c:pt>
                <c:pt idx="780">
                  <c:v>83.053138073847506</c:v>
                </c:pt>
                <c:pt idx="781">
                  <c:v>60.7860616401478</c:v>
                </c:pt>
                <c:pt idx="782">
                  <c:v>55.819266772639203</c:v>
                </c:pt>
                <c:pt idx="783">
                  <c:v>65.021581928221494</c:v>
                </c:pt>
                <c:pt idx="784">
                  <c:v>61.860377007139498</c:v>
                </c:pt>
                <c:pt idx="785">
                  <c:v>80.878895973630094</c:v>
                </c:pt>
                <c:pt idx="786">
                  <c:v>83.911463991133601</c:v>
                </c:pt>
                <c:pt idx="787">
                  <c:v>71.536982570391103</c:v>
                </c:pt>
                <c:pt idx="788">
                  <c:v>69.146783229327298</c:v>
                </c:pt>
                <c:pt idx="789">
                  <c:v>86.565754656022506</c:v>
                </c:pt>
                <c:pt idx="790">
                  <c:v>55.255695696426201</c:v>
                </c:pt>
                <c:pt idx="791">
                  <c:v>66.652693307494602</c:v>
                </c:pt>
                <c:pt idx="792">
                  <c:v>69.151335630117998</c:v>
                </c:pt>
                <c:pt idx="793">
                  <c:v>81.153793854967702</c:v>
                </c:pt>
                <c:pt idx="794">
                  <c:v>51.1492093464962</c:v>
                </c:pt>
                <c:pt idx="795">
                  <c:v>90.817123848383204</c:v>
                </c:pt>
                <c:pt idx="796">
                  <c:v>89.605163763477094</c:v>
                </c:pt>
                <c:pt idx="797">
                  <c:v>72.600071957017207</c:v>
                </c:pt>
                <c:pt idx="798">
                  <c:v>73.250328362276605</c:v>
                </c:pt>
                <c:pt idx="799">
                  <c:v>92.326635698912</c:v>
                </c:pt>
                <c:pt idx="800">
                  <c:v>81.110407081373907</c:v>
                </c:pt>
                <c:pt idx="801">
                  <c:v>57.835417564033698</c:v>
                </c:pt>
                <c:pt idx="802">
                  <c:v>62.142958189344199</c:v>
                </c:pt>
                <c:pt idx="803">
                  <c:v>84.398374723811003</c:v>
                </c:pt>
                <c:pt idx="804">
                  <c:v>64.7113380214453</c:v>
                </c:pt>
                <c:pt idx="805">
                  <c:v>77.887157178067397</c:v>
                </c:pt>
                <c:pt idx="806">
                  <c:v>89.003739640164696</c:v>
                </c:pt>
                <c:pt idx="807">
                  <c:v>98.897406707403206</c:v>
                </c:pt>
                <c:pt idx="808">
                  <c:v>61.1024286945662</c:v>
                </c:pt>
                <c:pt idx="809">
                  <c:v>59.433040971375</c:v>
                </c:pt>
                <c:pt idx="810">
                  <c:v>99.893597806600994</c:v>
                </c:pt>
                <c:pt idx="811">
                  <c:v>86.324150785150493</c:v>
                </c:pt>
                <c:pt idx="812">
                  <c:v>49.334711501785698</c:v>
                </c:pt>
                <c:pt idx="813">
                  <c:v>83.391273859478602</c:v>
                </c:pt>
                <c:pt idx="814">
                  <c:v>78.094623863111806</c:v>
                </c:pt>
                <c:pt idx="815">
                  <c:v>71.233952705862706</c:v>
                </c:pt>
                <c:pt idx="816">
                  <c:v>93.287734867284897</c:v>
                </c:pt>
                <c:pt idx="817">
                  <c:v>71.600802467487199</c:v>
                </c:pt>
                <c:pt idx="818">
                  <c:v>55.267112909075401</c:v>
                </c:pt>
                <c:pt idx="819">
                  <c:v>60.054311621187999</c:v>
                </c:pt>
                <c:pt idx="820">
                  <c:v>63.758612248783301</c:v>
                </c:pt>
                <c:pt idx="821">
                  <c:v>60.863243375257497</c:v>
                </c:pt>
                <c:pt idx="822">
                  <c:v>62.728316687949999</c:v>
                </c:pt>
                <c:pt idx="823">
                  <c:v>63.205916260155199</c:v>
                </c:pt>
                <c:pt idx="824">
                  <c:v>67.054543429408099</c:v>
                </c:pt>
                <c:pt idx="825">
                  <c:v>91.379946856714298</c:v>
                </c:pt>
                <c:pt idx="826">
                  <c:v>66.321334511343906</c:v>
                </c:pt>
                <c:pt idx="827">
                  <c:v>63.415628350201999</c:v>
                </c:pt>
                <c:pt idx="828">
                  <c:v>85.189693938212599</c:v>
                </c:pt>
                <c:pt idx="829">
                  <c:v>63.127411103653799</c:v>
                </c:pt>
                <c:pt idx="830">
                  <c:v>51.036187658132199</c:v>
                </c:pt>
                <c:pt idx="831">
                  <c:v>62.378458791097302</c:v>
                </c:pt>
                <c:pt idx="832">
                  <c:v>58.994694967326197</c:v>
                </c:pt>
                <c:pt idx="833">
                  <c:v>70.907552291524794</c:v>
                </c:pt>
                <c:pt idx="834">
                  <c:v>64.705014431257794</c:v>
                </c:pt>
                <c:pt idx="835">
                  <c:v>72.165100852777101</c:v>
                </c:pt>
                <c:pt idx="836">
                  <c:v>93.373128688887206</c:v>
                </c:pt>
                <c:pt idx="837">
                  <c:v>73.057106961733894</c:v>
                </c:pt>
                <c:pt idx="838">
                  <c:v>64.598908722314206</c:v>
                </c:pt>
                <c:pt idx="839">
                  <c:v>86.348213524684795</c:v>
                </c:pt>
                <c:pt idx="840">
                  <c:v>43.629362138950398</c:v>
                </c:pt>
                <c:pt idx="841">
                  <c:v>84.168497330131601</c:v>
                </c:pt>
                <c:pt idx="842">
                  <c:v>58.119720308256397</c:v>
                </c:pt>
                <c:pt idx="843">
                  <c:v>80.383726688410704</c:v>
                </c:pt>
                <c:pt idx="844">
                  <c:v>47.463233696034003</c:v>
                </c:pt>
                <c:pt idx="845">
                  <c:v>60.405550428312502</c:v>
                </c:pt>
                <c:pt idx="846">
                  <c:v>48.084461113142098</c:v>
                </c:pt>
                <c:pt idx="847">
                  <c:v>98.205644731015795</c:v>
                </c:pt>
                <c:pt idx="848">
                  <c:v>77.896242538479299</c:v>
                </c:pt>
                <c:pt idx="849">
                  <c:v>68.569334418233097</c:v>
                </c:pt>
                <c:pt idx="850">
                  <c:v>45.893805617430601</c:v>
                </c:pt>
                <c:pt idx="851">
                  <c:v>78.426401582668504</c:v>
                </c:pt>
                <c:pt idx="852">
                  <c:v>37.760667176504299</c:v>
                </c:pt>
                <c:pt idx="853">
                  <c:v>83.601310371486505</c:v>
                </c:pt>
                <c:pt idx="854">
                  <c:v>57.530978620086401</c:v>
                </c:pt>
                <c:pt idx="855">
                  <c:v>58.692301262364197</c:v>
                </c:pt>
                <c:pt idx="856">
                  <c:v>53.2671859985971</c:v>
                </c:pt>
                <c:pt idx="857">
                  <c:v>80.321491181506502</c:v>
                </c:pt>
                <c:pt idx="858">
                  <c:v>74.583674108487003</c:v>
                </c:pt>
                <c:pt idx="859">
                  <c:v>52.335432115446302</c:v>
                </c:pt>
                <c:pt idx="860">
                  <c:v>87.666370249132001</c:v>
                </c:pt>
                <c:pt idx="861">
                  <c:v>69.175133793414204</c:v>
                </c:pt>
                <c:pt idx="862">
                  <c:v>68.351088924481303</c:v>
                </c:pt>
                <c:pt idx="863">
                  <c:v>67.528535252057594</c:v>
                </c:pt>
                <c:pt idx="864">
                  <c:v>56.476008604989602</c:v>
                </c:pt>
                <c:pt idx="865">
                  <c:v>61.721005610531698</c:v>
                </c:pt>
                <c:pt idx="866">
                  <c:v>62.271159103307703</c:v>
                </c:pt>
                <c:pt idx="867">
                  <c:v>70.909764067119099</c:v>
                </c:pt>
                <c:pt idx="868">
                  <c:v>95.772051694496696</c:v>
                </c:pt>
                <c:pt idx="869">
                  <c:v>76.572016165104202</c:v>
                </c:pt>
                <c:pt idx="870">
                  <c:v>69.051242393937599</c:v>
                </c:pt>
                <c:pt idx="871">
                  <c:v>58.541264445099102</c:v>
                </c:pt>
                <c:pt idx="872">
                  <c:v>77.4652573286495</c:v>
                </c:pt>
                <c:pt idx="873">
                  <c:v>67.825262393083804</c:v>
                </c:pt>
                <c:pt idx="874">
                  <c:v>39.353699338117799</c:v>
                </c:pt>
                <c:pt idx="875">
                  <c:v>68.823876601925804</c:v>
                </c:pt>
                <c:pt idx="876">
                  <c:v>86.424506530670001</c:v>
                </c:pt>
                <c:pt idx="877">
                  <c:v>78.238320177169001</c:v>
                </c:pt>
                <c:pt idx="878">
                  <c:v>44.040900397535403</c:v>
                </c:pt>
                <c:pt idx="879">
                  <c:v>62.707230995711399</c:v>
                </c:pt>
                <c:pt idx="880">
                  <c:v>46.800897919193403</c:v>
                </c:pt>
                <c:pt idx="881">
                  <c:v>87.395941300003798</c:v>
                </c:pt>
                <c:pt idx="882">
                  <c:v>53.983984269702297</c:v>
                </c:pt>
                <c:pt idx="883">
                  <c:v>56.8861296763518</c:v>
                </c:pt>
                <c:pt idx="884">
                  <c:v>100</c:v>
                </c:pt>
                <c:pt idx="885">
                  <c:v>53.610359128994297</c:v>
                </c:pt>
                <c:pt idx="886">
                  <c:v>82.964414379613203</c:v>
                </c:pt>
                <c:pt idx="887">
                  <c:v>47.140898686708802</c:v>
                </c:pt>
                <c:pt idx="888">
                  <c:v>63.770477047831299</c:v>
                </c:pt>
                <c:pt idx="889">
                  <c:v>51.969873012097501</c:v>
                </c:pt>
                <c:pt idx="890">
                  <c:v>72.655067300526397</c:v>
                </c:pt>
                <c:pt idx="891">
                  <c:v>84.756329298532805</c:v>
                </c:pt>
                <c:pt idx="892">
                  <c:v>92.005436680289094</c:v>
                </c:pt>
                <c:pt idx="893">
                  <c:v>65.325361794601307</c:v>
                </c:pt>
                <c:pt idx="894">
                  <c:v>66.2220697469849</c:v>
                </c:pt>
                <c:pt idx="895">
                  <c:v>74.493325074752505</c:v>
                </c:pt>
                <c:pt idx="896">
                  <c:v>58.911322716829098</c:v>
                </c:pt>
                <c:pt idx="897">
                  <c:v>100</c:v>
                </c:pt>
                <c:pt idx="898">
                  <c:v>41.233866628116303</c:v>
                </c:pt>
                <c:pt idx="899">
                  <c:v>56.431432286477602</c:v>
                </c:pt>
                <c:pt idx="900">
                  <c:v>74.223822984875</c:v>
                </c:pt>
                <c:pt idx="901">
                  <c:v>37.364698785248301</c:v>
                </c:pt>
                <c:pt idx="902">
                  <c:v>63.308774519528903</c:v>
                </c:pt>
                <c:pt idx="903">
                  <c:v>95.530157136490004</c:v>
                </c:pt>
                <c:pt idx="904">
                  <c:v>74.299533155675505</c:v>
                </c:pt>
                <c:pt idx="905">
                  <c:v>87.745095007464499</c:v>
                </c:pt>
                <c:pt idx="906">
                  <c:v>72.886132356305197</c:v>
                </c:pt>
                <c:pt idx="907">
                  <c:v>71.613981941865305</c:v>
                </c:pt>
                <c:pt idx="908">
                  <c:v>76.604803348746998</c:v>
                </c:pt>
                <c:pt idx="909">
                  <c:v>56.184847498607802</c:v>
                </c:pt>
                <c:pt idx="910">
                  <c:v>65.211816140138694</c:v>
                </c:pt>
                <c:pt idx="911">
                  <c:v>53.784270257974001</c:v>
                </c:pt>
                <c:pt idx="912">
                  <c:v>58.5288943659518</c:v>
                </c:pt>
                <c:pt idx="913">
                  <c:v>51.112795568323897</c:v>
                </c:pt>
                <c:pt idx="914">
                  <c:v>86.135350554789895</c:v>
                </c:pt>
                <c:pt idx="915">
                  <c:v>66.089362822889896</c:v>
                </c:pt>
                <c:pt idx="916">
                  <c:v>59.515652171400802</c:v>
                </c:pt>
                <c:pt idx="917">
                  <c:v>92.148001381449205</c:v>
                </c:pt>
                <c:pt idx="918">
                  <c:v>83.768450591615604</c:v>
                </c:pt>
                <c:pt idx="919">
                  <c:v>62.072470951219998</c:v>
                </c:pt>
                <c:pt idx="920">
                  <c:v>74.219642469339803</c:v>
                </c:pt>
                <c:pt idx="921">
                  <c:v>85.693535926801204</c:v>
                </c:pt>
                <c:pt idx="922">
                  <c:v>90.313722869394695</c:v>
                </c:pt>
                <c:pt idx="923">
                  <c:v>87.628093934022004</c:v>
                </c:pt>
                <c:pt idx="924">
                  <c:v>66.989347198173206</c:v>
                </c:pt>
                <c:pt idx="925">
                  <c:v>47.778222045002003</c:v>
                </c:pt>
                <c:pt idx="926">
                  <c:v>59.139055966748103</c:v>
                </c:pt>
                <c:pt idx="927">
                  <c:v>80.509865394076499</c:v>
                </c:pt>
                <c:pt idx="928">
                  <c:v>78.258122478873503</c:v>
                </c:pt>
                <c:pt idx="929">
                  <c:v>59.950642707188898</c:v>
                </c:pt>
                <c:pt idx="930">
                  <c:v>50.0381035275771</c:v>
                </c:pt>
                <c:pt idx="931">
                  <c:v>77.989119318128104</c:v>
                </c:pt>
                <c:pt idx="932">
                  <c:v>100</c:v>
                </c:pt>
                <c:pt idx="933">
                  <c:v>73.747021367108005</c:v>
                </c:pt>
                <c:pt idx="934">
                  <c:v>60.682819151293899</c:v>
                </c:pt>
                <c:pt idx="935">
                  <c:v>61.2506047388026</c:v>
                </c:pt>
                <c:pt idx="936">
                  <c:v>45.010615807331</c:v>
                </c:pt>
                <c:pt idx="937">
                  <c:v>74.213131108947096</c:v>
                </c:pt>
                <c:pt idx="938">
                  <c:v>50.175827612520798</c:v>
                </c:pt>
                <c:pt idx="939">
                  <c:v>91.489557782807495</c:v>
                </c:pt>
                <c:pt idx="940">
                  <c:v>67.769533543633102</c:v>
                </c:pt>
                <c:pt idx="941">
                  <c:v>77.050075170714194</c:v>
                </c:pt>
                <c:pt idx="942">
                  <c:v>76.641460420907407</c:v>
                </c:pt>
                <c:pt idx="943">
                  <c:v>99.427756380158797</c:v>
                </c:pt>
                <c:pt idx="944">
                  <c:v>60.252470579027701</c:v>
                </c:pt>
                <c:pt idx="945">
                  <c:v>63.170568200000901</c:v>
                </c:pt>
                <c:pt idx="946">
                  <c:v>67.373613556156897</c:v>
                </c:pt>
                <c:pt idx="947">
                  <c:v>86.639019663617603</c:v>
                </c:pt>
                <c:pt idx="948">
                  <c:v>79.4697373992135</c:v>
                </c:pt>
                <c:pt idx="949">
                  <c:v>73.777616035314594</c:v>
                </c:pt>
                <c:pt idx="950">
                  <c:v>88.508948084225096</c:v>
                </c:pt>
                <c:pt idx="951">
                  <c:v>90.986976185168999</c:v>
                </c:pt>
                <c:pt idx="952">
                  <c:v>70.102406925078398</c:v>
                </c:pt>
                <c:pt idx="953">
                  <c:v>92.386271649867794</c:v>
                </c:pt>
                <c:pt idx="954">
                  <c:v>59.548704703814501</c:v>
                </c:pt>
                <c:pt idx="955">
                  <c:v>54.4133403317201</c:v>
                </c:pt>
                <c:pt idx="956">
                  <c:v>75.405886642118304</c:v>
                </c:pt>
                <c:pt idx="957">
                  <c:v>60.5021566600809</c:v>
                </c:pt>
                <c:pt idx="958">
                  <c:v>58.714890472397798</c:v>
                </c:pt>
                <c:pt idx="959">
                  <c:v>79.563866300344401</c:v>
                </c:pt>
                <c:pt idx="960">
                  <c:v>57.619485382199102</c:v>
                </c:pt>
                <c:pt idx="961">
                  <c:v>78.157199305102907</c:v>
                </c:pt>
                <c:pt idx="962">
                  <c:v>45.598365758562899</c:v>
                </c:pt>
                <c:pt idx="963">
                  <c:v>77.785509880210398</c:v>
                </c:pt>
                <c:pt idx="964">
                  <c:v>64.007892336743794</c:v>
                </c:pt>
                <c:pt idx="965">
                  <c:v>59.016583616964802</c:v>
                </c:pt>
                <c:pt idx="966">
                  <c:v>84.447056171205105</c:v>
                </c:pt>
                <c:pt idx="967">
                  <c:v>71.195081038424107</c:v>
                </c:pt>
                <c:pt idx="968">
                  <c:v>71.758076064304902</c:v>
                </c:pt>
                <c:pt idx="969">
                  <c:v>77.429102200513796</c:v>
                </c:pt>
                <c:pt idx="970">
                  <c:v>75.840996375007293</c:v>
                </c:pt>
                <c:pt idx="971">
                  <c:v>92.687453527039807</c:v>
                </c:pt>
                <c:pt idx="972">
                  <c:v>86.4238367981023</c:v>
                </c:pt>
                <c:pt idx="973">
                  <c:v>53.7656588375878</c:v>
                </c:pt>
                <c:pt idx="974">
                  <c:v>61.188955906959201</c:v>
                </c:pt>
                <c:pt idx="975">
                  <c:v>62.926523568392</c:v>
                </c:pt>
                <c:pt idx="976">
                  <c:v>68.113749019106095</c:v>
                </c:pt>
                <c:pt idx="977">
                  <c:v>51.593162364627602</c:v>
                </c:pt>
                <c:pt idx="978">
                  <c:v>74.0239379144396</c:v>
                </c:pt>
                <c:pt idx="979">
                  <c:v>79.451108577129702</c:v>
                </c:pt>
                <c:pt idx="980">
                  <c:v>58.019196639285703</c:v>
                </c:pt>
                <c:pt idx="981">
                  <c:v>70.239273573544594</c:v>
                </c:pt>
                <c:pt idx="982">
                  <c:v>43.982937969419702</c:v>
                </c:pt>
                <c:pt idx="983">
                  <c:v>58.5774806496254</c:v>
                </c:pt>
                <c:pt idx="984">
                  <c:v>66.240644960744405</c:v>
                </c:pt>
                <c:pt idx="985">
                  <c:v>64.914026828442402</c:v>
                </c:pt>
                <c:pt idx="986">
                  <c:v>83.5276127983105</c:v>
                </c:pt>
                <c:pt idx="987">
                  <c:v>64.904817585547704</c:v>
                </c:pt>
                <c:pt idx="988">
                  <c:v>65.384894177623906</c:v>
                </c:pt>
                <c:pt idx="989">
                  <c:v>79.382312532458897</c:v>
                </c:pt>
                <c:pt idx="990">
                  <c:v>89.388814818020805</c:v>
                </c:pt>
                <c:pt idx="991">
                  <c:v>71.692919414470197</c:v>
                </c:pt>
                <c:pt idx="992">
                  <c:v>61.333460838122903</c:v>
                </c:pt>
                <c:pt idx="993">
                  <c:v>71.693667931876504</c:v>
                </c:pt>
                <c:pt idx="994">
                  <c:v>51.602599578804302</c:v>
                </c:pt>
                <c:pt idx="995">
                  <c:v>59.206313197455302</c:v>
                </c:pt>
                <c:pt idx="996">
                  <c:v>79.122551128844407</c:v>
                </c:pt>
                <c:pt idx="997">
                  <c:v>50.601257259150501</c:v>
                </c:pt>
                <c:pt idx="998">
                  <c:v>89.2530706411208</c:v>
                </c:pt>
                <c:pt idx="999">
                  <c:v>64.350337718192606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4B-44D8-A8B2-A374A1E1131E}"/>
            </c:ext>
          </c:extLst>
        </c:ser>
        <c:ser>
          <c:idx val="1"/>
          <c:order val="1"/>
          <c:tx>
            <c:strRef>
              <c:f>'Inferential Statistics'!$X$1</c:f>
              <c:strCache>
                <c:ptCount val="1"/>
                <c:pt idx="0">
                  <c:v>language_prev_score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'Inferential Statistics'!$X$2:$X$1001</c:f>
              <c:numCache>
                <c:formatCode>General</c:formatCode>
                <c:ptCount val="1000"/>
                <c:pt idx="0">
                  <c:v>64.972291907267504</c:v>
                </c:pt>
                <c:pt idx="1">
                  <c:v>89.040460718304004</c:v>
                </c:pt>
                <c:pt idx="2">
                  <c:v>74.243662522681504</c:v>
                </c:pt>
                <c:pt idx="3">
                  <c:v>67.7159945696215</c:v>
                </c:pt>
                <c:pt idx="4">
                  <c:v>46.145010618359301</c:v>
                </c:pt>
                <c:pt idx="5">
                  <c:v>46.820092029408599</c:v>
                </c:pt>
                <c:pt idx="6">
                  <c:v>39.344618338263601</c:v>
                </c:pt>
                <c:pt idx="7">
                  <c:v>81.159104696371898</c:v>
                </c:pt>
                <c:pt idx="8">
                  <c:v>70.780721508505493</c:v>
                </c:pt>
                <c:pt idx="9">
                  <c:v>79.851124879352298</c:v>
                </c:pt>
                <c:pt idx="10">
                  <c:v>44.107294515446902</c:v>
                </c:pt>
                <c:pt idx="11">
                  <c:v>90.557926603368003</c:v>
                </c:pt>
                <c:pt idx="12">
                  <c:v>83.719356133305993</c:v>
                </c:pt>
                <c:pt idx="13">
                  <c:v>47.0451595430686</c:v>
                </c:pt>
                <c:pt idx="14">
                  <c:v>49.843177344516597</c:v>
                </c:pt>
                <c:pt idx="15">
                  <c:v>45.845104870984699</c:v>
                </c:pt>
                <c:pt idx="16">
                  <c:v>59.598962428980499</c:v>
                </c:pt>
                <c:pt idx="17">
                  <c:v>59.932271280102498</c:v>
                </c:pt>
                <c:pt idx="18">
                  <c:v>61.958827663054002</c:v>
                </c:pt>
                <c:pt idx="19">
                  <c:v>57.523139406851001</c:v>
                </c:pt>
                <c:pt idx="20">
                  <c:v>74.571081791343403</c:v>
                </c:pt>
                <c:pt idx="21">
                  <c:v>61.1373306557647</c:v>
                </c:pt>
                <c:pt idx="22">
                  <c:v>57.816955792276502</c:v>
                </c:pt>
                <c:pt idx="23">
                  <c:v>55.129628396942898</c:v>
                </c:pt>
                <c:pt idx="24">
                  <c:v>64.606527896491599</c:v>
                </c:pt>
                <c:pt idx="25">
                  <c:v>74.303446209283393</c:v>
                </c:pt>
                <c:pt idx="26">
                  <c:v>50.579059272225898</c:v>
                </c:pt>
                <c:pt idx="27">
                  <c:v>64.117613827744805</c:v>
                </c:pt>
                <c:pt idx="28">
                  <c:v>77.159752665213105</c:v>
                </c:pt>
                <c:pt idx="29">
                  <c:v>39.8070713266222</c:v>
                </c:pt>
                <c:pt idx="30">
                  <c:v>72.831137275602799</c:v>
                </c:pt>
                <c:pt idx="31">
                  <c:v>46.201037595778999</c:v>
                </c:pt>
                <c:pt idx="32">
                  <c:v>52.272094373457001</c:v>
                </c:pt>
                <c:pt idx="33">
                  <c:v>90.582490718343706</c:v>
                </c:pt>
                <c:pt idx="34">
                  <c:v>102.27254703649599</c:v>
                </c:pt>
                <c:pt idx="35">
                  <c:v>88.532612956996601</c:v>
                </c:pt>
                <c:pt idx="36">
                  <c:v>59.164090941212301</c:v>
                </c:pt>
                <c:pt idx="37">
                  <c:v>47.215632006938698</c:v>
                </c:pt>
                <c:pt idx="38">
                  <c:v>79.601802949249802</c:v>
                </c:pt>
                <c:pt idx="39">
                  <c:v>54.570024258949999</c:v>
                </c:pt>
                <c:pt idx="40">
                  <c:v>45.317685945709002</c:v>
                </c:pt>
                <c:pt idx="41">
                  <c:v>71.460519912041406</c:v>
                </c:pt>
                <c:pt idx="42">
                  <c:v>41.646882743966401</c:v>
                </c:pt>
                <c:pt idx="43">
                  <c:v>82.986672880315098</c:v>
                </c:pt>
                <c:pt idx="44">
                  <c:v>53.970876735113499</c:v>
                </c:pt>
                <c:pt idx="45">
                  <c:v>84.959253220746405</c:v>
                </c:pt>
                <c:pt idx="46">
                  <c:v>63.378567762591203</c:v>
                </c:pt>
                <c:pt idx="47">
                  <c:v>68.293721117949403</c:v>
                </c:pt>
                <c:pt idx="48">
                  <c:v>74.826311749170799</c:v>
                </c:pt>
                <c:pt idx="49">
                  <c:v>48.334459952063703</c:v>
                </c:pt>
                <c:pt idx="50">
                  <c:v>84.8077965929171</c:v>
                </c:pt>
                <c:pt idx="51">
                  <c:v>78.009975344213501</c:v>
                </c:pt>
                <c:pt idx="52">
                  <c:v>99.4868856285714</c:v>
                </c:pt>
                <c:pt idx="53">
                  <c:v>87.845538864374106</c:v>
                </c:pt>
                <c:pt idx="54">
                  <c:v>71.667578937734504</c:v>
                </c:pt>
                <c:pt idx="55">
                  <c:v>89.203891944896995</c:v>
                </c:pt>
                <c:pt idx="56">
                  <c:v>54.387770560720597</c:v>
                </c:pt>
                <c:pt idx="57">
                  <c:v>58.908852009863203</c:v>
                </c:pt>
                <c:pt idx="58">
                  <c:v>53.581402057320197</c:v>
                </c:pt>
                <c:pt idx="59">
                  <c:v>57.097942139979203</c:v>
                </c:pt>
                <c:pt idx="60">
                  <c:v>62.8553733766569</c:v>
                </c:pt>
                <c:pt idx="61">
                  <c:v>47.340984000460303</c:v>
                </c:pt>
                <c:pt idx="62">
                  <c:v>92.965235133947402</c:v>
                </c:pt>
                <c:pt idx="63">
                  <c:v>53.782535211807698</c:v>
                </c:pt>
                <c:pt idx="64">
                  <c:v>56.535275851618998</c:v>
                </c:pt>
                <c:pt idx="65">
                  <c:v>64.361771935539394</c:v>
                </c:pt>
                <c:pt idx="66">
                  <c:v>44.806498239918398</c:v>
                </c:pt>
                <c:pt idx="67">
                  <c:v>79.934521786223598</c:v>
                </c:pt>
                <c:pt idx="68">
                  <c:v>41.060909099008299</c:v>
                </c:pt>
                <c:pt idx="69">
                  <c:v>91.583167997283496</c:v>
                </c:pt>
                <c:pt idx="70">
                  <c:v>79.732118336690704</c:v>
                </c:pt>
                <c:pt idx="71">
                  <c:v>55.096032043280999</c:v>
                </c:pt>
                <c:pt idx="72">
                  <c:v>34.779402476485501</c:v>
                </c:pt>
                <c:pt idx="73">
                  <c:v>85.953085700085197</c:v>
                </c:pt>
                <c:pt idx="74">
                  <c:v>84.966949673146701</c:v>
                </c:pt>
                <c:pt idx="75">
                  <c:v>77.529412419687304</c:v>
                </c:pt>
                <c:pt idx="76">
                  <c:v>78.830274613988905</c:v>
                </c:pt>
                <c:pt idx="77">
                  <c:v>42.919832719473703</c:v>
                </c:pt>
                <c:pt idx="78">
                  <c:v>65.614241111738494</c:v>
                </c:pt>
                <c:pt idx="79">
                  <c:v>47.343336428648897</c:v>
                </c:pt>
                <c:pt idx="80">
                  <c:v>84.8146169501196</c:v>
                </c:pt>
                <c:pt idx="81">
                  <c:v>76.700780231455894</c:v>
                </c:pt>
                <c:pt idx="82">
                  <c:v>52.687930617713498</c:v>
                </c:pt>
                <c:pt idx="83">
                  <c:v>46.902506817945998</c:v>
                </c:pt>
                <c:pt idx="84">
                  <c:v>59.1470642328702</c:v>
                </c:pt>
                <c:pt idx="85">
                  <c:v>56.346040355776601</c:v>
                </c:pt>
                <c:pt idx="86">
                  <c:v>75.935410816357304</c:v>
                </c:pt>
                <c:pt idx="87">
                  <c:v>70.632256313119399</c:v>
                </c:pt>
                <c:pt idx="88">
                  <c:v>91.470787523427504</c:v>
                </c:pt>
                <c:pt idx="89">
                  <c:v>72.116723396352498</c:v>
                </c:pt>
                <c:pt idx="90">
                  <c:v>43.391144791462601</c:v>
                </c:pt>
                <c:pt idx="91">
                  <c:v>81.520396815022096</c:v>
                </c:pt>
                <c:pt idx="92">
                  <c:v>71.408042580919002</c:v>
                </c:pt>
                <c:pt idx="93">
                  <c:v>67.947157213036206</c:v>
                </c:pt>
                <c:pt idx="94">
                  <c:v>82.247900233146297</c:v>
                </c:pt>
                <c:pt idx="95">
                  <c:v>62.610340715132303</c:v>
                </c:pt>
                <c:pt idx="96">
                  <c:v>64.067773742061604</c:v>
                </c:pt>
                <c:pt idx="97">
                  <c:v>60.175858227375798</c:v>
                </c:pt>
                <c:pt idx="98">
                  <c:v>42.859015612557101</c:v>
                </c:pt>
                <c:pt idx="99">
                  <c:v>44.997383392599801</c:v>
                </c:pt>
                <c:pt idx="100">
                  <c:v>30.5374490461455</c:v>
                </c:pt>
                <c:pt idx="101">
                  <c:v>64.399071856332597</c:v>
                </c:pt>
                <c:pt idx="102">
                  <c:v>54.255253069912001</c:v>
                </c:pt>
                <c:pt idx="103">
                  <c:v>70.259820944326407</c:v>
                </c:pt>
                <c:pt idx="104">
                  <c:v>76.178631852308897</c:v>
                </c:pt>
                <c:pt idx="105">
                  <c:v>51.212421722429902</c:v>
                </c:pt>
                <c:pt idx="106">
                  <c:v>59.939821484372501</c:v>
                </c:pt>
                <c:pt idx="107">
                  <c:v>88.497001510909897</c:v>
                </c:pt>
                <c:pt idx="108">
                  <c:v>50.658790043474902</c:v>
                </c:pt>
                <c:pt idx="109">
                  <c:v>46.1488399642882</c:v>
                </c:pt>
                <c:pt idx="110">
                  <c:v>56.642615610694499</c:v>
                </c:pt>
                <c:pt idx="111">
                  <c:v>38.214338399934199</c:v>
                </c:pt>
                <c:pt idx="112">
                  <c:v>94.974406962000202</c:v>
                </c:pt>
                <c:pt idx="113">
                  <c:v>85.523603403324302</c:v>
                </c:pt>
                <c:pt idx="114">
                  <c:v>77.378549806446202</c:v>
                </c:pt>
                <c:pt idx="115">
                  <c:v>107.561520992506</c:v>
                </c:pt>
                <c:pt idx="116">
                  <c:v>73.7813995319583</c:v>
                </c:pt>
                <c:pt idx="117">
                  <c:v>58.884836487537498</c:v>
                </c:pt>
                <c:pt idx="118">
                  <c:v>87.653507319946996</c:v>
                </c:pt>
                <c:pt idx="119">
                  <c:v>71.100467827375795</c:v>
                </c:pt>
                <c:pt idx="120">
                  <c:v>84.181647307517196</c:v>
                </c:pt>
                <c:pt idx="121">
                  <c:v>87.163839828801898</c:v>
                </c:pt>
                <c:pt idx="122">
                  <c:v>54.641026482258702</c:v>
                </c:pt>
                <c:pt idx="123">
                  <c:v>47.700399526887203</c:v>
                </c:pt>
                <c:pt idx="124">
                  <c:v>44.950565456448302</c:v>
                </c:pt>
                <c:pt idx="125">
                  <c:v>67.2438242120529</c:v>
                </c:pt>
                <c:pt idx="126">
                  <c:v>82.909840101310806</c:v>
                </c:pt>
                <c:pt idx="127">
                  <c:v>81.689835383897105</c:v>
                </c:pt>
                <c:pt idx="128">
                  <c:v>38.132302889236399</c:v>
                </c:pt>
                <c:pt idx="129">
                  <c:v>74.376847726078907</c:v>
                </c:pt>
                <c:pt idx="130">
                  <c:v>60.280929738101698</c:v>
                </c:pt>
                <c:pt idx="131">
                  <c:v>54.008197666938202</c:v>
                </c:pt>
                <c:pt idx="132">
                  <c:v>42.937813824775098</c:v>
                </c:pt>
                <c:pt idx="133">
                  <c:v>62.3584436768176</c:v>
                </c:pt>
                <c:pt idx="134">
                  <c:v>95.2875724091395</c:v>
                </c:pt>
                <c:pt idx="135">
                  <c:v>67.019205427623604</c:v>
                </c:pt>
                <c:pt idx="136">
                  <c:v>67.655664468389006</c:v>
                </c:pt>
                <c:pt idx="137">
                  <c:v>82.009316763024302</c:v>
                </c:pt>
                <c:pt idx="138">
                  <c:v>60.489965828555803</c:v>
                </c:pt>
                <c:pt idx="139">
                  <c:v>99.927373458967907</c:v>
                </c:pt>
                <c:pt idx="140">
                  <c:v>89.340439283772398</c:v>
                </c:pt>
                <c:pt idx="141">
                  <c:v>57.5730528347814</c:v>
                </c:pt>
                <c:pt idx="142">
                  <c:v>66.3751813434978</c:v>
                </c:pt>
                <c:pt idx="143">
                  <c:v>56.227366154379801</c:v>
                </c:pt>
                <c:pt idx="144">
                  <c:v>56.124989613002498</c:v>
                </c:pt>
                <c:pt idx="145">
                  <c:v>43.2899840866326</c:v>
                </c:pt>
                <c:pt idx="146">
                  <c:v>72.944893153284497</c:v>
                </c:pt>
                <c:pt idx="147">
                  <c:v>68.72091219344</c:v>
                </c:pt>
                <c:pt idx="148">
                  <c:v>50.721921606560301</c:v>
                </c:pt>
                <c:pt idx="149">
                  <c:v>60.252803961089697</c:v>
                </c:pt>
                <c:pt idx="150">
                  <c:v>94.300396690650402</c:v>
                </c:pt>
                <c:pt idx="151">
                  <c:v>50.898206356564103</c:v>
                </c:pt>
                <c:pt idx="152">
                  <c:v>43.523013823875601</c:v>
                </c:pt>
                <c:pt idx="153">
                  <c:v>71.696404606454706</c:v>
                </c:pt>
                <c:pt idx="154">
                  <c:v>98.591008938732003</c:v>
                </c:pt>
                <c:pt idx="155">
                  <c:v>60.676393311887402</c:v>
                </c:pt>
                <c:pt idx="156">
                  <c:v>73.947551977477104</c:v>
                </c:pt>
                <c:pt idx="157">
                  <c:v>80.741335566277698</c:v>
                </c:pt>
                <c:pt idx="158">
                  <c:v>44.872644106954802</c:v>
                </c:pt>
                <c:pt idx="159">
                  <c:v>78.089543643347895</c:v>
                </c:pt>
                <c:pt idx="160">
                  <c:v>65.210924852456102</c:v>
                </c:pt>
                <c:pt idx="161">
                  <c:v>72.444343786505797</c:v>
                </c:pt>
                <c:pt idx="162">
                  <c:v>78.046533067853304</c:v>
                </c:pt>
                <c:pt idx="163">
                  <c:v>68.515092094122593</c:v>
                </c:pt>
                <c:pt idx="164">
                  <c:v>46.586222494100198</c:v>
                </c:pt>
                <c:pt idx="165">
                  <c:v>80.203180308329706</c:v>
                </c:pt>
                <c:pt idx="166">
                  <c:v>58.068950821614898</c:v>
                </c:pt>
                <c:pt idx="167">
                  <c:v>35.302838217488301</c:v>
                </c:pt>
                <c:pt idx="168">
                  <c:v>41.308151994702001</c:v>
                </c:pt>
                <c:pt idx="169">
                  <c:v>64.3467456567775</c:v>
                </c:pt>
                <c:pt idx="170">
                  <c:v>83.296012484059602</c:v>
                </c:pt>
                <c:pt idx="171">
                  <c:v>44.799367354854603</c:v>
                </c:pt>
                <c:pt idx="172">
                  <c:v>70.498473116290796</c:v>
                </c:pt>
                <c:pt idx="173">
                  <c:v>60.062298771683402</c:v>
                </c:pt>
                <c:pt idx="174">
                  <c:v>70.739920868395501</c:v>
                </c:pt>
                <c:pt idx="175">
                  <c:v>58.3269695848523</c:v>
                </c:pt>
                <c:pt idx="176">
                  <c:v>82.662533416937507</c:v>
                </c:pt>
                <c:pt idx="177">
                  <c:v>60.087667610434799</c:v>
                </c:pt>
                <c:pt idx="178">
                  <c:v>97.198250116435105</c:v>
                </c:pt>
                <c:pt idx="179">
                  <c:v>42.032184365971403</c:v>
                </c:pt>
                <c:pt idx="180">
                  <c:v>54.636078500125798</c:v>
                </c:pt>
                <c:pt idx="181">
                  <c:v>43.198095052033899</c:v>
                </c:pt>
                <c:pt idx="182">
                  <c:v>88.213260465000801</c:v>
                </c:pt>
                <c:pt idx="183">
                  <c:v>82.970876222152697</c:v>
                </c:pt>
                <c:pt idx="184">
                  <c:v>60.302204859810097</c:v>
                </c:pt>
                <c:pt idx="185">
                  <c:v>75.004850530030694</c:v>
                </c:pt>
                <c:pt idx="186">
                  <c:v>86.709745852851199</c:v>
                </c:pt>
                <c:pt idx="187">
                  <c:v>67.684287805902002</c:v>
                </c:pt>
                <c:pt idx="188">
                  <c:v>60.027765306837701</c:v>
                </c:pt>
                <c:pt idx="189">
                  <c:v>54.652162791481899</c:v>
                </c:pt>
                <c:pt idx="190">
                  <c:v>35.559377352225503</c:v>
                </c:pt>
                <c:pt idx="191">
                  <c:v>89.003696457005603</c:v>
                </c:pt>
                <c:pt idx="192">
                  <c:v>82.681417949819107</c:v>
                </c:pt>
                <c:pt idx="193">
                  <c:v>84.756960146183701</c:v>
                </c:pt>
                <c:pt idx="194">
                  <c:v>63.2034521185521</c:v>
                </c:pt>
                <c:pt idx="195">
                  <c:v>59.7352955600537</c:v>
                </c:pt>
                <c:pt idx="196">
                  <c:v>86.246095726136502</c:v>
                </c:pt>
                <c:pt idx="197">
                  <c:v>85.109484410063004</c:v>
                </c:pt>
                <c:pt idx="198">
                  <c:v>91.507150227931902</c:v>
                </c:pt>
                <c:pt idx="199">
                  <c:v>83.892207190762804</c:v>
                </c:pt>
                <c:pt idx="200">
                  <c:v>76.631840945154096</c:v>
                </c:pt>
                <c:pt idx="201">
                  <c:v>50.989465575261498</c:v>
                </c:pt>
                <c:pt idx="202">
                  <c:v>52.5520397891027</c:v>
                </c:pt>
                <c:pt idx="203">
                  <c:v>90.864098683114406</c:v>
                </c:pt>
                <c:pt idx="204">
                  <c:v>65.079161100135906</c:v>
                </c:pt>
                <c:pt idx="205">
                  <c:v>35.705606362517301</c:v>
                </c:pt>
                <c:pt idx="206">
                  <c:v>44.967390189653102</c:v>
                </c:pt>
                <c:pt idx="207">
                  <c:v>76.959459172326305</c:v>
                </c:pt>
                <c:pt idx="208">
                  <c:v>34.627368488172401</c:v>
                </c:pt>
                <c:pt idx="209">
                  <c:v>60.902826205854502</c:v>
                </c:pt>
                <c:pt idx="210">
                  <c:v>77.762328691430099</c:v>
                </c:pt>
                <c:pt idx="211">
                  <c:v>81.064827475060497</c:v>
                </c:pt>
                <c:pt idx="212">
                  <c:v>76.218053579061703</c:v>
                </c:pt>
                <c:pt idx="213">
                  <c:v>51.273767170825003</c:v>
                </c:pt>
                <c:pt idx="214">
                  <c:v>74.410264874003204</c:v>
                </c:pt>
                <c:pt idx="215">
                  <c:v>53.436102404918302</c:v>
                </c:pt>
                <c:pt idx="216">
                  <c:v>59.185746099473398</c:v>
                </c:pt>
                <c:pt idx="217">
                  <c:v>74.848224404083197</c:v>
                </c:pt>
                <c:pt idx="218">
                  <c:v>77.400691533821202</c:v>
                </c:pt>
                <c:pt idx="219">
                  <c:v>85.930992333055997</c:v>
                </c:pt>
                <c:pt idx="220">
                  <c:v>66.629671287131899</c:v>
                </c:pt>
                <c:pt idx="221">
                  <c:v>66.955048129553404</c:v>
                </c:pt>
                <c:pt idx="222">
                  <c:v>43.084084563436797</c:v>
                </c:pt>
                <c:pt idx="223">
                  <c:v>69.662807454969794</c:v>
                </c:pt>
                <c:pt idx="224">
                  <c:v>57.3688958451636</c:v>
                </c:pt>
                <c:pt idx="225">
                  <c:v>46.742022540350099</c:v>
                </c:pt>
                <c:pt idx="226">
                  <c:v>95.945761958472701</c:v>
                </c:pt>
                <c:pt idx="227">
                  <c:v>53.883854911979903</c:v>
                </c:pt>
                <c:pt idx="228">
                  <c:v>94.476015804176598</c:v>
                </c:pt>
                <c:pt idx="229">
                  <c:v>72.35700117076</c:v>
                </c:pt>
                <c:pt idx="230">
                  <c:v>83.246440751094795</c:v>
                </c:pt>
                <c:pt idx="231">
                  <c:v>74.274023358496507</c:v>
                </c:pt>
                <c:pt idx="232">
                  <c:v>65.2938958115285</c:v>
                </c:pt>
                <c:pt idx="233">
                  <c:v>60.102882234472503</c:v>
                </c:pt>
                <c:pt idx="234">
                  <c:v>47.820367697162403</c:v>
                </c:pt>
                <c:pt idx="235">
                  <c:v>84.926760594479305</c:v>
                </c:pt>
                <c:pt idx="236">
                  <c:v>47.845749556862799</c:v>
                </c:pt>
                <c:pt idx="237">
                  <c:v>27.176600163177099</c:v>
                </c:pt>
                <c:pt idx="238">
                  <c:v>73.245181982849203</c:v>
                </c:pt>
                <c:pt idx="239">
                  <c:v>52.499791366942297</c:v>
                </c:pt>
                <c:pt idx="240">
                  <c:v>97.726530888104406</c:v>
                </c:pt>
                <c:pt idx="241">
                  <c:v>90.150264924715302</c:v>
                </c:pt>
                <c:pt idx="242">
                  <c:v>88.260408426544601</c:v>
                </c:pt>
                <c:pt idx="243">
                  <c:v>66.128232185328102</c:v>
                </c:pt>
                <c:pt idx="244">
                  <c:v>31.501405410610602</c:v>
                </c:pt>
                <c:pt idx="245">
                  <c:v>89.114917066409802</c:v>
                </c:pt>
                <c:pt idx="246">
                  <c:v>64.502247607077507</c:v>
                </c:pt>
                <c:pt idx="247">
                  <c:v>95.412108653827005</c:v>
                </c:pt>
                <c:pt idx="248">
                  <c:v>90.450065273954493</c:v>
                </c:pt>
                <c:pt idx="249">
                  <c:v>87.087725109234</c:v>
                </c:pt>
                <c:pt idx="250">
                  <c:v>43.753052296762199</c:v>
                </c:pt>
                <c:pt idx="251">
                  <c:v>57.889133011436599</c:v>
                </c:pt>
                <c:pt idx="252">
                  <c:v>89.080060496199394</c:v>
                </c:pt>
                <c:pt idx="253">
                  <c:v>52.519240112321803</c:v>
                </c:pt>
                <c:pt idx="254">
                  <c:v>49.617022175682997</c:v>
                </c:pt>
                <c:pt idx="255">
                  <c:v>72.858431939222697</c:v>
                </c:pt>
                <c:pt idx="256">
                  <c:v>89.775766574554098</c:v>
                </c:pt>
                <c:pt idx="257">
                  <c:v>79.133957672106305</c:v>
                </c:pt>
                <c:pt idx="258">
                  <c:v>66.539701528492003</c:v>
                </c:pt>
                <c:pt idx="259">
                  <c:v>44.311650758912002</c:v>
                </c:pt>
                <c:pt idx="260">
                  <c:v>76.876478316400394</c:v>
                </c:pt>
                <c:pt idx="261">
                  <c:v>95.237826560576593</c:v>
                </c:pt>
                <c:pt idx="262">
                  <c:v>44.771964490189099</c:v>
                </c:pt>
                <c:pt idx="263">
                  <c:v>69.629212901459397</c:v>
                </c:pt>
                <c:pt idx="264">
                  <c:v>91.828567909220595</c:v>
                </c:pt>
                <c:pt idx="265">
                  <c:v>70.492567583593797</c:v>
                </c:pt>
                <c:pt idx="266">
                  <c:v>84.131236079519198</c:v>
                </c:pt>
                <c:pt idx="267">
                  <c:v>76.955350925885597</c:v>
                </c:pt>
                <c:pt idx="268">
                  <c:v>61.899462983287599</c:v>
                </c:pt>
                <c:pt idx="269">
                  <c:v>62.133786052773203</c:v>
                </c:pt>
                <c:pt idx="270">
                  <c:v>77.656495065165899</c:v>
                </c:pt>
                <c:pt idx="271">
                  <c:v>81.009031695217203</c:v>
                </c:pt>
                <c:pt idx="272">
                  <c:v>86.246234042527107</c:v>
                </c:pt>
                <c:pt idx="273">
                  <c:v>86.309462784983694</c:v>
                </c:pt>
                <c:pt idx="274">
                  <c:v>76.798514816535601</c:v>
                </c:pt>
                <c:pt idx="275">
                  <c:v>63.299535738662001</c:v>
                </c:pt>
                <c:pt idx="276">
                  <c:v>81.128500945738296</c:v>
                </c:pt>
                <c:pt idx="277">
                  <c:v>76.769961350791903</c:v>
                </c:pt>
                <c:pt idx="278">
                  <c:v>72.597430618793197</c:v>
                </c:pt>
                <c:pt idx="279">
                  <c:v>81.790193260204205</c:v>
                </c:pt>
                <c:pt idx="280">
                  <c:v>90.537560106217001</c:v>
                </c:pt>
                <c:pt idx="281">
                  <c:v>56.925431604921897</c:v>
                </c:pt>
                <c:pt idx="282">
                  <c:v>60.190128100697102</c:v>
                </c:pt>
                <c:pt idx="283">
                  <c:v>42.522346129005903</c:v>
                </c:pt>
                <c:pt idx="284">
                  <c:v>64.233056208885699</c:v>
                </c:pt>
                <c:pt idx="285">
                  <c:v>43.584791115517</c:v>
                </c:pt>
                <c:pt idx="286">
                  <c:v>74.382556355521501</c:v>
                </c:pt>
                <c:pt idx="287">
                  <c:v>69.937463062833899</c:v>
                </c:pt>
                <c:pt idx="288">
                  <c:v>56.886089453293302</c:v>
                </c:pt>
                <c:pt idx="289">
                  <c:v>75.959443106879803</c:v>
                </c:pt>
                <c:pt idx="290">
                  <c:v>35.330861263914201</c:v>
                </c:pt>
                <c:pt idx="291">
                  <c:v>50.566723671854803</c:v>
                </c:pt>
                <c:pt idx="292">
                  <c:v>86.254674818395202</c:v>
                </c:pt>
                <c:pt idx="293">
                  <c:v>67.969769773064996</c:v>
                </c:pt>
                <c:pt idx="294">
                  <c:v>43.323163218233702</c:v>
                </c:pt>
                <c:pt idx="295">
                  <c:v>77.813688915803297</c:v>
                </c:pt>
                <c:pt idx="296">
                  <c:v>86.2254228905975</c:v>
                </c:pt>
                <c:pt idx="297">
                  <c:v>54.6353569415881</c:v>
                </c:pt>
                <c:pt idx="298">
                  <c:v>75.429098441810694</c:v>
                </c:pt>
                <c:pt idx="299">
                  <c:v>43.451467484284898</c:v>
                </c:pt>
                <c:pt idx="300">
                  <c:v>48.8451529566427</c:v>
                </c:pt>
                <c:pt idx="301">
                  <c:v>69.926304085488297</c:v>
                </c:pt>
                <c:pt idx="302">
                  <c:v>59.899583170620097</c:v>
                </c:pt>
                <c:pt idx="303">
                  <c:v>69.472712273866307</c:v>
                </c:pt>
                <c:pt idx="304">
                  <c:v>79.005794593782596</c:v>
                </c:pt>
                <c:pt idx="305">
                  <c:v>95.221859286267104</c:v>
                </c:pt>
                <c:pt idx="306">
                  <c:v>68.113576712066205</c:v>
                </c:pt>
                <c:pt idx="307">
                  <c:v>63.857459960736797</c:v>
                </c:pt>
                <c:pt idx="308">
                  <c:v>73.979731392085498</c:v>
                </c:pt>
                <c:pt idx="309">
                  <c:v>55.613713501939799</c:v>
                </c:pt>
                <c:pt idx="310">
                  <c:v>55.053532011874204</c:v>
                </c:pt>
                <c:pt idx="311">
                  <c:v>48.113662451245403</c:v>
                </c:pt>
                <c:pt idx="312">
                  <c:v>40.921997315640098</c:v>
                </c:pt>
                <c:pt idx="313">
                  <c:v>95.043712667406396</c:v>
                </c:pt>
                <c:pt idx="314">
                  <c:v>81.659491825222503</c:v>
                </c:pt>
                <c:pt idx="315">
                  <c:v>84.6759059934421</c:v>
                </c:pt>
                <c:pt idx="316">
                  <c:v>67.701035263079007</c:v>
                </c:pt>
                <c:pt idx="317">
                  <c:v>52.448909118955903</c:v>
                </c:pt>
                <c:pt idx="318">
                  <c:v>47.956451112592497</c:v>
                </c:pt>
                <c:pt idx="319">
                  <c:v>56.662645825528401</c:v>
                </c:pt>
                <c:pt idx="320">
                  <c:v>66.673003718899807</c:v>
                </c:pt>
                <c:pt idx="321">
                  <c:v>83.580554043606895</c:v>
                </c:pt>
                <c:pt idx="322">
                  <c:v>84.558260191094803</c:v>
                </c:pt>
                <c:pt idx="323">
                  <c:v>60.749417131922698</c:v>
                </c:pt>
                <c:pt idx="324">
                  <c:v>88.869578087438597</c:v>
                </c:pt>
                <c:pt idx="325">
                  <c:v>82.3914170046327</c:v>
                </c:pt>
                <c:pt idx="326">
                  <c:v>64.023765169333799</c:v>
                </c:pt>
                <c:pt idx="327">
                  <c:v>76.506592598767696</c:v>
                </c:pt>
                <c:pt idx="328">
                  <c:v>65.331020497841095</c:v>
                </c:pt>
                <c:pt idx="329">
                  <c:v>44.276122724902798</c:v>
                </c:pt>
                <c:pt idx="330">
                  <c:v>53.769578106257498</c:v>
                </c:pt>
                <c:pt idx="331">
                  <c:v>80.265841591821399</c:v>
                </c:pt>
                <c:pt idx="332">
                  <c:v>39.2873431389324</c:v>
                </c:pt>
                <c:pt idx="333">
                  <c:v>40.336610550786297</c:v>
                </c:pt>
                <c:pt idx="334">
                  <c:v>44.475038957957302</c:v>
                </c:pt>
                <c:pt idx="335">
                  <c:v>43.4974521722459</c:v>
                </c:pt>
                <c:pt idx="336">
                  <c:v>86.078986460712798</c:v>
                </c:pt>
                <c:pt idx="337">
                  <c:v>74.922224765109405</c:v>
                </c:pt>
                <c:pt idx="338">
                  <c:v>71.3230962318857</c:v>
                </c:pt>
                <c:pt idx="339">
                  <c:v>53.657914401246501</c:v>
                </c:pt>
                <c:pt idx="340">
                  <c:v>64.621065712193101</c:v>
                </c:pt>
                <c:pt idx="341">
                  <c:v>62.980112807156999</c:v>
                </c:pt>
                <c:pt idx="342">
                  <c:v>51.982141172110801</c:v>
                </c:pt>
                <c:pt idx="343">
                  <c:v>62.071693809353498</c:v>
                </c:pt>
                <c:pt idx="344">
                  <c:v>61.220774388539297</c:v>
                </c:pt>
                <c:pt idx="345">
                  <c:v>77.570021151495197</c:v>
                </c:pt>
                <c:pt idx="346">
                  <c:v>65.383370360183903</c:v>
                </c:pt>
                <c:pt idx="347">
                  <c:v>49.083232161725697</c:v>
                </c:pt>
                <c:pt idx="348">
                  <c:v>60.9670964261026</c:v>
                </c:pt>
                <c:pt idx="349">
                  <c:v>72.364829641472099</c:v>
                </c:pt>
                <c:pt idx="350">
                  <c:v>67.226323450797494</c:v>
                </c:pt>
                <c:pt idx="351">
                  <c:v>86.919088040460295</c:v>
                </c:pt>
                <c:pt idx="352">
                  <c:v>67.572143221817299</c:v>
                </c:pt>
                <c:pt idx="353">
                  <c:v>56.436084626744801</c:v>
                </c:pt>
                <c:pt idx="354">
                  <c:v>44.087909268376698</c:v>
                </c:pt>
                <c:pt idx="355">
                  <c:v>77.548070953584201</c:v>
                </c:pt>
                <c:pt idx="356">
                  <c:v>46.215870932659399</c:v>
                </c:pt>
                <c:pt idx="357">
                  <c:v>67.111844682238896</c:v>
                </c:pt>
                <c:pt idx="358">
                  <c:v>94.080022773548805</c:v>
                </c:pt>
                <c:pt idx="359">
                  <c:v>70.3128743286793</c:v>
                </c:pt>
                <c:pt idx="360">
                  <c:v>65.583199817441098</c:v>
                </c:pt>
                <c:pt idx="361">
                  <c:v>64.744714912571894</c:v>
                </c:pt>
                <c:pt idx="362">
                  <c:v>64.708437475826997</c:v>
                </c:pt>
                <c:pt idx="363">
                  <c:v>66.994820133456599</c:v>
                </c:pt>
                <c:pt idx="364">
                  <c:v>93.941879235879597</c:v>
                </c:pt>
                <c:pt idx="365">
                  <c:v>63.585866015883497</c:v>
                </c:pt>
                <c:pt idx="366">
                  <c:v>89.3273515362051</c:v>
                </c:pt>
                <c:pt idx="367">
                  <c:v>86.233415986703207</c:v>
                </c:pt>
                <c:pt idx="368">
                  <c:v>50.215185570624598</c:v>
                </c:pt>
                <c:pt idx="369">
                  <c:v>39.331660411557998</c:v>
                </c:pt>
                <c:pt idx="370">
                  <c:v>49.752708553019097</c:v>
                </c:pt>
                <c:pt idx="371">
                  <c:v>39.156164408598002</c:v>
                </c:pt>
                <c:pt idx="372">
                  <c:v>30.659421744967801</c:v>
                </c:pt>
                <c:pt idx="373">
                  <c:v>75.691262254790601</c:v>
                </c:pt>
                <c:pt idx="374">
                  <c:v>38.722656561092698</c:v>
                </c:pt>
                <c:pt idx="375">
                  <c:v>49.3872805888521</c:v>
                </c:pt>
                <c:pt idx="376">
                  <c:v>80.281008912207099</c:v>
                </c:pt>
                <c:pt idx="377">
                  <c:v>41.826998824635197</c:v>
                </c:pt>
                <c:pt idx="378">
                  <c:v>91.438970683632604</c:v>
                </c:pt>
                <c:pt idx="379">
                  <c:v>57.067934981861796</c:v>
                </c:pt>
                <c:pt idx="380">
                  <c:v>43.466548578112302</c:v>
                </c:pt>
                <c:pt idx="381">
                  <c:v>80.600065070881797</c:v>
                </c:pt>
                <c:pt idx="382">
                  <c:v>72.296405021798606</c:v>
                </c:pt>
                <c:pt idx="383">
                  <c:v>84.787958898172107</c:v>
                </c:pt>
                <c:pt idx="384">
                  <c:v>74.657094068048707</c:v>
                </c:pt>
                <c:pt idx="385">
                  <c:v>75.432307137408003</c:v>
                </c:pt>
                <c:pt idx="386">
                  <c:v>53.5622829586246</c:v>
                </c:pt>
                <c:pt idx="387">
                  <c:v>50.549442357485397</c:v>
                </c:pt>
                <c:pt idx="388">
                  <c:v>80.800692990172706</c:v>
                </c:pt>
                <c:pt idx="389">
                  <c:v>82.296076019962698</c:v>
                </c:pt>
                <c:pt idx="390">
                  <c:v>89.749052506553099</c:v>
                </c:pt>
                <c:pt idx="391">
                  <c:v>65.735203188553299</c:v>
                </c:pt>
                <c:pt idx="392">
                  <c:v>53.875335118870098</c:v>
                </c:pt>
                <c:pt idx="393">
                  <c:v>86.582852410027201</c:v>
                </c:pt>
                <c:pt idx="394">
                  <c:v>53.733109619282303</c:v>
                </c:pt>
                <c:pt idx="395">
                  <c:v>87.429476721430802</c:v>
                </c:pt>
                <c:pt idx="396">
                  <c:v>79.878775398287203</c:v>
                </c:pt>
                <c:pt idx="397">
                  <c:v>61.087660771197797</c:v>
                </c:pt>
                <c:pt idx="398">
                  <c:v>86.174471020922198</c:v>
                </c:pt>
                <c:pt idx="399">
                  <c:v>84.077998516877301</c:v>
                </c:pt>
                <c:pt idx="400">
                  <c:v>50.563923346116397</c:v>
                </c:pt>
                <c:pt idx="401">
                  <c:v>92.251122597045807</c:v>
                </c:pt>
                <c:pt idx="402">
                  <c:v>62.270531341980302</c:v>
                </c:pt>
                <c:pt idx="403">
                  <c:v>83.801214514287906</c:v>
                </c:pt>
                <c:pt idx="404">
                  <c:v>53.701732411096302</c:v>
                </c:pt>
                <c:pt idx="405">
                  <c:v>95.906652087486194</c:v>
                </c:pt>
                <c:pt idx="406">
                  <c:v>55.422149098247402</c:v>
                </c:pt>
                <c:pt idx="407">
                  <c:v>45.064559278361898</c:v>
                </c:pt>
                <c:pt idx="408">
                  <c:v>94.260778053603303</c:v>
                </c:pt>
                <c:pt idx="409">
                  <c:v>54.168868231817697</c:v>
                </c:pt>
                <c:pt idx="410">
                  <c:v>55.513817104325298</c:v>
                </c:pt>
                <c:pt idx="411">
                  <c:v>95.815018985695005</c:v>
                </c:pt>
                <c:pt idx="412">
                  <c:v>103.69165226425901</c:v>
                </c:pt>
                <c:pt idx="413">
                  <c:v>68.450875462112194</c:v>
                </c:pt>
                <c:pt idx="414">
                  <c:v>67.075845431677095</c:v>
                </c:pt>
                <c:pt idx="415">
                  <c:v>55.2644535392687</c:v>
                </c:pt>
                <c:pt idx="416">
                  <c:v>59.690152587700197</c:v>
                </c:pt>
                <c:pt idx="417">
                  <c:v>48.6607989550524</c:v>
                </c:pt>
                <c:pt idx="418">
                  <c:v>75.126919819547496</c:v>
                </c:pt>
                <c:pt idx="419">
                  <c:v>83.567165054267207</c:v>
                </c:pt>
                <c:pt idx="420">
                  <c:v>84.462725089071199</c:v>
                </c:pt>
                <c:pt idx="421">
                  <c:v>85.556222174621297</c:v>
                </c:pt>
                <c:pt idx="422">
                  <c:v>46.127784946682198</c:v>
                </c:pt>
                <c:pt idx="423">
                  <c:v>73.587445825208903</c:v>
                </c:pt>
                <c:pt idx="424">
                  <c:v>38.404149897221401</c:v>
                </c:pt>
                <c:pt idx="425">
                  <c:v>66.839112835512793</c:v>
                </c:pt>
                <c:pt idx="426">
                  <c:v>60.420880349181601</c:v>
                </c:pt>
                <c:pt idx="427">
                  <c:v>92.974689111019501</c:v>
                </c:pt>
                <c:pt idx="428">
                  <c:v>63.802318632339599</c:v>
                </c:pt>
                <c:pt idx="429">
                  <c:v>48.6948125001108</c:v>
                </c:pt>
                <c:pt idx="430">
                  <c:v>53.7820108473556</c:v>
                </c:pt>
                <c:pt idx="431">
                  <c:v>75.992880407578994</c:v>
                </c:pt>
                <c:pt idx="432">
                  <c:v>82.338114040150003</c:v>
                </c:pt>
                <c:pt idx="433">
                  <c:v>53.177940295314698</c:v>
                </c:pt>
                <c:pt idx="434">
                  <c:v>48.303984322553497</c:v>
                </c:pt>
                <c:pt idx="435">
                  <c:v>87.462296774106903</c:v>
                </c:pt>
                <c:pt idx="436">
                  <c:v>35.718849311641698</c:v>
                </c:pt>
                <c:pt idx="437">
                  <c:v>82.5800625796563</c:v>
                </c:pt>
                <c:pt idx="438">
                  <c:v>75.166805190197493</c:v>
                </c:pt>
                <c:pt idx="439">
                  <c:v>48.081579554091199</c:v>
                </c:pt>
                <c:pt idx="440">
                  <c:v>39.415370576674803</c:v>
                </c:pt>
                <c:pt idx="441">
                  <c:v>98.052652564252</c:v>
                </c:pt>
                <c:pt idx="442">
                  <c:v>67.437574486570099</c:v>
                </c:pt>
                <c:pt idx="443">
                  <c:v>63.861332589099</c:v>
                </c:pt>
                <c:pt idx="444">
                  <c:v>86.122731317470098</c:v>
                </c:pt>
                <c:pt idx="445">
                  <c:v>87.159305051608399</c:v>
                </c:pt>
                <c:pt idx="446">
                  <c:v>89.995803679630995</c:v>
                </c:pt>
                <c:pt idx="447">
                  <c:v>87.683894715725103</c:v>
                </c:pt>
                <c:pt idx="448">
                  <c:v>64.591022223726995</c:v>
                </c:pt>
                <c:pt idx="449">
                  <c:v>44.397441821538997</c:v>
                </c:pt>
                <c:pt idx="450">
                  <c:v>80.653532647179503</c:v>
                </c:pt>
                <c:pt idx="451">
                  <c:v>60.583194369912398</c:v>
                </c:pt>
                <c:pt idx="452">
                  <c:v>57.977948415161499</c:v>
                </c:pt>
                <c:pt idx="453">
                  <c:v>99.406586615909006</c:v>
                </c:pt>
                <c:pt idx="454">
                  <c:v>39.713583671825901</c:v>
                </c:pt>
                <c:pt idx="455">
                  <c:v>68.041779842102599</c:v>
                </c:pt>
                <c:pt idx="456">
                  <c:v>45.661670328184002</c:v>
                </c:pt>
                <c:pt idx="457">
                  <c:v>59.501721969665397</c:v>
                </c:pt>
                <c:pt idx="458">
                  <c:v>44.020232536406397</c:v>
                </c:pt>
                <c:pt idx="459">
                  <c:v>51.224563082297202</c:v>
                </c:pt>
                <c:pt idx="460">
                  <c:v>46.526440182277</c:v>
                </c:pt>
                <c:pt idx="461">
                  <c:v>90.048581894717302</c:v>
                </c:pt>
                <c:pt idx="462">
                  <c:v>72.689472065207298</c:v>
                </c:pt>
                <c:pt idx="463">
                  <c:v>77.378924729763099</c:v>
                </c:pt>
                <c:pt idx="464">
                  <c:v>92.055481479117404</c:v>
                </c:pt>
                <c:pt idx="465">
                  <c:v>64.477482647987102</c:v>
                </c:pt>
                <c:pt idx="466">
                  <c:v>57.920700503998503</c:v>
                </c:pt>
                <c:pt idx="467">
                  <c:v>84.1071710648703</c:v>
                </c:pt>
                <c:pt idx="468">
                  <c:v>53.442753080866602</c:v>
                </c:pt>
                <c:pt idx="469">
                  <c:v>83.687732412242099</c:v>
                </c:pt>
                <c:pt idx="470">
                  <c:v>43.684733610796798</c:v>
                </c:pt>
                <c:pt idx="471">
                  <c:v>94.8341277988727</c:v>
                </c:pt>
                <c:pt idx="472">
                  <c:v>45.567096000497102</c:v>
                </c:pt>
                <c:pt idx="473">
                  <c:v>94.303462878829606</c:v>
                </c:pt>
                <c:pt idx="474">
                  <c:v>70.861660200795001</c:v>
                </c:pt>
                <c:pt idx="475">
                  <c:v>95.353510885552893</c:v>
                </c:pt>
                <c:pt idx="476">
                  <c:v>39.653469377140397</c:v>
                </c:pt>
                <c:pt idx="477">
                  <c:v>66.900881823827305</c:v>
                </c:pt>
                <c:pt idx="478">
                  <c:v>99.245312559937005</c:v>
                </c:pt>
                <c:pt idx="479">
                  <c:v>75.952058457888</c:v>
                </c:pt>
                <c:pt idx="480">
                  <c:v>73.426372915879099</c:v>
                </c:pt>
                <c:pt idx="481">
                  <c:v>78.496191630420299</c:v>
                </c:pt>
                <c:pt idx="482">
                  <c:v>60.476686687258699</c:v>
                </c:pt>
                <c:pt idx="483">
                  <c:v>80.379478630960705</c:v>
                </c:pt>
                <c:pt idx="484">
                  <c:v>75.464371274229407</c:v>
                </c:pt>
                <c:pt idx="485">
                  <c:v>99.269777759323105</c:v>
                </c:pt>
                <c:pt idx="486">
                  <c:v>38.107935532881399</c:v>
                </c:pt>
                <c:pt idx="487">
                  <c:v>53.562935932481501</c:v>
                </c:pt>
                <c:pt idx="488">
                  <c:v>93.429861236838505</c:v>
                </c:pt>
                <c:pt idx="489">
                  <c:v>92.196955802629205</c:v>
                </c:pt>
                <c:pt idx="490">
                  <c:v>63.982783215475997</c:v>
                </c:pt>
                <c:pt idx="491">
                  <c:v>69.742487426815998</c:v>
                </c:pt>
                <c:pt idx="492">
                  <c:v>59.663002708580102</c:v>
                </c:pt>
                <c:pt idx="493">
                  <c:v>53.9523405975347</c:v>
                </c:pt>
                <c:pt idx="494">
                  <c:v>60.922041768880398</c:v>
                </c:pt>
                <c:pt idx="495">
                  <c:v>66.211586546960305</c:v>
                </c:pt>
                <c:pt idx="496">
                  <c:v>77.952079697780903</c:v>
                </c:pt>
                <c:pt idx="497">
                  <c:v>44.946887519313101</c:v>
                </c:pt>
                <c:pt idx="498">
                  <c:v>93.989703733519306</c:v>
                </c:pt>
                <c:pt idx="499">
                  <c:v>97.011879801957605</c:v>
                </c:pt>
                <c:pt idx="500">
                  <c:v>74.090378919804706</c:v>
                </c:pt>
                <c:pt idx="501">
                  <c:v>69.635457544746998</c:v>
                </c:pt>
                <c:pt idx="502">
                  <c:v>46.262101172702103</c:v>
                </c:pt>
                <c:pt idx="503">
                  <c:v>89.141004311396799</c:v>
                </c:pt>
                <c:pt idx="504">
                  <c:v>69.852748378254006</c:v>
                </c:pt>
                <c:pt idx="505">
                  <c:v>56.461030806114003</c:v>
                </c:pt>
                <c:pt idx="506">
                  <c:v>88.450394677329001</c:v>
                </c:pt>
                <c:pt idx="507">
                  <c:v>84.181213451118396</c:v>
                </c:pt>
                <c:pt idx="508">
                  <c:v>89.100325700633206</c:v>
                </c:pt>
                <c:pt idx="509">
                  <c:v>78.474378591749399</c:v>
                </c:pt>
                <c:pt idx="510">
                  <c:v>80.8304925022086</c:v>
                </c:pt>
                <c:pt idx="511">
                  <c:v>50.564323713308603</c:v>
                </c:pt>
                <c:pt idx="512">
                  <c:v>97.684893514911593</c:v>
                </c:pt>
                <c:pt idx="513">
                  <c:v>89.323631328030999</c:v>
                </c:pt>
                <c:pt idx="514">
                  <c:v>36.451918616554302</c:v>
                </c:pt>
                <c:pt idx="515">
                  <c:v>36.073621632102601</c:v>
                </c:pt>
                <c:pt idx="516">
                  <c:v>69.087450314333694</c:v>
                </c:pt>
                <c:pt idx="517">
                  <c:v>79.852898793287096</c:v>
                </c:pt>
                <c:pt idx="518">
                  <c:v>88.533434559342098</c:v>
                </c:pt>
                <c:pt idx="519">
                  <c:v>53.959501722517601</c:v>
                </c:pt>
                <c:pt idx="520">
                  <c:v>74.369953725797004</c:v>
                </c:pt>
                <c:pt idx="521">
                  <c:v>56.259369232024099</c:v>
                </c:pt>
                <c:pt idx="522">
                  <c:v>94.428416756826195</c:v>
                </c:pt>
                <c:pt idx="523">
                  <c:v>81.187777354262593</c:v>
                </c:pt>
                <c:pt idx="524">
                  <c:v>91.612185751225596</c:v>
                </c:pt>
                <c:pt idx="525">
                  <c:v>71.084978613089007</c:v>
                </c:pt>
                <c:pt idx="526">
                  <c:v>65.475103622681303</c:v>
                </c:pt>
                <c:pt idx="527">
                  <c:v>56.845694262423898</c:v>
                </c:pt>
                <c:pt idx="528">
                  <c:v>51.906592940137799</c:v>
                </c:pt>
                <c:pt idx="529">
                  <c:v>87.558162330968997</c:v>
                </c:pt>
                <c:pt idx="530">
                  <c:v>78.800184875050206</c:v>
                </c:pt>
                <c:pt idx="531">
                  <c:v>97.231841594898697</c:v>
                </c:pt>
                <c:pt idx="532">
                  <c:v>105.24526128674999</c:v>
                </c:pt>
                <c:pt idx="533">
                  <c:v>65.474946342215205</c:v>
                </c:pt>
                <c:pt idx="534">
                  <c:v>80.4869940014581</c:v>
                </c:pt>
                <c:pt idx="535">
                  <c:v>94.044345334040798</c:v>
                </c:pt>
                <c:pt idx="536">
                  <c:v>86.461082242228898</c:v>
                </c:pt>
                <c:pt idx="537">
                  <c:v>48.692627693989202</c:v>
                </c:pt>
                <c:pt idx="538">
                  <c:v>70.389216723207497</c:v>
                </c:pt>
                <c:pt idx="539">
                  <c:v>58.703971443418503</c:v>
                </c:pt>
                <c:pt idx="540">
                  <c:v>93.453463794349204</c:v>
                </c:pt>
                <c:pt idx="541">
                  <c:v>68.819263446118399</c:v>
                </c:pt>
                <c:pt idx="542">
                  <c:v>44.830551677423003</c:v>
                </c:pt>
                <c:pt idx="543">
                  <c:v>78.233417548427994</c:v>
                </c:pt>
                <c:pt idx="544">
                  <c:v>79.516439941765498</c:v>
                </c:pt>
                <c:pt idx="545">
                  <c:v>62.074788224283097</c:v>
                </c:pt>
                <c:pt idx="546">
                  <c:v>46.233648366385303</c:v>
                </c:pt>
                <c:pt idx="547">
                  <c:v>73.990167498657399</c:v>
                </c:pt>
                <c:pt idx="548">
                  <c:v>63.156105386118099</c:v>
                </c:pt>
                <c:pt idx="549">
                  <c:v>86.651268177084503</c:v>
                </c:pt>
                <c:pt idx="550">
                  <c:v>73.177850668087501</c:v>
                </c:pt>
                <c:pt idx="551">
                  <c:v>79.141333584066004</c:v>
                </c:pt>
                <c:pt idx="552">
                  <c:v>78.3040710235001</c:v>
                </c:pt>
                <c:pt idx="553">
                  <c:v>73.721944538916205</c:v>
                </c:pt>
                <c:pt idx="554">
                  <c:v>95.2139213719379</c:v>
                </c:pt>
                <c:pt idx="555">
                  <c:v>55.480918899256203</c:v>
                </c:pt>
                <c:pt idx="556">
                  <c:v>40.541716787707998</c:v>
                </c:pt>
                <c:pt idx="557">
                  <c:v>40.838200648397098</c:v>
                </c:pt>
                <c:pt idx="558">
                  <c:v>84.046471196525005</c:v>
                </c:pt>
                <c:pt idx="559">
                  <c:v>83.098829439075303</c:v>
                </c:pt>
                <c:pt idx="560">
                  <c:v>82.254781814532905</c:v>
                </c:pt>
                <c:pt idx="561">
                  <c:v>50.499622498929902</c:v>
                </c:pt>
                <c:pt idx="562">
                  <c:v>42.368585118942804</c:v>
                </c:pt>
                <c:pt idx="563">
                  <c:v>46.949959475329202</c:v>
                </c:pt>
                <c:pt idx="564">
                  <c:v>54.4587886056092</c:v>
                </c:pt>
                <c:pt idx="565">
                  <c:v>80.587815550866395</c:v>
                </c:pt>
                <c:pt idx="566">
                  <c:v>60.1514992324527</c:v>
                </c:pt>
                <c:pt idx="567">
                  <c:v>72.014031074394296</c:v>
                </c:pt>
                <c:pt idx="568">
                  <c:v>93.123384647452497</c:v>
                </c:pt>
                <c:pt idx="569">
                  <c:v>58.469073239069203</c:v>
                </c:pt>
                <c:pt idx="570">
                  <c:v>65.672440044658899</c:v>
                </c:pt>
                <c:pt idx="571">
                  <c:v>81.396376314032395</c:v>
                </c:pt>
                <c:pt idx="572">
                  <c:v>63.951436489545998</c:v>
                </c:pt>
                <c:pt idx="573">
                  <c:v>74.600550993621596</c:v>
                </c:pt>
                <c:pt idx="574">
                  <c:v>84.460946940727396</c:v>
                </c:pt>
                <c:pt idx="575">
                  <c:v>91.3954772495821</c:v>
                </c:pt>
                <c:pt idx="576">
                  <c:v>48.481926599692798</c:v>
                </c:pt>
                <c:pt idx="577">
                  <c:v>80.318648911808097</c:v>
                </c:pt>
                <c:pt idx="578">
                  <c:v>69.3572366933181</c:v>
                </c:pt>
                <c:pt idx="579">
                  <c:v>49.304835232858601</c:v>
                </c:pt>
                <c:pt idx="580">
                  <c:v>59.485804577075598</c:v>
                </c:pt>
                <c:pt idx="581">
                  <c:v>85.465069905147701</c:v>
                </c:pt>
                <c:pt idx="582">
                  <c:v>58.124532680268302</c:v>
                </c:pt>
                <c:pt idx="583">
                  <c:v>51.304101050251496</c:v>
                </c:pt>
                <c:pt idx="584">
                  <c:v>71.291942199267396</c:v>
                </c:pt>
                <c:pt idx="585">
                  <c:v>62.974304720433402</c:v>
                </c:pt>
                <c:pt idx="586">
                  <c:v>41.543084666500398</c:v>
                </c:pt>
                <c:pt idx="587">
                  <c:v>47.977135236425802</c:v>
                </c:pt>
                <c:pt idx="588">
                  <c:v>49.0449280752091</c:v>
                </c:pt>
                <c:pt idx="589">
                  <c:v>49.009974074255403</c:v>
                </c:pt>
                <c:pt idx="590">
                  <c:v>47.2482771920875</c:v>
                </c:pt>
                <c:pt idx="591">
                  <c:v>69.271642146180497</c:v>
                </c:pt>
                <c:pt idx="592">
                  <c:v>57.258042383349</c:v>
                </c:pt>
                <c:pt idx="593">
                  <c:v>68.047683801001895</c:v>
                </c:pt>
                <c:pt idx="594">
                  <c:v>80.910069074217205</c:v>
                </c:pt>
                <c:pt idx="595">
                  <c:v>60.947747260025999</c:v>
                </c:pt>
                <c:pt idx="596">
                  <c:v>75.316623906771397</c:v>
                </c:pt>
                <c:pt idx="597">
                  <c:v>44.654903941538599</c:v>
                </c:pt>
                <c:pt idx="598">
                  <c:v>53.105723801756199</c:v>
                </c:pt>
                <c:pt idx="599">
                  <c:v>38.606412882623196</c:v>
                </c:pt>
                <c:pt idx="600">
                  <c:v>60.116708808002002</c:v>
                </c:pt>
                <c:pt idx="601">
                  <c:v>61.275211618475701</c:v>
                </c:pt>
                <c:pt idx="602">
                  <c:v>50.798446788382101</c:v>
                </c:pt>
                <c:pt idx="603">
                  <c:v>50.0135706732367</c:v>
                </c:pt>
                <c:pt idx="604">
                  <c:v>52.164475032319501</c:v>
                </c:pt>
                <c:pt idx="605">
                  <c:v>62.523094801508698</c:v>
                </c:pt>
                <c:pt idx="606">
                  <c:v>47.267268289608701</c:v>
                </c:pt>
                <c:pt idx="607">
                  <c:v>60.425557672492303</c:v>
                </c:pt>
                <c:pt idx="608">
                  <c:v>71.996130519506806</c:v>
                </c:pt>
                <c:pt idx="609">
                  <c:v>78.667017567882098</c:v>
                </c:pt>
                <c:pt idx="610">
                  <c:v>34.277185280305403</c:v>
                </c:pt>
                <c:pt idx="611">
                  <c:v>79.9534497202431</c:v>
                </c:pt>
                <c:pt idx="612">
                  <c:v>74.164657104027995</c:v>
                </c:pt>
                <c:pt idx="613">
                  <c:v>44.118418735558798</c:v>
                </c:pt>
                <c:pt idx="614">
                  <c:v>97.909535209821698</c:v>
                </c:pt>
                <c:pt idx="615">
                  <c:v>83.718042317254699</c:v>
                </c:pt>
                <c:pt idx="616">
                  <c:v>45.887234001196802</c:v>
                </c:pt>
                <c:pt idx="617">
                  <c:v>62.6738361897376</c:v>
                </c:pt>
                <c:pt idx="618">
                  <c:v>95.698319115732303</c:v>
                </c:pt>
                <c:pt idx="619">
                  <c:v>79.132295855181397</c:v>
                </c:pt>
                <c:pt idx="620">
                  <c:v>52.605803328201702</c:v>
                </c:pt>
                <c:pt idx="621">
                  <c:v>54.363014569512302</c:v>
                </c:pt>
                <c:pt idx="622">
                  <c:v>61.353374311292399</c:v>
                </c:pt>
                <c:pt idx="623">
                  <c:v>66.154538179309597</c:v>
                </c:pt>
                <c:pt idx="624">
                  <c:v>76.183889381666503</c:v>
                </c:pt>
                <c:pt idx="625">
                  <c:v>47.629019750239003</c:v>
                </c:pt>
                <c:pt idx="626">
                  <c:v>68.849756837636207</c:v>
                </c:pt>
                <c:pt idx="627">
                  <c:v>81.741791115666402</c:v>
                </c:pt>
                <c:pt idx="628">
                  <c:v>40.905201675091497</c:v>
                </c:pt>
                <c:pt idx="629">
                  <c:v>64.118342917518902</c:v>
                </c:pt>
                <c:pt idx="630">
                  <c:v>75.859557129697606</c:v>
                </c:pt>
                <c:pt idx="631">
                  <c:v>87.220996127470798</c:v>
                </c:pt>
                <c:pt idx="632">
                  <c:v>78.100025827385295</c:v>
                </c:pt>
                <c:pt idx="633">
                  <c:v>65.105935165342999</c:v>
                </c:pt>
                <c:pt idx="634">
                  <c:v>43.143884209004902</c:v>
                </c:pt>
                <c:pt idx="635">
                  <c:v>63.872553058135701</c:v>
                </c:pt>
                <c:pt idx="636">
                  <c:v>73.497622065673994</c:v>
                </c:pt>
                <c:pt idx="637">
                  <c:v>54.374890236676698</c:v>
                </c:pt>
                <c:pt idx="638">
                  <c:v>48.3452509664546</c:v>
                </c:pt>
                <c:pt idx="639">
                  <c:v>58.089786155118297</c:v>
                </c:pt>
                <c:pt idx="640">
                  <c:v>38.067143711713797</c:v>
                </c:pt>
                <c:pt idx="641">
                  <c:v>57.328248880959499</c:v>
                </c:pt>
                <c:pt idx="642">
                  <c:v>53.758858677959097</c:v>
                </c:pt>
                <c:pt idx="643">
                  <c:v>60.103383149225102</c:v>
                </c:pt>
                <c:pt idx="644">
                  <c:v>37.706858479816802</c:v>
                </c:pt>
                <c:pt idx="645">
                  <c:v>94.298705378498497</c:v>
                </c:pt>
                <c:pt idx="646">
                  <c:v>73.910429175455704</c:v>
                </c:pt>
                <c:pt idx="647">
                  <c:v>84.273287790916399</c:v>
                </c:pt>
                <c:pt idx="648">
                  <c:v>85.625409759856893</c:v>
                </c:pt>
                <c:pt idx="649">
                  <c:v>72.9209357297769</c:v>
                </c:pt>
                <c:pt idx="650">
                  <c:v>47.113342402058898</c:v>
                </c:pt>
                <c:pt idx="651">
                  <c:v>76.271988581033796</c:v>
                </c:pt>
                <c:pt idx="652">
                  <c:v>74.887514671237199</c:v>
                </c:pt>
                <c:pt idx="653">
                  <c:v>80.509594847923594</c:v>
                </c:pt>
                <c:pt idx="654">
                  <c:v>75.103448644866702</c:v>
                </c:pt>
                <c:pt idx="655">
                  <c:v>51.462102265155401</c:v>
                </c:pt>
                <c:pt idx="656">
                  <c:v>58.476396923951903</c:v>
                </c:pt>
                <c:pt idx="657">
                  <c:v>53.588004219233198</c:v>
                </c:pt>
                <c:pt idx="658">
                  <c:v>69.083910185920303</c:v>
                </c:pt>
                <c:pt idx="659">
                  <c:v>72.856384167499399</c:v>
                </c:pt>
                <c:pt idx="660">
                  <c:v>60.312925913222699</c:v>
                </c:pt>
                <c:pt idx="661">
                  <c:v>91.187725858572307</c:v>
                </c:pt>
                <c:pt idx="662">
                  <c:v>74.022528562689104</c:v>
                </c:pt>
                <c:pt idx="663">
                  <c:v>60.990608185697603</c:v>
                </c:pt>
                <c:pt idx="664">
                  <c:v>49.075048366873702</c:v>
                </c:pt>
                <c:pt idx="665">
                  <c:v>42.702210106374501</c:v>
                </c:pt>
                <c:pt idx="666">
                  <c:v>52.970130925433203</c:v>
                </c:pt>
                <c:pt idx="667">
                  <c:v>44.812643125012698</c:v>
                </c:pt>
                <c:pt idx="668">
                  <c:v>48.322686740778998</c:v>
                </c:pt>
                <c:pt idx="669">
                  <c:v>53.612155950013303</c:v>
                </c:pt>
                <c:pt idx="670">
                  <c:v>47.147319828191399</c:v>
                </c:pt>
                <c:pt idx="671">
                  <c:v>83.046421494586397</c:v>
                </c:pt>
                <c:pt idx="672">
                  <c:v>43.774582603799303</c:v>
                </c:pt>
                <c:pt idx="673">
                  <c:v>66.045088242127406</c:v>
                </c:pt>
                <c:pt idx="674">
                  <c:v>47.924582034419998</c:v>
                </c:pt>
                <c:pt idx="675">
                  <c:v>104.29568405248099</c:v>
                </c:pt>
                <c:pt idx="676">
                  <c:v>51.605987890326197</c:v>
                </c:pt>
                <c:pt idx="677">
                  <c:v>60.0005543228908</c:v>
                </c:pt>
                <c:pt idx="678">
                  <c:v>93.414969078848202</c:v>
                </c:pt>
                <c:pt idx="679">
                  <c:v>81.744620187581106</c:v>
                </c:pt>
                <c:pt idx="680">
                  <c:v>93.417578291264704</c:v>
                </c:pt>
                <c:pt idx="681">
                  <c:v>63.671098961337201</c:v>
                </c:pt>
                <c:pt idx="682">
                  <c:v>50.182285947686204</c:v>
                </c:pt>
                <c:pt idx="683">
                  <c:v>81.893030316770407</c:v>
                </c:pt>
                <c:pt idx="684">
                  <c:v>91.992113296686796</c:v>
                </c:pt>
                <c:pt idx="685">
                  <c:v>63.9383319213864</c:v>
                </c:pt>
                <c:pt idx="686">
                  <c:v>69.379581076026199</c:v>
                </c:pt>
                <c:pt idx="687">
                  <c:v>56.058489985175399</c:v>
                </c:pt>
                <c:pt idx="688">
                  <c:v>80.049372731839298</c:v>
                </c:pt>
                <c:pt idx="689">
                  <c:v>49.194139783488602</c:v>
                </c:pt>
                <c:pt idx="690">
                  <c:v>57.345360214687801</c:v>
                </c:pt>
                <c:pt idx="691">
                  <c:v>62.994611634575598</c:v>
                </c:pt>
                <c:pt idx="692">
                  <c:v>68.179863280132395</c:v>
                </c:pt>
                <c:pt idx="693">
                  <c:v>48.029509950846403</c:v>
                </c:pt>
                <c:pt idx="694">
                  <c:v>42.730944615016497</c:v>
                </c:pt>
                <c:pt idx="695">
                  <c:v>67.161181005789899</c:v>
                </c:pt>
                <c:pt idx="696">
                  <c:v>60.763758176644998</c:v>
                </c:pt>
                <c:pt idx="697">
                  <c:v>61.439867469041999</c:v>
                </c:pt>
                <c:pt idx="698">
                  <c:v>54.257901056665702</c:v>
                </c:pt>
                <c:pt idx="699">
                  <c:v>73.394452588329102</c:v>
                </c:pt>
                <c:pt idx="700">
                  <c:v>67.781515855424104</c:v>
                </c:pt>
                <c:pt idx="701">
                  <c:v>29.834609086096901</c:v>
                </c:pt>
                <c:pt idx="702">
                  <c:v>56.706682490829103</c:v>
                </c:pt>
                <c:pt idx="703">
                  <c:v>47.071886425199402</c:v>
                </c:pt>
                <c:pt idx="704">
                  <c:v>38.432632276357602</c:v>
                </c:pt>
                <c:pt idx="705">
                  <c:v>91.871720812405698</c:v>
                </c:pt>
                <c:pt idx="706">
                  <c:v>65.380437467926498</c:v>
                </c:pt>
                <c:pt idx="707">
                  <c:v>87.867730333513606</c:v>
                </c:pt>
                <c:pt idx="708">
                  <c:v>49.382415440116503</c:v>
                </c:pt>
                <c:pt idx="709">
                  <c:v>69.494653874338894</c:v>
                </c:pt>
                <c:pt idx="710">
                  <c:v>80.177445705883898</c:v>
                </c:pt>
                <c:pt idx="711">
                  <c:v>71.692846836679195</c:v>
                </c:pt>
                <c:pt idx="712">
                  <c:v>68.417686307075201</c:v>
                </c:pt>
                <c:pt idx="713">
                  <c:v>59.974666715261399</c:v>
                </c:pt>
                <c:pt idx="714">
                  <c:v>61.745252536674002</c:v>
                </c:pt>
                <c:pt idx="715">
                  <c:v>100.799873133931</c:v>
                </c:pt>
                <c:pt idx="716">
                  <c:v>89.761572540546396</c:v>
                </c:pt>
                <c:pt idx="717">
                  <c:v>92.836037550004306</c:v>
                </c:pt>
                <c:pt idx="718">
                  <c:v>45.920594936438398</c:v>
                </c:pt>
                <c:pt idx="719">
                  <c:v>78.414345465300997</c:v>
                </c:pt>
                <c:pt idx="720">
                  <c:v>97.511929687417805</c:v>
                </c:pt>
                <c:pt idx="721">
                  <c:v>46.831251409354699</c:v>
                </c:pt>
                <c:pt idx="722">
                  <c:v>43.8834082501726</c:v>
                </c:pt>
                <c:pt idx="723">
                  <c:v>81.017625220358596</c:v>
                </c:pt>
                <c:pt idx="724">
                  <c:v>69.087100260837403</c:v>
                </c:pt>
                <c:pt idx="725">
                  <c:v>79.438254982284406</c:v>
                </c:pt>
                <c:pt idx="726">
                  <c:v>49.302353232534202</c:v>
                </c:pt>
                <c:pt idx="727">
                  <c:v>83.434682293017005</c:v>
                </c:pt>
                <c:pt idx="728">
                  <c:v>53.590704949808703</c:v>
                </c:pt>
                <c:pt idx="729">
                  <c:v>46.333075325417902</c:v>
                </c:pt>
                <c:pt idx="730">
                  <c:v>55.138725380269797</c:v>
                </c:pt>
                <c:pt idx="731">
                  <c:v>80.417740706666805</c:v>
                </c:pt>
                <c:pt idx="732">
                  <c:v>85.1460485583804</c:v>
                </c:pt>
                <c:pt idx="733">
                  <c:v>60.030415813160197</c:v>
                </c:pt>
                <c:pt idx="734">
                  <c:v>61.909526949577</c:v>
                </c:pt>
                <c:pt idx="735">
                  <c:v>90.623183157354006</c:v>
                </c:pt>
                <c:pt idx="736">
                  <c:v>57.606695568540502</c:v>
                </c:pt>
                <c:pt idx="737">
                  <c:v>87.034938860241795</c:v>
                </c:pt>
                <c:pt idx="738">
                  <c:v>70.550013320162805</c:v>
                </c:pt>
                <c:pt idx="739">
                  <c:v>49.647849421599503</c:v>
                </c:pt>
                <c:pt idx="740">
                  <c:v>67.961112249282394</c:v>
                </c:pt>
                <c:pt idx="741">
                  <c:v>44.109428977377398</c:v>
                </c:pt>
                <c:pt idx="742">
                  <c:v>76.290191892077701</c:v>
                </c:pt>
                <c:pt idx="743">
                  <c:v>75.795453279591001</c:v>
                </c:pt>
                <c:pt idx="744">
                  <c:v>49.862788066114597</c:v>
                </c:pt>
                <c:pt idx="745">
                  <c:v>83.607201708056394</c:v>
                </c:pt>
                <c:pt idx="746">
                  <c:v>60.124328530603201</c:v>
                </c:pt>
                <c:pt idx="747">
                  <c:v>80.2349390520871</c:v>
                </c:pt>
                <c:pt idx="748">
                  <c:v>80.697554867019903</c:v>
                </c:pt>
                <c:pt idx="749">
                  <c:v>69.076540217072804</c:v>
                </c:pt>
                <c:pt idx="750">
                  <c:v>53.916550654858099</c:v>
                </c:pt>
                <c:pt idx="751">
                  <c:v>100.97927851642901</c:v>
                </c:pt>
                <c:pt idx="752">
                  <c:v>74.006786797476494</c:v>
                </c:pt>
                <c:pt idx="753">
                  <c:v>52.224545293506502</c:v>
                </c:pt>
                <c:pt idx="754">
                  <c:v>58.139181505532001</c:v>
                </c:pt>
                <c:pt idx="755">
                  <c:v>91.643597368612205</c:v>
                </c:pt>
                <c:pt idx="756">
                  <c:v>77.498736514879397</c:v>
                </c:pt>
                <c:pt idx="757">
                  <c:v>65.278348314010501</c:v>
                </c:pt>
                <c:pt idx="758">
                  <c:v>88.918945363612394</c:v>
                </c:pt>
                <c:pt idx="759">
                  <c:v>82.571046212124998</c:v>
                </c:pt>
                <c:pt idx="760">
                  <c:v>49.996374908379202</c:v>
                </c:pt>
                <c:pt idx="761">
                  <c:v>64.399720919411806</c:v>
                </c:pt>
                <c:pt idx="762">
                  <c:v>58.063987895482597</c:v>
                </c:pt>
                <c:pt idx="763">
                  <c:v>75.530165706573399</c:v>
                </c:pt>
                <c:pt idx="764">
                  <c:v>48.726766160565496</c:v>
                </c:pt>
                <c:pt idx="765">
                  <c:v>72.909593367988194</c:v>
                </c:pt>
                <c:pt idx="766">
                  <c:v>85.370556695032505</c:v>
                </c:pt>
                <c:pt idx="767">
                  <c:v>95.554814318289203</c:v>
                </c:pt>
                <c:pt idx="768">
                  <c:v>53.256594931807101</c:v>
                </c:pt>
                <c:pt idx="769">
                  <c:v>84.990023863428306</c:v>
                </c:pt>
                <c:pt idx="770">
                  <c:v>43.427472775740299</c:v>
                </c:pt>
                <c:pt idx="771">
                  <c:v>78.715578918571197</c:v>
                </c:pt>
                <c:pt idx="772">
                  <c:v>48.745426316283599</c:v>
                </c:pt>
                <c:pt idx="773">
                  <c:v>74.408583738742294</c:v>
                </c:pt>
                <c:pt idx="774">
                  <c:v>74.650856395346693</c:v>
                </c:pt>
                <c:pt idx="775">
                  <c:v>48.084055448935203</c:v>
                </c:pt>
                <c:pt idx="776">
                  <c:v>55.811541413169103</c:v>
                </c:pt>
                <c:pt idx="777">
                  <c:v>80.339282269899499</c:v>
                </c:pt>
                <c:pt idx="778">
                  <c:v>79.036369247455397</c:v>
                </c:pt>
                <c:pt idx="779">
                  <c:v>68.767037991462203</c:v>
                </c:pt>
                <c:pt idx="780">
                  <c:v>79.331098160391306</c:v>
                </c:pt>
                <c:pt idx="781">
                  <c:v>66.066024499038093</c:v>
                </c:pt>
                <c:pt idx="782">
                  <c:v>42.899339714989601</c:v>
                </c:pt>
                <c:pt idx="783">
                  <c:v>64.986240745284206</c:v>
                </c:pt>
                <c:pt idx="784">
                  <c:v>54.779803523288599</c:v>
                </c:pt>
                <c:pt idx="785">
                  <c:v>90.223085757604906</c:v>
                </c:pt>
                <c:pt idx="786">
                  <c:v>73.231922153165101</c:v>
                </c:pt>
                <c:pt idx="787">
                  <c:v>67.418417985578003</c:v>
                </c:pt>
                <c:pt idx="788">
                  <c:v>66.532017484317706</c:v>
                </c:pt>
                <c:pt idx="789">
                  <c:v>96.620671452456406</c:v>
                </c:pt>
                <c:pt idx="790">
                  <c:v>46.946916167015097</c:v>
                </c:pt>
                <c:pt idx="791">
                  <c:v>78.802559453793506</c:v>
                </c:pt>
                <c:pt idx="792">
                  <c:v>69.427805968309002</c:v>
                </c:pt>
                <c:pt idx="793">
                  <c:v>74.600242666934903</c:v>
                </c:pt>
                <c:pt idx="794">
                  <c:v>34.645754666586001</c:v>
                </c:pt>
                <c:pt idx="795">
                  <c:v>89.401594263436806</c:v>
                </c:pt>
                <c:pt idx="796">
                  <c:v>87.106730949126401</c:v>
                </c:pt>
                <c:pt idx="797">
                  <c:v>67.890911464764002</c:v>
                </c:pt>
                <c:pt idx="798">
                  <c:v>74.238917171648396</c:v>
                </c:pt>
                <c:pt idx="799">
                  <c:v>85.406291305255095</c:v>
                </c:pt>
                <c:pt idx="800">
                  <c:v>89.521981902321698</c:v>
                </c:pt>
                <c:pt idx="801">
                  <c:v>55.046342670226302</c:v>
                </c:pt>
                <c:pt idx="802">
                  <c:v>81.297697319896002</c:v>
                </c:pt>
                <c:pt idx="803">
                  <c:v>67.254852453279199</c:v>
                </c:pt>
                <c:pt idx="804">
                  <c:v>63.683455671185598</c:v>
                </c:pt>
                <c:pt idx="805">
                  <c:v>74.036894833339204</c:v>
                </c:pt>
                <c:pt idx="806">
                  <c:v>87.911711426310404</c:v>
                </c:pt>
                <c:pt idx="807">
                  <c:v>86.315633292789798</c:v>
                </c:pt>
                <c:pt idx="808">
                  <c:v>70.994085459434999</c:v>
                </c:pt>
                <c:pt idx="809">
                  <c:v>44.2469441307327</c:v>
                </c:pt>
                <c:pt idx="810">
                  <c:v>99.508162611398404</c:v>
                </c:pt>
                <c:pt idx="811">
                  <c:v>89.159999202468896</c:v>
                </c:pt>
                <c:pt idx="812">
                  <c:v>58.374641226703602</c:v>
                </c:pt>
                <c:pt idx="813">
                  <c:v>83.249082428256798</c:v>
                </c:pt>
                <c:pt idx="814">
                  <c:v>94.140466112351007</c:v>
                </c:pt>
                <c:pt idx="815">
                  <c:v>74.268297493937595</c:v>
                </c:pt>
                <c:pt idx="816">
                  <c:v>67.653254775835904</c:v>
                </c:pt>
                <c:pt idx="817">
                  <c:v>66.980815395222905</c:v>
                </c:pt>
                <c:pt idx="818">
                  <c:v>44.692614950342801</c:v>
                </c:pt>
                <c:pt idx="819">
                  <c:v>57.298466990757497</c:v>
                </c:pt>
                <c:pt idx="820">
                  <c:v>80.037262238030607</c:v>
                </c:pt>
                <c:pt idx="821">
                  <c:v>36.659214008007197</c:v>
                </c:pt>
                <c:pt idx="822">
                  <c:v>68.591514921942505</c:v>
                </c:pt>
                <c:pt idx="823">
                  <c:v>61.902692242289298</c:v>
                </c:pt>
                <c:pt idx="824">
                  <c:v>73.467408169243001</c:v>
                </c:pt>
                <c:pt idx="825">
                  <c:v>86.637561994364006</c:v>
                </c:pt>
                <c:pt idx="826">
                  <c:v>55.149764959019599</c:v>
                </c:pt>
                <c:pt idx="827">
                  <c:v>64.492350150542194</c:v>
                </c:pt>
                <c:pt idx="828">
                  <c:v>73.814687588278503</c:v>
                </c:pt>
                <c:pt idx="829">
                  <c:v>62.795917909412999</c:v>
                </c:pt>
                <c:pt idx="830">
                  <c:v>52.523402317060103</c:v>
                </c:pt>
                <c:pt idx="831">
                  <c:v>65.441036396498305</c:v>
                </c:pt>
                <c:pt idx="832">
                  <c:v>46.851669695808198</c:v>
                </c:pt>
                <c:pt idx="833">
                  <c:v>51.680383163321899</c:v>
                </c:pt>
                <c:pt idx="834">
                  <c:v>70.874506279760396</c:v>
                </c:pt>
                <c:pt idx="835">
                  <c:v>66.714087450046705</c:v>
                </c:pt>
                <c:pt idx="836">
                  <c:v>85.387505515406303</c:v>
                </c:pt>
                <c:pt idx="837">
                  <c:v>58.510888961770803</c:v>
                </c:pt>
                <c:pt idx="838">
                  <c:v>77.906173574676998</c:v>
                </c:pt>
                <c:pt idx="839">
                  <c:v>79.247771773443503</c:v>
                </c:pt>
                <c:pt idx="840">
                  <c:v>33.855897854953</c:v>
                </c:pt>
                <c:pt idx="841">
                  <c:v>78.251954962680102</c:v>
                </c:pt>
                <c:pt idx="842">
                  <c:v>39.900851930962197</c:v>
                </c:pt>
                <c:pt idx="843">
                  <c:v>93.093541971121795</c:v>
                </c:pt>
                <c:pt idx="844">
                  <c:v>57.665285110151103</c:v>
                </c:pt>
                <c:pt idx="845">
                  <c:v>58.0648632186413</c:v>
                </c:pt>
                <c:pt idx="846">
                  <c:v>40.522616516867501</c:v>
                </c:pt>
                <c:pt idx="847">
                  <c:v>98.648232759391405</c:v>
                </c:pt>
                <c:pt idx="848">
                  <c:v>59.906717992170101</c:v>
                </c:pt>
                <c:pt idx="849">
                  <c:v>69.582400803177194</c:v>
                </c:pt>
                <c:pt idx="850">
                  <c:v>46.671411944272201</c:v>
                </c:pt>
                <c:pt idx="851">
                  <c:v>78.076396633507699</c:v>
                </c:pt>
                <c:pt idx="852">
                  <c:v>50.364957684202302</c:v>
                </c:pt>
                <c:pt idx="853">
                  <c:v>93.113914470814393</c:v>
                </c:pt>
                <c:pt idx="854">
                  <c:v>53.390410644193203</c:v>
                </c:pt>
                <c:pt idx="855">
                  <c:v>51.821916617978601</c:v>
                </c:pt>
                <c:pt idx="856">
                  <c:v>40.314620335294997</c:v>
                </c:pt>
                <c:pt idx="857">
                  <c:v>67.813987557394697</c:v>
                </c:pt>
                <c:pt idx="858">
                  <c:v>70.447598928945098</c:v>
                </c:pt>
                <c:pt idx="859">
                  <c:v>45.903003218188303</c:v>
                </c:pt>
                <c:pt idx="860">
                  <c:v>80.169358792635606</c:v>
                </c:pt>
                <c:pt idx="861">
                  <c:v>64.018041039243798</c:v>
                </c:pt>
                <c:pt idx="862">
                  <c:v>63.891675850256803</c:v>
                </c:pt>
                <c:pt idx="863">
                  <c:v>64.066913031571303</c:v>
                </c:pt>
                <c:pt idx="864">
                  <c:v>57.986964029998703</c:v>
                </c:pt>
                <c:pt idx="865">
                  <c:v>65.209985971142004</c:v>
                </c:pt>
                <c:pt idx="866">
                  <c:v>49.831519265466099</c:v>
                </c:pt>
                <c:pt idx="867">
                  <c:v>51.069746056528203</c:v>
                </c:pt>
                <c:pt idx="868">
                  <c:v>91.312577830486305</c:v>
                </c:pt>
                <c:pt idx="869">
                  <c:v>89.880722569474301</c:v>
                </c:pt>
                <c:pt idx="870">
                  <c:v>62.572276629570197</c:v>
                </c:pt>
                <c:pt idx="871">
                  <c:v>57.644944884263701</c:v>
                </c:pt>
                <c:pt idx="872">
                  <c:v>77.643843917303798</c:v>
                </c:pt>
                <c:pt idx="873">
                  <c:v>58.352110996384503</c:v>
                </c:pt>
                <c:pt idx="874">
                  <c:v>42.143066972674902</c:v>
                </c:pt>
                <c:pt idx="875">
                  <c:v>50.409094335413698</c:v>
                </c:pt>
                <c:pt idx="876">
                  <c:v>79.4143649211465</c:v>
                </c:pt>
                <c:pt idx="877">
                  <c:v>65.808428513202898</c:v>
                </c:pt>
                <c:pt idx="878">
                  <c:v>42.292727707558903</c:v>
                </c:pt>
                <c:pt idx="879">
                  <c:v>63.271124103298398</c:v>
                </c:pt>
                <c:pt idx="880">
                  <c:v>50.908917468558997</c:v>
                </c:pt>
                <c:pt idx="881">
                  <c:v>73.313715408653394</c:v>
                </c:pt>
                <c:pt idx="882">
                  <c:v>42.950822375046997</c:v>
                </c:pt>
                <c:pt idx="883">
                  <c:v>47.287863061484401</c:v>
                </c:pt>
                <c:pt idx="884">
                  <c:v>89.959060522607402</c:v>
                </c:pt>
                <c:pt idx="885">
                  <c:v>43.530615633443901</c:v>
                </c:pt>
                <c:pt idx="886">
                  <c:v>79.557937194727998</c:v>
                </c:pt>
                <c:pt idx="887">
                  <c:v>56.052163263827197</c:v>
                </c:pt>
                <c:pt idx="888">
                  <c:v>44.758543917061203</c:v>
                </c:pt>
                <c:pt idx="889">
                  <c:v>55.067907094578402</c:v>
                </c:pt>
                <c:pt idx="890">
                  <c:v>84.871968660053</c:v>
                </c:pt>
                <c:pt idx="891">
                  <c:v>91.424882645987907</c:v>
                </c:pt>
                <c:pt idx="892">
                  <c:v>79.946995990815907</c:v>
                </c:pt>
                <c:pt idx="893">
                  <c:v>65.945885062792399</c:v>
                </c:pt>
                <c:pt idx="894">
                  <c:v>76.421239486222902</c:v>
                </c:pt>
                <c:pt idx="895">
                  <c:v>51.638506737947701</c:v>
                </c:pt>
                <c:pt idx="896">
                  <c:v>56.489110119364199</c:v>
                </c:pt>
                <c:pt idx="897">
                  <c:v>88.547255074670204</c:v>
                </c:pt>
                <c:pt idx="898">
                  <c:v>46.673643278625804</c:v>
                </c:pt>
                <c:pt idx="899">
                  <c:v>44.284379397749603</c:v>
                </c:pt>
                <c:pt idx="900">
                  <c:v>45.8360133911156</c:v>
                </c:pt>
                <c:pt idx="901">
                  <c:v>39.491621933211398</c:v>
                </c:pt>
                <c:pt idx="902">
                  <c:v>50.872422513991197</c:v>
                </c:pt>
                <c:pt idx="903">
                  <c:v>78.213359774818301</c:v>
                </c:pt>
                <c:pt idx="904">
                  <c:v>66.193823707331504</c:v>
                </c:pt>
                <c:pt idx="905">
                  <c:v>84.844267715498404</c:v>
                </c:pt>
                <c:pt idx="906">
                  <c:v>97.385345479008706</c:v>
                </c:pt>
                <c:pt idx="907">
                  <c:v>60.123830898272999</c:v>
                </c:pt>
                <c:pt idx="908">
                  <c:v>60.645242528716103</c:v>
                </c:pt>
                <c:pt idx="909">
                  <c:v>60.124510281313498</c:v>
                </c:pt>
                <c:pt idx="910">
                  <c:v>75.133018061841597</c:v>
                </c:pt>
                <c:pt idx="911">
                  <c:v>58.940842767850199</c:v>
                </c:pt>
                <c:pt idx="912">
                  <c:v>80.419163490473593</c:v>
                </c:pt>
                <c:pt idx="913">
                  <c:v>67.804482397409302</c:v>
                </c:pt>
                <c:pt idx="914">
                  <c:v>74.723579947223797</c:v>
                </c:pt>
                <c:pt idx="915">
                  <c:v>62.411525446471799</c:v>
                </c:pt>
                <c:pt idx="916">
                  <c:v>53.336886565025097</c:v>
                </c:pt>
                <c:pt idx="917">
                  <c:v>93.827969434539597</c:v>
                </c:pt>
                <c:pt idx="918">
                  <c:v>86.663959040492102</c:v>
                </c:pt>
                <c:pt idx="919">
                  <c:v>46.592621163271801</c:v>
                </c:pt>
                <c:pt idx="920">
                  <c:v>93.091598502957098</c:v>
                </c:pt>
                <c:pt idx="921">
                  <c:v>74.071799631154093</c:v>
                </c:pt>
                <c:pt idx="922">
                  <c:v>84.618767883807905</c:v>
                </c:pt>
                <c:pt idx="923">
                  <c:v>79.807435558120901</c:v>
                </c:pt>
                <c:pt idx="924">
                  <c:v>62.6848674512811</c:v>
                </c:pt>
                <c:pt idx="925">
                  <c:v>42.773875298552397</c:v>
                </c:pt>
                <c:pt idx="926">
                  <c:v>52.154419697336699</c:v>
                </c:pt>
                <c:pt idx="927">
                  <c:v>76.550895200683399</c:v>
                </c:pt>
                <c:pt idx="928">
                  <c:v>76.961636398030294</c:v>
                </c:pt>
                <c:pt idx="929">
                  <c:v>54.381057940029798</c:v>
                </c:pt>
                <c:pt idx="930">
                  <c:v>40.485036454662598</c:v>
                </c:pt>
                <c:pt idx="931">
                  <c:v>79.342083941823901</c:v>
                </c:pt>
                <c:pt idx="932">
                  <c:v>95.547166190104406</c:v>
                </c:pt>
                <c:pt idx="933">
                  <c:v>58.249981895873503</c:v>
                </c:pt>
                <c:pt idx="934">
                  <c:v>54.505547769876998</c:v>
                </c:pt>
                <c:pt idx="935">
                  <c:v>54.186133736703603</c:v>
                </c:pt>
                <c:pt idx="936">
                  <c:v>57.226952058084301</c:v>
                </c:pt>
                <c:pt idx="937">
                  <c:v>101.826015613908</c:v>
                </c:pt>
                <c:pt idx="938">
                  <c:v>45.5690642127201</c:v>
                </c:pt>
                <c:pt idx="939">
                  <c:v>71.176721140627293</c:v>
                </c:pt>
                <c:pt idx="940">
                  <c:v>60.050944707806401</c:v>
                </c:pt>
                <c:pt idx="941">
                  <c:v>78.995653187958794</c:v>
                </c:pt>
                <c:pt idx="942">
                  <c:v>67.637976072172407</c:v>
                </c:pt>
                <c:pt idx="943">
                  <c:v>76.703921877122596</c:v>
                </c:pt>
                <c:pt idx="944">
                  <c:v>48.242995919061201</c:v>
                </c:pt>
                <c:pt idx="945">
                  <c:v>43.518458492085699</c:v>
                </c:pt>
                <c:pt idx="946">
                  <c:v>50.013077606322298</c:v>
                </c:pt>
                <c:pt idx="947">
                  <c:v>94.849882576564994</c:v>
                </c:pt>
                <c:pt idx="948">
                  <c:v>82.065466624111707</c:v>
                </c:pt>
                <c:pt idx="949">
                  <c:v>61.2770013045225</c:v>
                </c:pt>
                <c:pt idx="950">
                  <c:v>77.318498300361597</c:v>
                </c:pt>
                <c:pt idx="951">
                  <c:v>72.4360357352178</c:v>
                </c:pt>
                <c:pt idx="952">
                  <c:v>39.552981002346499</c:v>
                </c:pt>
                <c:pt idx="953">
                  <c:v>91.017975755669696</c:v>
                </c:pt>
                <c:pt idx="954">
                  <c:v>66.998257310157399</c:v>
                </c:pt>
                <c:pt idx="955">
                  <c:v>60.462333393115898</c:v>
                </c:pt>
                <c:pt idx="956">
                  <c:v>66.251231859643596</c:v>
                </c:pt>
                <c:pt idx="957">
                  <c:v>41.786317011898497</c:v>
                </c:pt>
                <c:pt idx="958">
                  <c:v>47.292671469580398</c:v>
                </c:pt>
                <c:pt idx="959">
                  <c:v>73.851613343749506</c:v>
                </c:pt>
                <c:pt idx="960">
                  <c:v>40.980523350929801</c:v>
                </c:pt>
                <c:pt idx="961">
                  <c:v>75.779765545720394</c:v>
                </c:pt>
                <c:pt idx="962">
                  <c:v>55.1025937393551</c:v>
                </c:pt>
                <c:pt idx="963">
                  <c:v>62.251557802142798</c:v>
                </c:pt>
                <c:pt idx="964">
                  <c:v>50.902413113121597</c:v>
                </c:pt>
                <c:pt idx="965">
                  <c:v>58.654483594893797</c:v>
                </c:pt>
                <c:pt idx="966">
                  <c:v>68.662199552919205</c:v>
                </c:pt>
                <c:pt idx="967">
                  <c:v>57.234077678701503</c:v>
                </c:pt>
                <c:pt idx="968">
                  <c:v>78.296543755397096</c:v>
                </c:pt>
                <c:pt idx="969">
                  <c:v>58.812111460739899</c:v>
                </c:pt>
                <c:pt idx="970">
                  <c:v>73.5722757283568</c:v>
                </c:pt>
                <c:pt idx="971">
                  <c:v>93.171169556412295</c:v>
                </c:pt>
                <c:pt idx="972">
                  <c:v>86.5556785187011</c:v>
                </c:pt>
                <c:pt idx="973">
                  <c:v>49.580597740990797</c:v>
                </c:pt>
                <c:pt idx="974">
                  <c:v>38.253820782041103</c:v>
                </c:pt>
                <c:pt idx="975">
                  <c:v>44.579906724409902</c:v>
                </c:pt>
                <c:pt idx="976">
                  <c:v>73.246476835054494</c:v>
                </c:pt>
                <c:pt idx="977">
                  <c:v>53.038799942352398</c:v>
                </c:pt>
                <c:pt idx="978">
                  <c:v>68.686935905891303</c:v>
                </c:pt>
                <c:pt idx="979">
                  <c:v>72.714961794510302</c:v>
                </c:pt>
                <c:pt idx="980">
                  <c:v>59.993825548767703</c:v>
                </c:pt>
                <c:pt idx="981">
                  <c:v>82.344711186277195</c:v>
                </c:pt>
                <c:pt idx="982">
                  <c:v>41.797832061056702</c:v>
                </c:pt>
                <c:pt idx="983">
                  <c:v>48.248977573857999</c:v>
                </c:pt>
                <c:pt idx="984">
                  <c:v>81.179189206756902</c:v>
                </c:pt>
                <c:pt idx="985">
                  <c:v>67.340088651009196</c:v>
                </c:pt>
                <c:pt idx="986">
                  <c:v>72.985301667134195</c:v>
                </c:pt>
                <c:pt idx="987">
                  <c:v>70.433043282879794</c:v>
                </c:pt>
                <c:pt idx="988">
                  <c:v>56.875625554816402</c:v>
                </c:pt>
                <c:pt idx="989">
                  <c:v>82.286023285244397</c:v>
                </c:pt>
                <c:pt idx="990">
                  <c:v>88.976997611703496</c:v>
                </c:pt>
                <c:pt idx="991">
                  <c:v>75.720451705067404</c:v>
                </c:pt>
                <c:pt idx="992">
                  <c:v>51.057965085092697</c:v>
                </c:pt>
                <c:pt idx="993">
                  <c:v>68.664171090398298</c:v>
                </c:pt>
                <c:pt idx="994">
                  <c:v>50.998221566261002</c:v>
                </c:pt>
                <c:pt idx="995">
                  <c:v>47.394725935055902</c:v>
                </c:pt>
                <c:pt idx="996">
                  <c:v>81.296522258731599</c:v>
                </c:pt>
                <c:pt idx="997">
                  <c:v>41.382805544214001</c:v>
                </c:pt>
                <c:pt idx="998">
                  <c:v>81.885114414751399</c:v>
                </c:pt>
                <c:pt idx="999">
                  <c:v>64.099969048733101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4B-44D8-A8B2-A374A1E11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796767"/>
        <c:axId val="43367247"/>
      </c:barChart>
      <c:catAx>
        <c:axId val="467967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67247"/>
        <c:crosses val="autoZero"/>
        <c:auto val="1"/>
        <c:lblAlgn val="ctr"/>
        <c:lblOffset val="100"/>
        <c:noMultiLvlLbl val="0"/>
      </c:catAx>
      <c:valAx>
        <c:axId val="4336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96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0</xdr:row>
      <xdr:rowOff>138112</xdr:rowOff>
    </xdr:from>
    <xdr:to>
      <xdr:col>16</xdr:col>
      <xdr:colOff>76200</xdr:colOff>
      <xdr:row>15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824CA3-5E15-4DDF-A626-B4087919BC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</xdr:colOff>
      <xdr:row>0</xdr:row>
      <xdr:rowOff>157162</xdr:rowOff>
    </xdr:from>
    <xdr:to>
      <xdr:col>9</xdr:col>
      <xdr:colOff>561975</xdr:colOff>
      <xdr:row>15</xdr:row>
      <xdr:rowOff>42862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0E837C3-2298-484F-AE81-0201EB4BD9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504825</xdr:colOff>
      <xdr:row>0</xdr:row>
      <xdr:rowOff>47625</xdr:rowOff>
    </xdr:from>
    <xdr:to>
      <xdr:col>21</xdr:col>
      <xdr:colOff>447675</xdr:colOff>
      <xdr:row>14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5AC92A5-F656-4E6A-903E-016F9C8639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114300</xdr:colOff>
      <xdr:row>15</xdr:row>
      <xdr:rowOff>76200</xdr:rowOff>
    </xdr:from>
    <xdr:to>
      <xdr:col>9</xdr:col>
      <xdr:colOff>581025</xdr:colOff>
      <xdr:row>29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DBDB07F-47F4-43A6-8958-8620C0A7B7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476250</xdr:colOff>
      <xdr:row>15</xdr:row>
      <xdr:rowOff>180975</xdr:rowOff>
    </xdr:from>
    <xdr:to>
      <xdr:col>21</xdr:col>
      <xdr:colOff>171450</xdr:colOff>
      <xdr:row>30</xdr:row>
      <xdr:rowOff>66675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B8068AB-FAEE-4D72-97E4-F4B4A7373A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342900</xdr:colOff>
      <xdr:row>0</xdr:row>
      <xdr:rowOff>109537</xdr:rowOff>
    </xdr:from>
    <xdr:to>
      <xdr:col>34</xdr:col>
      <xdr:colOff>38100</xdr:colOff>
      <xdr:row>14</xdr:row>
      <xdr:rowOff>185737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AC1F79F-42CA-4C4D-9E29-CBDE1B626D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342900</xdr:colOff>
      <xdr:row>16</xdr:row>
      <xdr:rowOff>28575</xdr:rowOff>
    </xdr:from>
    <xdr:to>
      <xdr:col>34</xdr:col>
      <xdr:colOff>38100</xdr:colOff>
      <xdr:row>30</xdr:row>
      <xdr:rowOff>104775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4CDA877-ECCA-4301-A4BC-6A7717755A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R1001" totalsRowShown="0" dataDxfId="18">
  <autoFilter ref="A1:R1001" xr:uid="{00000000-0009-0000-0100-000001000000}"/>
  <tableColumns count="18">
    <tableColumn id="1" xr3:uid="{00000000-0010-0000-0000-000001000000}" name="student_id" dataDxfId="17"/>
    <tableColumn id="2" xr3:uid="{00000000-0010-0000-0000-000002000000}" name="final_score" dataDxfId="16"/>
    <tableColumn id="3" xr3:uid="{00000000-0010-0000-0000-000003000000}" name="grade" dataDxfId="15"/>
    <tableColumn id="4" xr3:uid="{00000000-0010-0000-0000-000004000000}" name="pass_fail" dataDxfId="14"/>
    <tableColumn id="5" xr3:uid="{00000000-0010-0000-0000-000005000000}" name="previous_score" dataDxfId="13"/>
    <tableColumn id="6" xr3:uid="{00000000-0010-0000-0000-000006000000}" name="math_prev_score" dataDxfId="12"/>
    <tableColumn id="7" xr3:uid="{00000000-0010-0000-0000-000007000000}" name="science_prev_score" dataDxfId="11"/>
    <tableColumn id="8" xr3:uid="{00000000-0010-0000-0000-000008000000}" name="language_prev_score" dataDxfId="10"/>
    <tableColumn id="9" xr3:uid="{00000000-0010-0000-0000-000009000000}" name="daily_study_hours" dataDxfId="9"/>
    <tableColumn id="10" xr3:uid="{00000000-0010-0000-0000-00000A000000}" name="attendance_percentage" dataDxfId="8"/>
    <tableColumn id="11" xr3:uid="{00000000-0010-0000-0000-00000B000000}" name="homework_completion_rate" dataDxfId="7"/>
    <tableColumn id="12" xr3:uid="{00000000-0010-0000-0000-00000C000000}" name="sleep_hours" dataDxfId="6"/>
    <tableColumn id="13" xr3:uid="{00000000-0010-0000-0000-00000D000000}" name="screen_time_hours" dataDxfId="5"/>
    <tableColumn id="14" xr3:uid="{00000000-0010-0000-0000-00000E000000}" name="physical_activity_minutes" dataDxfId="4"/>
    <tableColumn id="15" xr3:uid="{00000000-0010-0000-0000-00000F000000}" name="motivation_score" dataDxfId="3"/>
    <tableColumn id="16" xr3:uid="{00000000-0010-0000-0000-000010000000}" name="exam_anxiety_score" dataDxfId="2"/>
    <tableColumn id="17" xr3:uid="{00000000-0010-0000-0000-000011000000}" name="parent_education_level" dataDxfId="1"/>
    <tableColumn id="18" xr3:uid="{00000000-0010-0000-0000-000012000000}" name="study_environ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zoomScaleNormal="100" workbookViewId="0"/>
  </sheetViews>
  <sheetFormatPr defaultRowHeight="15" x14ac:dyDescent="0.25"/>
  <cols>
    <col min="1" max="1" width="12.7109375" customWidth="1"/>
    <col min="2" max="2" width="12.85546875" customWidth="1"/>
    <col min="4" max="4" width="10.85546875" customWidth="1"/>
    <col min="5" max="5" width="16.5703125" customWidth="1"/>
    <col min="6" max="6" width="18.42578125" customWidth="1"/>
    <col min="7" max="7" width="20.42578125" customWidth="1"/>
    <col min="8" max="8" width="21.85546875" customWidth="1"/>
    <col min="9" max="9" width="19.28515625" customWidth="1"/>
    <col min="10" max="10" width="24.140625" customWidth="1"/>
    <col min="11" max="11" width="28.42578125" customWidth="1"/>
    <col min="12" max="12" width="14" customWidth="1"/>
    <col min="13" max="13" width="20.140625" customWidth="1"/>
    <col min="14" max="14" width="26" customWidth="1"/>
    <col min="15" max="15" width="18.5703125" customWidth="1"/>
    <col min="16" max="16" width="21.28515625" customWidth="1"/>
    <col min="17" max="17" width="24.28515625" customWidth="1"/>
    <col min="18" max="18" width="20.5703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 t="s">
        <v>18</v>
      </c>
      <c r="B2" s="1">
        <v>60.137240799027197</v>
      </c>
      <c r="C2" s="1" t="s">
        <v>19</v>
      </c>
      <c r="D2" s="1">
        <v>1</v>
      </c>
      <c r="E2" s="1">
        <v>60.599706536604899</v>
      </c>
      <c r="F2" s="1">
        <v>61.488211541271198</v>
      </c>
      <c r="G2" s="1">
        <v>53.568119218245698</v>
      </c>
      <c r="H2" s="1">
        <v>64.972291907267504</v>
      </c>
      <c r="I2" s="1">
        <v>1.4272028160094501</v>
      </c>
      <c r="J2" s="1">
        <v>75.738405399091803</v>
      </c>
      <c r="K2" s="1">
        <v>68.534371377259305</v>
      </c>
      <c r="L2" s="1">
        <v>6.8093521439621298</v>
      </c>
      <c r="M2" s="1">
        <v>3.31309635966864</v>
      </c>
      <c r="N2" s="1">
        <v>65.059424803336995</v>
      </c>
      <c r="O2" s="1">
        <v>4.1500246771035503</v>
      </c>
      <c r="P2" s="1">
        <v>6.1041030099678801</v>
      </c>
      <c r="Q2" s="1" t="s">
        <v>20</v>
      </c>
      <c r="R2" s="1" t="s">
        <v>21</v>
      </c>
    </row>
    <row r="3" spans="1:18" x14ac:dyDescent="0.25">
      <c r="A3" s="1" t="s">
        <v>22</v>
      </c>
      <c r="B3" s="1">
        <v>99.021976500113894</v>
      </c>
      <c r="C3" s="1" t="s">
        <v>23</v>
      </c>
      <c r="D3" s="1">
        <v>1</v>
      </c>
      <c r="E3" s="1">
        <v>92.289286852545303</v>
      </c>
      <c r="F3" s="1">
        <v>85.612565058994804</v>
      </c>
      <c r="G3" s="1">
        <v>91.873758989401907</v>
      </c>
      <c r="H3" s="1">
        <v>89.040460718304004</v>
      </c>
      <c r="I3" s="1">
        <v>4.81361151752838</v>
      </c>
      <c r="J3" s="1">
        <v>89.602736301879602</v>
      </c>
      <c r="K3" s="1">
        <v>91.990197186281705</v>
      </c>
      <c r="L3" s="1">
        <v>5.5677934781660996</v>
      </c>
      <c r="M3" s="1">
        <v>4.9253593078175602</v>
      </c>
      <c r="N3" s="1">
        <v>76.016617162143106</v>
      </c>
      <c r="O3" s="1">
        <v>8.7146929023625201</v>
      </c>
      <c r="P3" s="1">
        <v>1.9823580764772</v>
      </c>
      <c r="Q3" s="1" t="s">
        <v>24</v>
      </c>
      <c r="R3" s="1" t="s">
        <v>25</v>
      </c>
    </row>
    <row r="4" spans="1:18" x14ac:dyDescent="0.25">
      <c r="A4" s="1" t="s">
        <v>26</v>
      </c>
      <c r="B4" s="1">
        <v>70.522954922262201</v>
      </c>
      <c r="C4" s="1" t="s">
        <v>27</v>
      </c>
      <c r="D4" s="1">
        <v>1</v>
      </c>
      <c r="E4" s="1">
        <v>80.259666799627198</v>
      </c>
      <c r="F4" s="1">
        <v>82.160656054657096</v>
      </c>
      <c r="G4" s="1">
        <v>72.736064929472207</v>
      </c>
      <c r="H4" s="1">
        <v>74.243662522681504</v>
      </c>
      <c r="I4" s="1">
        <v>1.24090777960118</v>
      </c>
      <c r="J4" s="1">
        <v>81.4954255712818</v>
      </c>
      <c r="K4" s="1">
        <v>69.669666291924699</v>
      </c>
      <c r="L4" s="1">
        <v>6.7028749604232898</v>
      </c>
      <c r="M4" s="1">
        <v>5.1078884588041902</v>
      </c>
      <c r="N4" s="1">
        <v>113.616872423114</v>
      </c>
      <c r="O4" s="1">
        <v>5.9282197344452197</v>
      </c>
      <c r="P4" s="1">
        <v>4.46366152780036</v>
      </c>
      <c r="Q4" s="1" t="s">
        <v>24</v>
      </c>
      <c r="R4" s="1" t="s">
        <v>28</v>
      </c>
    </row>
    <row r="5" spans="1:18" x14ac:dyDescent="0.25">
      <c r="A5" s="1" t="s">
        <v>29</v>
      </c>
      <c r="B5" s="1">
        <v>63.448537269766</v>
      </c>
      <c r="C5" s="1" t="s">
        <v>19</v>
      </c>
      <c r="D5" s="1">
        <v>1</v>
      </c>
      <c r="E5" s="1">
        <v>72.926216630837004</v>
      </c>
      <c r="F5" s="1">
        <v>75.979145357256101</v>
      </c>
      <c r="G5" s="1">
        <v>76.726496449284994</v>
      </c>
      <c r="H5" s="1">
        <v>67.7159945696215</v>
      </c>
      <c r="I5" s="1">
        <v>2.19060111027312</v>
      </c>
      <c r="J5" s="1">
        <v>71.472047022861403</v>
      </c>
      <c r="K5" s="1">
        <v>71.976757427560003</v>
      </c>
      <c r="L5" s="1">
        <v>7.85443856805934</v>
      </c>
      <c r="M5" s="1">
        <v>3.77244557160585</v>
      </c>
      <c r="N5" s="1">
        <v>108.686690419995</v>
      </c>
      <c r="O5" s="1">
        <v>4.2249277412179502</v>
      </c>
      <c r="P5" s="1">
        <v>4.7404742991753803</v>
      </c>
      <c r="Q5" s="1" t="s">
        <v>24</v>
      </c>
      <c r="R5" s="1" t="s">
        <v>21</v>
      </c>
    </row>
    <row r="6" spans="1:18" x14ac:dyDescent="0.25">
      <c r="A6" s="1" t="s">
        <v>30</v>
      </c>
      <c r="B6" s="1">
        <v>66.483018771267595</v>
      </c>
      <c r="C6" s="1" t="s">
        <v>27</v>
      </c>
      <c r="D6" s="1">
        <v>1</v>
      </c>
      <c r="E6" s="1">
        <v>48.581025224333999</v>
      </c>
      <c r="F6" s="1">
        <v>51.379977463989199</v>
      </c>
      <c r="G6" s="1">
        <v>48.993223989006502</v>
      </c>
      <c r="H6" s="1">
        <v>46.145010618359301</v>
      </c>
      <c r="I6" s="1">
        <v>2.1922648046800099</v>
      </c>
      <c r="J6" s="1">
        <v>64.276582058832503</v>
      </c>
      <c r="K6" s="1">
        <v>68.9405910069557</v>
      </c>
      <c r="L6" s="1">
        <v>7.66242889881888</v>
      </c>
      <c r="M6" s="1">
        <v>1.89898906747537</v>
      </c>
      <c r="N6" s="1">
        <v>42.107294306026603</v>
      </c>
      <c r="O6" s="1">
        <v>9.5068152412575007</v>
      </c>
      <c r="P6" s="1">
        <v>1.1438523875345801</v>
      </c>
      <c r="Q6" s="1" t="s">
        <v>20</v>
      </c>
      <c r="R6" s="1" t="s">
        <v>25</v>
      </c>
    </row>
    <row r="7" spans="1:18" x14ac:dyDescent="0.25">
      <c r="A7" s="1" t="s">
        <v>31</v>
      </c>
      <c r="B7" s="1">
        <v>49.088060589916999</v>
      </c>
      <c r="C7" s="1" t="s">
        <v>32</v>
      </c>
      <c r="D7" s="1">
        <v>0</v>
      </c>
      <c r="E7" s="1">
        <v>48.579698618491101</v>
      </c>
      <c r="F7" s="1">
        <v>53.983602246264198</v>
      </c>
      <c r="G7" s="1">
        <v>41.291941121166403</v>
      </c>
      <c r="H7" s="1">
        <v>46.820092029408599</v>
      </c>
      <c r="I7" s="1">
        <v>2.2816051445608498</v>
      </c>
      <c r="J7" s="1">
        <v>61.624397299166397</v>
      </c>
      <c r="K7" s="1">
        <v>71.320142583471394</v>
      </c>
      <c r="L7" s="1">
        <v>7.3029304130903796</v>
      </c>
      <c r="M7" s="1">
        <v>3.3387911547878901</v>
      </c>
      <c r="N7" s="1">
        <v>45.551068669421603</v>
      </c>
      <c r="O7" s="1">
        <v>4.8378539812575001</v>
      </c>
      <c r="P7" s="1">
        <v>5.5880569858438998</v>
      </c>
      <c r="Q7" s="1" t="s">
        <v>33</v>
      </c>
      <c r="R7" s="1" t="s">
        <v>21</v>
      </c>
    </row>
    <row r="8" spans="1:18" x14ac:dyDescent="0.25">
      <c r="A8" s="1" t="s">
        <v>34</v>
      </c>
      <c r="B8" s="1">
        <v>48.453234002319803</v>
      </c>
      <c r="C8" s="1" t="s">
        <v>32</v>
      </c>
      <c r="D8" s="1">
        <v>0</v>
      </c>
      <c r="E8" s="1">
        <v>43.194598669250901</v>
      </c>
      <c r="F8" s="1">
        <v>47.364209441995399</v>
      </c>
      <c r="G8" s="1">
        <v>41.648553284001601</v>
      </c>
      <c r="H8" s="1">
        <v>39.344618338263601</v>
      </c>
      <c r="I8" s="1">
        <v>1.65714737308963</v>
      </c>
      <c r="J8" s="1">
        <v>59.876979551104299</v>
      </c>
      <c r="K8" s="1">
        <v>70.616070077859902</v>
      </c>
      <c r="L8" s="1">
        <v>6.5341138987130298</v>
      </c>
      <c r="M8" s="1">
        <v>5.8403625145483904</v>
      </c>
      <c r="N8" s="1">
        <v>62.187649463002003</v>
      </c>
      <c r="O8" s="1">
        <v>7.3106757023541702</v>
      </c>
      <c r="P8" s="1">
        <v>1.61865789145564</v>
      </c>
      <c r="Q8" s="1" t="s">
        <v>20</v>
      </c>
      <c r="R8" s="1" t="s">
        <v>25</v>
      </c>
    </row>
    <row r="9" spans="1:18" x14ac:dyDescent="0.25">
      <c r="A9" s="1" t="s">
        <v>35</v>
      </c>
      <c r="B9" s="1">
        <v>84.613576124399799</v>
      </c>
      <c r="C9" s="1" t="s">
        <v>36</v>
      </c>
      <c r="D9" s="1">
        <v>1</v>
      </c>
      <c r="E9" s="1">
        <v>87.639688017621395</v>
      </c>
      <c r="F9" s="1">
        <v>89.935588413763597</v>
      </c>
      <c r="G9" s="1">
        <v>83.878905989668496</v>
      </c>
      <c r="H9" s="1">
        <v>81.159104696371898</v>
      </c>
      <c r="I9" s="1">
        <v>4.1326457236947798</v>
      </c>
      <c r="J9" s="1">
        <v>81.947173255059397</v>
      </c>
      <c r="K9" s="1">
        <v>88.4041807776957</v>
      </c>
      <c r="L9" s="1">
        <v>6.7690440453824197</v>
      </c>
      <c r="M9" s="1">
        <v>4.7649309651959202</v>
      </c>
      <c r="N9" s="1">
        <v>56.166947930160603</v>
      </c>
      <c r="O9" s="1">
        <v>5.6443252445772796</v>
      </c>
      <c r="P9" s="1">
        <v>3.5713537851224499</v>
      </c>
      <c r="Q9" s="1" t="s">
        <v>33</v>
      </c>
      <c r="R9" s="1" t="s">
        <v>25</v>
      </c>
    </row>
    <row r="10" spans="1:18" x14ac:dyDescent="0.25">
      <c r="A10" s="1" t="s">
        <v>37</v>
      </c>
      <c r="B10" s="1">
        <v>66.451908607435897</v>
      </c>
      <c r="C10" s="1" t="s">
        <v>27</v>
      </c>
      <c r="D10" s="1">
        <v>1</v>
      </c>
      <c r="E10" s="1">
        <v>73.061325645876394</v>
      </c>
      <c r="F10" s="1">
        <v>72.710497088583196</v>
      </c>
      <c r="G10" s="1">
        <v>74.657198197972306</v>
      </c>
      <c r="H10" s="1">
        <v>70.780721508505493</v>
      </c>
      <c r="I10" s="1">
        <v>1.48999144786395</v>
      </c>
      <c r="J10" s="1">
        <v>71.631034949026997</v>
      </c>
      <c r="K10" s="1">
        <v>61.153126031525602</v>
      </c>
      <c r="L10" s="1">
        <v>6.9490890776153398</v>
      </c>
      <c r="M10" s="1">
        <v>5.0558130193956599</v>
      </c>
      <c r="N10" s="1">
        <v>85.329385784063604</v>
      </c>
      <c r="O10" s="1">
        <v>4.3911568131081404</v>
      </c>
      <c r="P10" s="1">
        <v>6.2973391614534098</v>
      </c>
      <c r="Q10" s="1" t="s">
        <v>20</v>
      </c>
      <c r="R10" s="1" t="s">
        <v>28</v>
      </c>
    </row>
    <row r="11" spans="1:18" x14ac:dyDescent="0.25">
      <c r="A11" s="1" t="s">
        <v>38</v>
      </c>
      <c r="B11" s="1">
        <v>74.209509584480202</v>
      </c>
      <c r="C11" s="1" t="s">
        <v>27</v>
      </c>
      <c r="D11" s="1">
        <v>1</v>
      </c>
      <c r="E11" s="1">
        <v>78.943991778782504</v>
      </c>
      <c r="F11" s="1">
        <v>70.639187111202503</v>
      </c>
      <c r="G11" s="1">
        <v>85.646244008898194</v>
      </c>
      <c r="H11" s="1">
        <v>79.851124879352298</v>
      </c>
      <c r="I11" s="1">
        <v>3.5396266366126499</v>
      </c>
      <c r="J11" s="1">
        <v>69.685302943721297</v>
      </c>
      <c r="K11" s="1">
        <v>84.288583378207804</v>
      </c>
      <c r="L11" s="1">
        <v>7.8484485923639697</v>
      </c>
      <c r="M11" s="1">
        <v>1.1641274940962001</v>
      </c>
      <c r="N11" s="1">
        <v>111.24984429880899</v>
      </c>
      <c r="O11" s="1">
        <v>4.2995349139802697</v>
      </c>
      <c r="P11" s="1">
        <v>5.4659575508738296</v>
      </c>
      <c r="Q11" s="1" t="s">
        <v>20</v>
      </c>
      <c r="R11" s="1" t="s">
        <v>25</v>
      </c>
    </row>
    <row r="12" spans="1:18" x14ac:dyDescent="0.25">
      <c r="A12" s="1" t="s">
        <v>39</v>
      </c>
      <c r="B12" s="1">
        <v>42.715953563508201</v>
      </c>
      <c r="C12" s="1" t="s">
        <v>32</v>
      </c>
      <c r="D12" s="1">
        <v>0</v>
      </c>
      <c r="E12" s="1">
        <v>41.132147186269101</v>
      </c>
      <c r="F12" s="1">
        <v>43.280238281932</v>
      </c>
      <c r="G12" s="1">
        <v>31.756284838040401</v>
      </c>
      <c r="H12" s="1">
        <v>44.107294515446902</v>
      </c>
      <c r="I12" s="1">
        <v>1.4953841068232601</v>
      </c>
      <c r="J12" s="1">
        <v>57.2253583514957</v>
      </c>
      <c r="K12" s="1">
        <v>59.069030504382802</v>
      </c>
      <c r="L12" s="1">
        <v>6.8418722212221201</v>
      </c>
      <c r="M12" s="1">
        <v>3.3392973131707899</v>
      </c>
      <c r="N12" s="1">
        <v>116.606238750532</v>
      </c>
      <c r="O12" s="1">
        <v>4.6933401930180301</v>
      </c>
      <c r="P12" s="1">
        <v>6.8958071086184196</v>
      </c>
      <c r="Q12" s="1" t="s">
        <v>33</v>
      </c>
      <c r="R12" s="1" t="s">
        <v>25</v>
      </c>
    </row>
    <row r="13" spans="1:18" x14ac:dyDescent="0.25">
      <c r="A13" s="1" t="s">
        <v>40</v>
      </c>
      <c r="B13" s="1">
        <v>76.547557250927994</v>
      </c>
      <c r="C13" s="1" t="s">
        <v>27</v>
      </c>
      <c r="D13" s="1">
        <v>1</v>
      </c>
      <c r="E13" s="1">
        <v>93.345041868909604</v>
      </c>
      <c r="F13" s="1">
        <v>94.383480304725197</v>
      </c>
      <c r="G13" s="1">
        <v>93.920172264646695</v>
      </c>
      <c r="H13" s="1">
        <v>90.557926603368003</v>
      </c>
      <c r="I13" s="1">
        <v>1.28214255037182</v>
      </c>
      <c r="J13" s="1">
        <v>87.639418194075603</v>
      </c>
      <c r="K13" s="1">
        <v>71.924145043427302</v>
      </c>
      <c r="L13" s="1">
        <v>6.3320738445092797</v>
      </c>
      <c r="M13" s="1">
        <v>4.2331056682877701</v>
      </c>
      <c r="N13" s="1">
        <v>88.824265728170303</v>
      </c>
      <c r="O13" s="1">
        <v>4.4282020833362798</v>
      </c>
      <c r="P13" s="1">
        <v>6.0729271927282902</v>
      </c>
      <c r="Q13" s="1" t="s">
        <v>20</v>
      </c>
      <c r="R13" s="1" t="s">
        <v>25</v>
      </c>
    </row>
    <row r="14" spans="1:18" x14ac:dyDescent="0.25">
      <c r="A14" s="1" t="s">
        <v>41</v>
      </c>
      <c r="B14" s="1">
        <v>97.9251307635394</v>
      </c>
      <c r="C14" s="1" t="s">
        <v>23</v>
      </c>
      <c r="D14" s="1">
        <v>1</v>
      </c>
      <c r="E14" s="1">
        <v>85.7843452440232</v>
      </c>
      <c r="F14" s="1">
        <v>87.142239430000004</v>
      </c>
      <c r="G14" s="1">
        <v>84.983681266190004</v>
      </c>
      <c r="H14" s="1">
        <v>83.719356133305993</v>
      </c>
      <c r="I14" s="1">
        <v>4.6377180147435002</v>
      </c>
      <c r="J14" s="1">
        <v>76.151287394874103</v>
      </c>
      <c r="K14" s="1">
        <v>93.545207191361399</v>
      </c>
      <c r="L14" s="1">
        <v>6.3304641469175502</v>
      </c>
      <c r="M14" s="1">
        <v>5.1501634181403704</v>
      </c>
      <c r="N14" s="1">
        <v>105.434328126097</v>
      </c>
      <c r="O14" s="1">
        <v>8.5633486931195293</v>
      </c>
      <c r="P14" s="1">
        <v>1</v>
      </c>
      <c r="Q14" s="1" t="s">
        <v>20</v>
      </c>
      <c r="R14" s="1" t="s">
        <v>28</v>
      </c>
    </row>
    <row r="15" spans="1:18" x14ac:dyDescent="0.25">
      <c r="A15" s="1" t="s">
        <v>42</v>
      </c>
      <c r="B15" s="1">
        <v>56.731838186367497</v>
      </c>
      <c r="C15" s="1" t="s">
        <v>19</v>
      </c>
      <c r="D15" s="1">
        <v>1</v>
      </c>
      <c r="E15" s="1">
        <v>51.678651087305099</v>
      </c>
      <c r="F15" s="1">
        <v>45.294908208203601</v>
      </c>
      <c r="G15" s="1">
        <v>55.035351469557497</v>
      </c>
      <c r="H15" s="1">
        <v>47.0451595430686</v>
      </c>
      <c r="I15" s="1">
        <v>1.76051506527482</v>
      </c>
      <c r="J15" s="1">
        <v>65.917736726010702</v>
      </c>
      <c r="K15" s="1">
        <v>71.763234583650203</v>
      </c>
      <c r="L15" s="1">
        <v>7.7831542678511703</v>
      </c>
      <c r="M15" s="1">
        <v>1.2463682679138499</v>
      </c>
      <c r="N15" s="1">
        <v>77.268198020771706</v>
      </c>
      <c r="O15" s="1">
        <v>6.9133972137005699</v>
      </c>
      <c r="P15" s="1">
        <v>3.07639718590849</v>
      </c>
      <c r="Q15" s="1" t="s">
        <v>24</v>
      </c>
      <c r="R15" s="1" t="s">
        <v>25</v>
      </c>
    </row>
    <row r="16" spans="1:18" x14ac:dyDescent="0.25">
      <c r="A16" s="1" t="s">
        <v>43</v>
      </c>
      <c r="B16" s="1">
        <v>55.269318547924499</v>
      </c>
      <c r="C16" s="1" t="s">
        <v>19</v>
      </c>
      <c r="D16" s="1">
        <v>1</v>
      </c>
      <c r="E16" s="1">
        <v>50.000373196390498</v>
      </c>
      <c r="F16" s="1">
        <v>44.595090494349201</v>
      </c>
      <c r="G16" s="1">
        <v>51.066356337578902</v>
      </c>
      <c r="H16" s="1">
        <v>49.843177344516597</v>
      </c>
      <c r="I16" s="1">
        <v>4.2850006182388096</v>
      </c>
      <c r="J16" s="1">
        <v>74.501528719750098</v>
      </c>
      <c r="K16" s="1">
        <v>93.897356600627006</v>
      </c>
      <c r="L16" s="1">
        <v>6.2633001909757002</v>
      </c>
      <c r="M16" s="1">
        <v>5.2621944282093596</v>
      </c>
      <c r="N16" s="1">
        <v>48.749425217403498</v>
      </c>
      <c r="O16" s="1">
        <v>6.0573525480938697</v>
      </c>
      <c r="P16" s="1">
        <v>4.0060308445438402</v>
      </c>
      <c r="Q16" s="1" t="s">
        <v>33</v>
      </c>
      <c r="R16" s="1" t="s">
        <v>25</v>
      </c>
    </row>
    <row r="17" spans="1:18" x14ac:dyDescent="0.25">
      <c r="A17" s="1" t="s">
        <v>44</v>
      </c>
      <c r="B17" s="1">
        <v>58.3838347968262</v>
      </c>
      <c r="C17" s="1" t="s">
        <v>19</v>
      </c>
      <c r="D17" s="1">
        <v>1</v>
      </c>
      <c r="E17" s="1">
        <v>50.0872480419388</v>
      </c>
      <c r="F17" s="1">
        <v>55.353012308603297</v>
      </c>
      <c r="G17" s="1">
        <v>46.327401383244698</v>
      </c>
      <c r="H17" s="1">
        <v>45.845104870984699</v>
      </c>
      <c r="I17" s="1">
        <v>3.1785234844285402</v>
      </c>
      <c r="J17" s="1">
        <v>70.1589067972306</v>
      </c>
      <c r="K17" s="1">
        <v>76.862564591875596</v>
      </c>
      <c r="L17" s="1">
        <v>7.0345679364528397</v>
      </c>
      <c r="M17" s="1">
        <v>3.74200468370955</v>
      </c>
      <c r="N17" s="1">
        <v>77.221957088412907</v>
      </c>
      <c r="O17" s="1">
        <v>6.5102134607920403</v>
      </c>
      <c r="P17" s="1">
        <v>2.7613962259662399</v>
      </c>
      <c r="Q17" s="1" t="s">
        <v>33</v>
      </c>
      <c r="R17" s="1" t="s">
        <v>25</v>
      </c>
    </row>
    <row r="18" spans="1:18" x14ac:dyDescent="0.25">
      <c r="A18" s="1" t="s">
        <v>45</v>
      </c>
      <c r="B18" s="1">
        <v>53.472483496144399</v>
      </c>
      <c r="C18" s="1" t="s">
        <v>19</v>
      </c>
      <c r="D18" s="1">
        <v>1</v>
      </c>
      <c r="E18" s="1">
        <v>56.733323362774499</v>
      </c>
      <c r="F18" s="1">
        <v>56.535547593491202</v>
      </c>
      <c r="G18" s="1">
        <v>55.138053684441402</v>
      </c>
      <c r="H18" s="1">
        <v>59.598962428980499</v>
      </c>
      <c r="I18" s="1">
        <v>1.31142607843507</v>
      </c>
      <c r="J18" s="1">
        <v>76.584369226989907</v>
      </c>
      <c r="K18" s="1">
        <v>63.084487238287103</v>
      </c>
      <c r="L18" s="1">
        <v>7.6236041109861103</v>
      </c>
      <c r="M18" s="1">
        <v>1.98656985288029</v>
      </c>
      <c r="N18" s="1">
        <v>79.957434129388503</v>
      </c>
      <c r="O18" s="1">
        <v>9.5736804134357403</v>
      </c>
      <c r="P18" s="1">
        <v>1</v>
      </c>
      <c r="Q18" s="1" t="s">
        <v>24</v>
      </c>
      <c r="R18" s="1" t="s">
        <v>21</v>
      </c>
    </row>
    <row r="19" spans="1:18" x14ac:dyDescent="0.25">
      <c r="A19" s="1" t="s">
        <v>46</v>
      </c>
      <c r="B19" s="1">
        <v>81.738244598602705</v>
      </c>
      <c r="C19" s="1" t="s">
        <v>36</v>
      </c>
      <c r="D19" s="1">
        <v>1</v>
      </c>
      <c r="E19" s="1">
        <v>68.861603739773003</v>
      </c>
      <c r="F19" s="1">
        <v>72.269107226636194</v>
      </c>
      <c r="G19" s="1">
        <v>64.881474455755594</v>
      </c>
      <c r="H19" s="1">
        <v>59.932271280102498</v>
      </c>
      <c r="I19" s="1">
        <v>4.8217927657522699</v>
      </c>
      <c r="J19" s="1">
        <v>76.386441254550107</v>
      </c>
      <c r="K19" s="1">
        <v>102.13794155407599</v>
      </c>
      <c r="L19" s="1">
        <v>7.6407068909605398</v>
      </c>
      <c r="M19" s="1">
        <v>2.5862760822484998</v>
      </c>
      <c r="N19" s="1">
        <v>96.821180779220001</v>
      </c>
      <c r="O19" s="1">
        <v>9.4645108764288803</v>
      </c>
      <c r="P19" s="1">
        <v>1.2368790173806099</v>
      </c>
      <c r="Q19" s="1" t="s">
        <v>33</v>
      </c>
      <c r="R19" s="1" t="s">
        <v>28</v>
      </c>
    </row>
    <row r="20" spans="1:18" x14ac:dyDescent="0.25">
      <c r="A20" s="1" t="s">
        <v>47</v>
      </c>
      <c r="B20" s="1">
        <v>61.010618449302299</v>
      </c>
      <c r="C20" s="1" t="s">
        <v>19</v>
      </c>
      <c r="D20" s="1">
        <v>1</v>
      </c>
      <c r="E20" s="1">
        <v>63.756976025316298</v>
      </c>
      <c r="F20" s="1">
        <v>63.898567905968598</v>
      </c>
      <c r="G20" s="1">
        <v>69.137011718309296</v>
      </c>
      <c r="H20" s="1">
        <v>61.958827663054002</v>
      </c>
      <c r="I20" s="1">
        <v>1.9878446679675701</v>
      </c>
      <c r="J20" s="1">
        <v>77.716037127590397</v>
      </c>
      <c r="K20" s="1">
        <v>68.9371400042441</v>
      </c>
      <c r="L20" s="1">
        <v>7.9185031567921396</v>
      </c>
      <c r="M20" s="1">
        <v>2.4096477587577998</v>
      </c>
      <c r="N20" s="1">
        <v>49.789469073661401</v>
      </c>
      <c r="O20" s="1">
        <v>8.2940588807354594</v>
      </c>
      <c r="P20" s="1">
        <v>2.5512144163066299</v>
      </c>
      <c r="Q20" s="1" t="s">
        <v>24</v>
      </c>
      <c r="R20" s="1" t="s">
        <v>21</v>
      </c>
    </row>
    <row r="21" spans="1:18" x14ac:dyDescent="0.25">
      <c r="A21" s="1" t="s">
        <v>48</v>
      </c>
      <c r="B21" s="1">
        <v>84.094984257197098</v>
      </c>
      <c r="C21" s="1" t="s">
        <v>36</v>
      </c>
      <c r="D21" s="1">
        <v>1</v>
      </c>
      <c r="E21" s="1">
        <v>56.017602710892298</v>
      </c>
      <c r="F21" s="1">
        <v>56.166383408370997</v>
      </c>
      <c r="G21" s="1">
        <v>56.124160954251998</v>
      </c>
      <c r="H21" s="1">
        <v>57.523139406851001</v>
      </c>
      <c r="I21" s="1">
        <v>4.4385813814104198</v>
      </c>
      <c r="J21" s="1">
        <v>64.388977703107201</v>
      </c>
      <c r="K21" s="1">
        <v>100.351378543359</v>
      </c>
      <c r="L21" s="1">
        <v>6.9427151578067097</v>
      </c>
      <c r="M21" s="1">
        <v>3.6542951714423699</v>
      </c>
      <c r="N21" s="1">
        <v>63.147934387805797</v>
      </c>
      <c r="O21" s="1">
        <v>9.3080942645301192</v>
      </c>
      <c r="P21" s="1">
        <v>1.2956872050228301</v>
      </c>
      <c r="Q21" s="1" t="s">
        <v>33</v>
      </c>
      <c r="R21" s="1" t="s">
        <v>28</v>
      </c>
    </row>
    <row r="22" spans="1:18" x14ac:dyDescent="0.25">
      <c r="A22" s="1" t="s">
        <v>49</v>
      </c>
      <c r="B22" s="1">
        <v>63.394594799616797</v>
      </c>
      <c r="C22" s="1" t="s">
        <v>19</v>
      </c>
      <c r="D22" s="1">
        <v>1</v>
      </c>
      <c r="E22" s="1">
        <v>73.651909209730803</v>
      </c>
      <c r="F22" s="1">
        <v>78.343328239610798</v>
      </c>
      <c r="G22" s="1">
        <v>83.157862638495899</v>
      </c>
      <c r="H22" s="1">
        <v>74.571081791343403</v>
      </c>
      <c r="I22" s="1">
        <v>1.67524002313825</v>
      </c>
      <c r="J22" s="1">
        <v>73.604253269755503</v>
      </c>
      <c r="K22" s="1">
        <v>71.859977195291805</v>
      </c>
      <c r="L22" s="1">
        <v>6.9685831975594699</v>
      </c>
      <c r="M22" s="1">
        <v>1.25842839955565</v>
      </c>
      <c r="N22" s="1">
        <v>62.762472229310902</v>
      </c>
      <c r="O22" s="1">
        <v>5.9178881655257403</v>
      </c>
      <c r="P22" s="1">
        <v>5.59742992879805</v>
      </c>
      <c r="Q22" s="1" t="s">
        <v>33</v>
      </c>
      <c r="R22" s="1" t="s">
        <v>28</v>
      </c>
    </row>
    <row r="23" spans="1:18" x14ac:dyDescent="0.25">
      <c r="A23" s="1" t="s">
        <v>50</v>
      </c>
      <c r="B23" s="1">
        <v>74.755267488949997</v>
      </c>
      <c r="C23" s="1" t="s">
        <v>27</v>
      </c>
      <c r="D23" s="1">
        <v>1</v>
      </c>
      <c r="E23" s="1">
        <v>47.672162335862303</v>
      </c>
      <c r="F23" s="1">
        <v>45.091938694775401</v>
      </c>
      <c r="G23" s="1">
        <v>47.368858266789097</v>
      </c>
      <c r="H23" s="1">
        <v>61.1373306557647</v>
      </c>
      <c r="I23" s="1">
        <v>4.4157715285674097</v>
      </c>
      <c r="J23" s="1">
        <v>50.140380137243703</v>
      </c>
      <c r="K23" s="1">
        <v>98.7522895589657</v>
      </c>
      <c r="L23" s="1">
        <v>7.2896437138405199</v>
      </c>
      <c r="M23" s="1">
        <v>1.79268079249961</v>
      </c>
      <c r="N23" s="1">
        <v>116.349563616704</v>
      </c>
      <c r="O23" s="1">
        <v>6.2866559560496897</v>
      </c>
      <c r="P23" s="1">
        <v>3.1715708079386999</v>
      </c>
      <c r="Q23" s="1" t="s">
        <v>33</v>
      </c>
      <c r="R23" s="1" t="s">
        <v>21</v>
      </c>
    </row>
    <row r="24" spans="1:18" x14ac:dyDescent="0.25">
      <c r="A24" s="1" t="s">
        <v>51</v>
      </c>
      <c r="B24" s="1">
        <v>57.292057129579</v>
      </c>
      <c r="C24" s="1" t="s">
        <v>19</v>
      </c>
      <c r="D24" s="1">
        <v>1</v>
      </c>
      <c r="E24" s="1">
        <v>56.067955669436998</v>
      </c>
      <c r="F24" s="1">
        <v>56.548559554141903</v>
      </c>
      <c r="G24" s="1">
        <v>52.525921834884599</v>
      </c>
      <c r="H24" s="1">
        <v>57.816955792276502</v>
      </c>
      <c r="I24" s="1">
        <v>1.0529152516211699</v>
      </c>
      <c r="J24" s="1">
        <v>73.964705204929999</v>
      </c>
      <c r="K24" s="1">
        <v>58.230868654846702</v>
      </c>
      <c r="L24" s="1">
        <v>6.5029917186396196</v>
      </c>
      <c r="M24" s="1">
        <v>5.0634652168789103</v>
      </c>
      <c r="N24" s="1">
        <v>69.955046429404703</v>
      </c>
      <c r="O24" s="1">
        <v>7.6822730911253601</v>
      </c>
      <c r="P24" s="1">
        <v>3.9919976749457602</v>
      </c>
      <c r="Q24" s="1" t="s">
        <v>33</v>
      </c>
      <c r="R24" s="1" t="s">
        <v>28</v>
      </c>
    </row>
    <row r="25" spans="1:18" x14ac:dyDescent="0.25">
      <c r="A25" s="1" t="s">
        <v>52</v>
      </c>
      <c r="B25" s="1">
        <v>66.167282279339105</v>
      </c>
      <c r="C25" s="1" t="s">
        <v>27</v>
      </c>
      <c r="D25" s="1">
        <v>1</v>
      </c>
      <c r="E25" s="1">
        <v>60.149901381153001</v>
      </c>
      <c r="F25" s="1">
        <v>57.838524937627803</v>
      </c>
      <c r="G25" s="1">
        <v>52.581329418088899</v>
      </c>
      <c r="H25" s="1">
        <v>55.129628396942898</v>
      </c>
      <c r="I25" s="1">
        <v>3.0471218262779201</v>
      </c>
      <c r="J25" s="1">
        <v>77.776570589675899</v>
      </c>
      <c r="K25" s="1">
        <v>75.072006023871793</v>
      </c>
      <c r="L25" s="1">
        <v>6.5832096357912304</v>
      </c>
      <c r="M25" s="1">
        <v>1.66301995373405</v>
      </c>
      <c r="N25" s="1">
        <v>97.958457056833097</v>
      </c>
      <c r="O25" s="1">
        <v>7.7417556837835804</v>
      </c>
      <c r="P25" s="1">
        <v>1.35732319766226</v>
      </c>
      <c r="Q25" s="1" t="s">
        <v>24</v>
      </c>
      <c r="R25" s="1" t="s">
        <v>28</v>
      </c>
    </row>
    <row r="26" spans="1:18" x14ac:dyDescent="0.25">
      <c r="A26" s="1" t="s">
        <v>53</v>
      </c>
      <c r="B26" s="1">
        <v>77.100186878677206</v>
      </c>
      <c r="C26" s="1" t="s">
        <v>27</v>
      </c>
      <c r="D26" s="1">
        <v>1</v>
      </c>
      <c r="E26" s="1">
        <v>65.083849131936901</v>
      </c>
      <c r="F26" s="1">
        <v>62.911367994775397</v>
      </c>
      <c r="G26" s="1">
        <v>56.068150750657203</v>
      </c>
      <c r="H26" s="1">
        <v>64.606527896491599</v>
      </c>
      <c r="I26" s="1">
        <v>4.0777703176862197</v>
      </c>
      <c r="J26" s="1">
        <v>69.776038339232102</v>
      </c>
      <c r="K26" s="1">
        <v>87.709765150048298</v>
      </c>
      <c r="L26" s="1">
        <v>8.0442378558640506</v>
      </c>
      <c r="M26" s="1">
        <v>2.1669813472906299</v>
      </c>
      <c r="N26" s="1">
        <v>97.573024323699499</v>
      </c>
      <c r="O26" s="1">
        <v>6.8901990280740399</v>
      </c>
      <c r="P26" s="1">
        <v>2.0971154085574599</v>
      </c>
      <c r="Q26" s="1" t="s">
        <v>24</v>
      </c>
      <c r="R26" s="1" t="s">
        <v>21</v>
      </c>
    </row>
    <row r="27" spans="1:18" x14ac:dyDescent="0.25">
      <c r="A27" s="1" t="s">
        <v>54</v>
      </c>
      <c r="B27" s="1">
        <v>84.888240825164601</v>
      </c>
      <c r="C27" s="1" t="s">
        <v>36</v>
      </c>
      <c r="D27" s="1">
        <v>1</v>
      </c>
      <c r="E27" s="1">
        <v>83.184677876615694</v>
      </c>
      <c r="F27" s="1">
        <v>81.6388172592725</v>
      </c>
      <c r="G27" s="1">
        <v>75.263998161588304</v>
      </c>
      <c r="H27" s="1">
        <v>74.303446209283393</v>
      </c>
      <c r="I27" s="1">
        <v>4.7391820699711298</v>
      </c>
      <c r="J27" s="1">
        <v>80.322580406321705</v>
      </c>
      <c r="K27" s="1">
        <v>98.373025403044906</v>
      </c>
      <c r="L27" s="1">
        <v>7.0911330478489898</v>
      </c>
      <c r="M27" s="1">
        <v>3.2668530280207801</v>
      </c>
      <c r="N27" s="1">
        <v>53.898976632291699</v>
      </c>
      <c r="O27" s="1">
        <v>6.4039470906277103</v>
      </c>
      <c r="P27" s="1">
        <v>1.8360940272230299</v>
      </c>
      <c r="Q27" s="1" t="s">
        <v>33</v>
      </c>
      <c r="R27" s="1" t="s">
        <v>25</v>
      </c>
    </row>
    <row r="28" spans="1:18" x14ac:dyDescent="0.25">
      <c r="A28" s="1" t="s">
        <v>55</v>
      </c>
      <c r="B28" s="1">
        <v>65.141652999401401</v>
      </c>
      <c r="C28" s="1" t="s">
        <v>27</v>
      </c>
      <c r="D28" s="1">
        <v>1</v>
      </c>
      <c r="E28" s="1">
        <v>50.982058018709701</v>
      </c>
      <c r="F28" s="1">
        <v>52.092726876878302</v>
      </c>
      <c r="G28" s="1">
        <v>52.317691273767203</v>
      </c>
      <c r="H28" s="1">
        <v>50.579059272225898</v>
      </c>
      <c r="I28" s="1">
        <v>4.6368085448259402</v>
      </c>
      <c r="J28" s="1">
        <v>61.721718440899998</v>
      </c>
      <c r="K28" s="1">
        <v>99.097019015921205</v>
      </c>
      <c r="L28" s="1">
        <v>7.1149950851201398</v>
      </c>
      <c r="M28" s="1">
        <v>3.5856044405666498</v>
      </c>
      <c r="N28" s="1">
        <v>81.468272043455897</v>
      </c>
      <c r="O28" s="1">
        <v>9.9170818696521703</v>
      </c>
      <c r="P28" s="1">
        <v>1</v>
      </c>
      <c r="Q28" s="1" t="s">
        <v>20</v>
      </c>
      <c r="R28" s="1" t="s">
        <v>28</v>
      </c>
    </row>
    <row r="29" spans="1:18" x14ac:dyDescent="0.25">
      <c r="A29" s="1" t="s">
        <v>56</v>
      </c>
      <c r="B29" s="1">
        <v>80.093884348791605</v>
      </c>
      <c r="C29" s="1" t="s">
        <v>36</v>
      </c>
      <c r="D29" s="1">
        <v>1</v>
      </c>
      <c r="E29" s="1">
        <v>68.282894112748593</v>
      </c>
      <c r="F29" s="1">
        <v>65.889151004431199</v>
      </c>
      <c r="G29" s="1">
        <v>70.826519228898306</v>
      </c>
      <c r="H29" s="1">
        <v>64.117613827744805</v>
      </c>
      <c r="I29" s="1">
        <v>4.2784994781905796</v>
      </c>
      <c r="J29" s="1">
        <v>76.054714813761706</v>
      </c>
      <c r="K29" s="1">
        <v>81.927137758103498</v>
      </c>
      <c r="L29" s="1">
        <v>7.2373475118418904</v>
      </c>
      <c r="M29" s="1">
        <v>4.8180523980707903</v>
      </c>
      <c r="N29" s="1">
        <v>110.487260398678</v>
      </c>
      <c r="O29" s="1">
        <v>8.9267417567063401</v>
      </c>
      <c r="P29" s="1">
        <v>1</v>
      </c>
      <c r="Q29" s="1" t="s">
        <v>24</v>
      </c>
      <c r="R29" s="1" t="s">
        <v>21</v>
      </c>
    </row>
    <row r="30" spans="1:18" x14ac:dyDescent="0.25">
      <c r="A30" s="1" t="s">
        <v>57</v>
      </c>
      <c r="B30" s="1">
        <v>84.428593981641299</v>
      </c>
      <c r="C30" s="1" t="s">
        <v>36</v>
      </c>
      <c r="D30" s="1">
        <v>1</v>
      </c>
      <c r="E30" s="1">
        <v>72.582801287412295</v>
      </c>
      <c r="F30" s="1">
        <v>78.861581915279899</v>
      </c>
      <c r="G30" s="1">
        <v>64.676847777251595</v>
      </c>
      <c r="H30" s="1">
        <v>77.159752665213105</v>
      </c>
      <c r="I30" s="1">
        <v>4.5527653986452101</v>
      </c>
      <c r="J30" s="1">
        <v>81.916063370222304</v>
      </c>
      <c r="K30" s="1">
        <v>95.487087978393404</v>
      </c>
      <c r="L30" s="1">
        <v>6.7139299449295402</v>
      </c>
      <c r="M30" s="1">
        <v>3.2366621333309298</v>
      </c>
      <c r="N30" s="1">
        <v>72.767794751125393</v>
      </c>
      <c r="O30" s="1">
        <v>6.6098811873282699</v>
      </c>
      <c r="P30" s="1">
        <v>3.9160560929263699</v>
      </c>
      <c r="Q30" s="1" t="s">
        <v>33</v>
      </c>
      <c r="R30" s="1" t="s">
        <v>28</v>
      </c>
    </row>
    <row r="31" spans="1:18" x14ac:dyDescent="0.25">
      <c r="A31" s="1" t="s">
        <v>58</v>
      </c>
      <c r="B31" s="1">
        <v>55.652146597549503</v>
      </c>
      <c r="C31" s="1" t="s">
        <v>19</v>
      </c>
      <c r="D31" s="1">
        <v>1</v>
      </c>
      <c r="E31" s="1">
        <v>42.554772699599802</v>
      </c>
      <c r="F31" s="1">
        <v>38.081736188502298</v>
      </c>
      <c r="G31" s="1">
        <v>47.029964269980397</v>
      </c>
      <c r="H31" s="1">
        <v>39.8070713266222</v>
      </c>
      <c r="I31" s="1">
        <v>1.7968787433483</v>
      </c>
      <c r="J31" s="1">
        <v>52.5635264803947</v>
      </c>
      <c r="K31" s="1">
        <v>68.759233560098906</v>
      </c>
      <c r="L31" s="1">
        <v>6.8022240338886997</v>
      </c>
      <c r="M31" s="1">
        <v>4.9493231051776903</v>
      </c>
      <c r="N31" s="1">
        <v>115.060575660829</v>
      </c>
      <c r="O31" s="1">
        <v>8.3637548634374106</v>
      </c>
      <c r="P31" s="1">
        <v>1.8801360781830401</v>
      </c>
      <c r="Q31" s="1" t="s">
        <v>24</v>
      </c>
      <c r="R31" s="1" t="s">
        <v>21</v>
      </c>
    </row>
    <row r="32" spans="1:18" x14ac:dyDescent="0.25">
      <c r="A32" s="1" t="s">
        <v>59</v>
      </c>
      <c r="B32" s="1">
        <v>72.659910254095905</v>
      </c>
      <c r="C32" s="1" t="s">
        <v>27</v>
      </c>
      <c r="D32" s="1">
        <v>1</v>
      </c>
      <c r="E32" s="1">
        <v>73.414966854579106</v>
      </c>
      <c r="F32" s="1">
        <v>72.480608633772306</v>
      </c>
      <c r="G32" s="1">
        <v>70.9996615961619</v>
      </c>
      <c r="H32" s="1">
        <v>72.831137275602799</v>
      </c>
      <c r="I32" s="1">
        <v>2.1367371828469102</v>
      </c>
      <c r="J32" s="1">
        <v>78.754676080500801</v>
      </c>
      <c r="K32" s="1">
        <v>69.979650546891307</v>
      </c>
      <c r="L32" s="1">
        <v>6.7175484778808396</v>
      </c>
      <c r="M32" s="1">
        <v>4.0917315352272796</v>
      </c>
      <c r="N32" s="1">
        <v>49.301240639174502</v>
      </c>
      <c r="O32" s="1">
        <v>5.61737015951475</v>
      </c>
      <c r="P32" s="1">
        <v>3.1896564694661</v>
      </c>
      <c r="Q32" s="1" t="s">
        <v>20</v>
      </c>
      <c r="R32" s="1" t="s">
        <v>25</v>
      </c>
    </row>
    <row r="33" spans="1:18" x14ac:dyDescent="0.25">
      <c r="A33" s="1" t="s">
        <v>60</v>
      </c>
      <c r="B33" s="1">
        <v>48.135862317344802</v>
      </c>
      <c r="C33" s="1" t="s">
        <v>32</v>
      </c>
      <c r="D33" s="1">
        <v>0</v>
      </c>
      <c r="E33" s="1">
        <v>49.378826802801001</v>
      </c>
      <c r="F33" s="1">
        <v>47.180171511430103</v>
      </c>
      <c r="G33" s="1">
        <v>50.112791862728699</v>
      </c>
      <c r="H33" s="1">
        <v>46.201037595778999</v>
      </c>
      <c r="I33" s="1">
        <v>2.15587409968423</v>
      </c>
      <c r="J33" s="1">
        <v>63.306054542804702</v>
      </c>
      <c r="K33" s="1">
        <v>78.015110191921707</v>
      </c>
      <c r="L33" s="1">
        <v>7.4383069573562999</v>
      </c>
      <c r="M33" s="1">
        <v>1.56549869711911</v>
      </c>
      <c r="N33" s="1">
        <v>36.674319519662703</v>
      </c>
      <c r="O33" s="1">
        <v>4.6010159574239697</v>
      </c>
      <c r="P33" s="1">
        <v>5.0062578041502004</v>
      </c>
      <c r="Q33" s="1" t="s">
        <v>20</v>
      </c>
      <c r="R33" s="1" t="s">
        <v>28</v>
      </c>
    </row>
    <row r="34" spans="1:18" x14ac:dyDescent="0.25">
      <c r="A34" s="1" t="s">
        <v>61</v>
      </c>
      <c r="B34" s="1">
        <v>62.102768556788199</v>
      </c>
      <c r="C34" s="1" t="s">
        <v>19</v>
      </c>
      <c r="D34" s="1">
        <v>1</v>
      </c>
      <c r="E34" s="1">
        <v>43.577837614190301</v>
      </c>
      <c r="F34" s="1">
        <v>50.812727035959</v>
      </c>
      <c r="G34" s="1">
        <v>51.638940755467402</v>
      </c>
      <c r="H34" s="1">
        <v>52.272094373457001</v>
      </c>
      <c r="I34" s="1">
        <v>2.5082157240067899</v>
      </c>
      <c r="J34" s="1">
        <v>62.355890766928603</v>
      </c>
      <c r="K34" s="1">
        <v>77.191057611322293</v>
      </c>
      <c r="L34" s="1">
        <v>7.0794066485085496</v>
      </c>
      <c r="M34" s="1">
        <v>1.7816571919641899</v>
      </c>
      <c r="N34" s="1">
        <v>110.230848583027</v>
      </c>
      <c r="O34" s="1">
        <v>6.1145861533164396</v>
      </c>
      <c r="P34" s="1">
        <v>3.5139518255958699</v>
      </c>
      <c r="Q34" s="1" t="s">
        <v>20</v>
      </c>
      <c r="R34" s="1" t="s">
        <v>25</v>
      </c>
    </row>
    <row r="35" spans="1:18" x14ac:dyDescent="0.25">
      <c r="A35" s="1" t="s">
        <v>62</v>
      </c>
      <c r="B35" s="1">
        <v>96.6622846285821</v>
      </c>
      <c r="C35" s="1" t="s">
        <v>23</v>
      </c>
      <c r="D35" s="1">
        <v>1</v>
      </c>
      <c r="E35" s="1">
        <v>92.188704548933302</v>
      </c>
      <c r="F35" s="1">
        <v>93.171478431491195</v>
      </c>
      <c r="G35" s="1">
        <v>96.672901128260904</v>
      </c>
      <c r="H35" s="1">
        <v>90.582490718343706</v>
      </c>
      <c r="I35" s="1">
        <v>2.5732826815407499</v>
      </c>
      <c r="J35" s="1">
        <v>88.389322282838094</v>
      </c>
      <c r="K35" s="1">
        <v>82.283786355811998</v>
      </c>
      <c r="L35" s="1">
        <v>7.8772510186686002</v>
      </c>
      <c r="M35" s="1">
        <v>3.1851686272488502</v>
      </c>
      <c r="N35" s="1">
        <v>106.291307816599</v>
      </c>
      <c r="O35" s="1">
        <v>6.4178368007403597</v>
      </c>
      <c r="P35" s="1">
        <v>1.8061809522977399</v>
      </c>
      <c r="Q35" s="1" t="s">
        <v>33</v>
      </c>
      <c r="R35" s="1" t="s">
        <v>25</v>
      </c>
    </row>
    <row r="36" spans="1:18" x14ac:dyDescent="0.25">
      <c r="A36" s="1" t="s">
        <v>63</v>
      </c>
      <c r="B36" s="1">
        <v>88.690649451805896</v>
      </c>
      <c r="C36" s="1" t="s">
        <v>36</v>
      </c>
      <c r="D36" s="1">
        <v>1</v>
      </c>
      <c r="E36" s="1">
        <v>93.109761819100697</v>
      </c>
      <c r="F36" s="1">
        <v>98.268984516443894</v>
      </c>
      <c r="G36" s="1">
        <v>91.767108579571598</v>
      </c>
      <c r="H36" s="1">
        <v>102.27254703649599</v>
      </c>
      <c r="I36" s="1">
        <v>3.1782212986187002</v>
      </c>
      <c r="J36" s="1">
        <v>85.613868715686195</v>
      </c>
      <c r="K36" s="1">
        <v>80.702410384435794</v>
      </c>
      <c r="L36" s="1">
        <v>6.9169158903286503</v>
      </c>
      <c r="M36" s="1">
        <v>2.9844469654451902</v>
      </c>
      <c r="N36" s="1">
        <v>119.33308883404599</v>
      </c>
      <c r="O36" s="1">
        <v>4.0992227473640197</v>
      </c>
      <c r="P36" s="1">
        <v>4.9198305256225998</v>
      </c>
      <c r="Q36" s="1" t="s">
        <v>33</v>
      </c>
      <c r="R36" s="1" t="s">
        <v>21</v>
      </c>
    </row>
    <row r="37" spans="1:18" x14ac:dyDescent="0.25">
      <c r="A37" s="1" t="s">
        <v>64</v>
      </c>
      <c r="B37" s="1">
        <v>87.863518893339005</v>
      </c>
      <c r="C37" s="1" t="s">
        <v>36</v>
      </c>
      <c r="D37" s="1">
        <v>1</v>
      </c>
      <c r="E37" s="1">
        <v>84.461854146405301</v>
      </c>
      <c r="F37" s="1">
        <v>77.034052281220497</v>
      </c>
      <c r="G37" s="1">
        <v>80.005893019328894</v>
      </c>
      <c r="H37" s="1">
        <v>88.532612956996601</v>
      </c>
      <c r="I37" s="1">
        <v>1.63951905346576</v>
      </c>
      <c r="J37" s="1">
        <v>81.712992806173702</v>
      </c>
      <c r="K37" s="1">
        <v>71.082577997192203</v>
      </c>
      <c r="L37" s="1">
        <v>6.93441571899191</v>
      </c>
      <c r="M37" s="1">
        <v>4.7177213481864699</v>
      </c>
      <c r="N37" s="1">
        <v>91.145413930118295</v>
      </c>
      <c r="O37" s="1">
        <v>8.8887520098153701</v>
      </c>
      <c r="P37" s="1">
        <v>1</v>
      </c>
      <c r="Q37" s="1" t="s">
        <v>20</v>
      </c>
      <c r="R37" s="1" t="s">
        <v>28</v>
      </c>
    </row>
    <row r="38" spans="1:18" x14ac:dyDescent="0.25">
      <c r="A38" s="1" t="s">
        <v>65</v>
      </c>
      <c r="B38" s="1">
        <v>73.227746038663298</v>
      </c>
      <c r="C38" s="1" t="s">
        <v>27</v>
      </c>
      <c r="D38" s="1">
        <v>1</v>
      </c>
      <c r="E38" s="1">
        <v>56.753757304535299</v>
      </c>
      <c r="F38" s="1">
        <v>58.089008633881598</v>
      </c>
      <c r="G38" s="1">
        <v>45.994680297888799</v>
      </c>
      <c r="H38" s="1">
        <v>59.164090941212301</v>
      </c>
      <c r="I38" s="1">
        <v>3.7649866551439501</v>
      </c>
      <c r="J38" s="1">
        <v>67.307502814494498</v>
      </c>
      <c r="K38" s="1">
        <v>95.825198524077095</v>
      </c>
      <c r="L38" s="1">
        <v>5.8913905965679998</v>
      </c>
      <c r="M38" s="1">
        <v>3.9036856989867501</v>
      </c>
      <c r="N38" s="1">
        <v>114.30191340004301</v>
      </c>
      <c r="O38" s="1">
        <v>6.1551604143350804</v>
      </c>
      <c r="P38" s="1">
        <v>5.2784646054858504</v>
      </c>
      <c r="Q38" s="1" t="s">
        <v>24</v>
      </c>
      <c r="R38" s="1" t="s">
        <v>28</v>
      </c>
    </row>
    <row r="39" spans="1:18" x14ac:dyDescent="0.25">
      <c r="A39" s="1" t="s">
        <v>66</v>
      </c>
      <c r="B39" s="1">
        <v>50.212443257307598</v>
      </c>
      <c r="C39" s="1" t="s">
        <v>19</v>
      </c>
      <c r="D39" s="1">
        <v>1</v>
      </c>
      <c r="E39" s="1">
        <v>45.371966270351102</v>
      </c>
      <c r="F39" s="1">
        <v>49.8201202484682</v>
      </c>
      <c r="G39" s="1">
        <v>41.776199674139001</v>
      </c>
      <c r="H39" s="1">
        <v>47.215632006938698</v>
      </c>
      <c r="I39" s="1">
        <v>1.67026615721802</v>
      </c>
      <c r="J39" s="1">
        <v>67.537564144116899</v>
      </c>
      <c r="K39" s="1">
        <v>73.261128818543497</v>
      </c>
      <c r="L39" s="1">
        <v>7.7077946433415097</v>
      </c>
      <c r="M39" s="1">
        <v>2.9406654050112402</v>
      </c>
      <c r="N39" s="1">
        <v>104.42541225756899</v>
      </c>
      <c r="O39" s="1">
        <v>7.48250899468088</v>
      </c>
      <c r="P39" s="1">
        <v>2.7089417212764699</v>
      </c>
      <c r="Q39" s="1" t="s">
        <v>24</v>
      </c>
      <c r="R39" s="1" t="s">
        <v>28</v>
      </c>
    </row>
    <row r="40" spans="1:18" x14ac:dyDescent="0.25">
      <c r="A40" s="1" t="s">
        <v>67</v>
      </c>
      <c r="B40" s="1">
        <v>65.734263011972899</v>
      </c>
      <c r="C40" s="1" t="s">
        <v>27</v>
      </c>
      <c r="D40" s="1">
        <v>1</v>
      </c>
      <c r="E40" s="1">
        <v>77.632816458168605</v>
      </c>
      <c r="F40" s="1">
        <v>78.0442364045457</v>
      </c>
      <c r="G40" s="1">
        <v>76.5771652640301</v>
      </c>
      <c r="H40" s="1">
        <v>79.601802949249802</v>
      </c>
      <c r="I40" s="1">
        <v>2.2412339284181901</v>
      </c>
      <c r="J40" s="1">
        <v>80.910208029721801</v>
      </c>
      <c r="K40" s="1">
        <v>66.951631317038206</v>
      </c>
      <c r="L40" s="1">
        <v>7.96996515280295</v>
      </c>
      <c r="M40" s="1">
        <v>1.8538014172519199</v>
      </c>
      <c r="N40" s="1">
        <v>105.998369980807</v>
      </c>
      <c r="O40" s="1">
        <v>4.4437791236257302</v>
      </c>
      <c r="P40" s="1">
        <v>6.2183896303217603</v>
      </c>
      <c r="Q40" s="1" t="s">
        <v>20</v>
      </c>
      <c r="R40" s="1" t="s">
        <v>28</v>
      </c>
    </row>
    <row r="41" spans="1:18" x14ac:dyDescent="0.25">
      <c r="A41" s="1" t="s">
        <v>68</v>
      </c>
      <c r="B41" s="1">
        <v>63.526668219534102</v>
      </c>
      <c r="C41" s="1" t="s">
        <v>19</v>
      </c>
      <c r="D41" s="1">
        <v>1</v>
      </c>
      <c r="E41" s="1">
        <v>64.208387155677997</v>
      </c>
      <c r="F41" s="1">
        <v>69.535789031004796</v>
      </c>
      <c r="G41" s="1">
        <v>59.272489519922097</v>
      </c>
      <c r="H41" s="1">
        <v>54.570024258949999</v>
      </c>
      <c r="I41" s="1">
        <v>3.01338052242461</v>
      </c>
      <c r="J41" s="1">
        <v>73.2071112665258</v>
      </c>
      <c r="K41" s="1">
        <v>78.865424836534203</v>
      </c>
      <c r="L41" s="1">
        <v>7.4084614016604</v>
      </c>
      <c r="M41" s="1">
        <v>2.1341855116274702</v>
      </c>
      <c r="N41" s="1">
        <v>81.222741340884099</v>
      </c>
      <c r="O41" s="1">
        <v>5.0499809725034996</v>
      </c>
      <c r="P41" s="1">
        <v>3.4513835303472802</v>
      </c>
      <c r="Q41" s="1" t="s">
        <v>33</v>
      </c>
      <c r="R41" s="1" t="s">
        <v>28</v>
      </c>
    </row>
    <row r="42" spans="1:18" x14ac:dyDescent="0.25">
      <c r="A42" s="1" t="s">
        <v>69</v>
      </c>
      <c r="B42" s="1">
        <v>56.692561053580398</v>
      </c>
      <c r="C42" s="1" t="s">
        <v>19</v>
      </c>
      <c r="D42" s="1">
        <v>1</v>
      </c>
      <c r="E42" s="1">
        <v>46.712102916462797</v>
      </c>
      <c r="F42" s="1">
        <v>44.125660665960901</v>
      </c>
      <c r="G42" s="1">
        <v>46.055818081001298</v>
      </c>
      <c r="H42" s="1">
        <v>45.317685945709002</v>
      </c>
      <c r="I42" s="1">
        <v>4.1857622460939004</v>
      </c>
      <c r="J42" s="1">
        <v>57.00129285277</v>
      </c>
      <c r="K42" s="1">
        <v>90.131798933690106</v>
      </c>
      <c r="L42" s="1">
        <v>6.7232772392274498</v>
      </c>
      <c r="M42" s="1">
        <v>3.8775050923452898</v>
      </c>
      <c r="N42" s="1">
        <v>64.412813812503899</v>
      </c>
      <c r="O42" s="1">
        <v>9.3381623519653498</v>
      </c>
      <c r="P42" s="1">
        <v>1.85605213104863</v>
      </c>
      <c r="Q42" s="1" t="s">
        <v>24</v>
      </c>
      <c r="R42" s="1" t="s">
        <v>21</v>
      </c>
    </row>
    <row r="43" spans="1:18" x14ac:dyDescent="0.25">
      <c r="A43" s="1" t="s">
        <v>70</v>
      </c>
      <c r="B43" s="1">
        <v>80.238032715790396</v>
      </c>
      <c r="C43" s="1" t="s">
        <v>36</v>
      </c>
      <c r="D43" s="1">
        <v>1</v>
      </c>
      <c r="E43" s="1">
        <v>67.234730056119801</v>
      </c>
      <c r="F43" s="1">
        <v>74.281467257047694</v>
      </c>
      <c r="G43" s="1">
        <v>67.618989470913704</v>
      </c>
      <c r="H43" s="1">
        <v>71.460519912041406</v>
      </c>
      <c r="I43" s="1">
        <v>3.9578769329549002</v>
      </c>
      <c r="J43" s="1">
        <v>71.724466311994107</v>
      </c>
      <c r="K43" s="1">
        <v>92.025042004930697</v>
      </c>
      <c r="L43" s="1">
        <v>7.2648417954570901</v>
      </c>
      <c r="M43" s="1">
        <v>3.1171940244989602</v>
      </c>
      <c r="N43" s="1">
        <v>114.110226528895</v>
      </c>
      <c r="O43" s="1">
        <v>7.6521251672968003</v>
      </c>
      <c r="P43" s="1">
        <v>3.6489768957272801</v>
      </c>
      <c r="Q43" s="1" t="s">
        <v>24</v>
      </c>
      <c r="R43" s="1" t="s">
        <v>28</v>
      </c>
    </row>
    <row r="44" spans="1:18" x14ac:dyDescent="0.25">
      <c r="A44" s="1" t="s">
        <v>71</v>
      </c>
      <c r="B44" s="1">
        <v>55.105280897737103</v>
      </c>
      <c r="C44" s="1" t="s">
        <v>19</v>
      </c>
      <c r="D44" s="1">
        <v>1</v>
      </c>
      <c r="E44" s="1">
        <v>41.891368661336998</v>
      </c>
      <c r="F44" s="1">
        <v>53.385859279433198</v>
      </c>
      <c r="G44" s="1">
        <v>40.767088752296601</v>
      </c>
      <c r="H44" s="1">
        <v>41.646882743966401</v>
      </c>
      <c r="I44" s="1">
        <v>3.5821374256420802</v>
      </c>
      <c r="J44" s="1">
        <v>65.439030132364294</v>
      </c>
      <c r="K44" s="1">
        <v>89.253142031493496</v>
      </c>
      <c r="L44" s="1">
        <v>8.0720040671491304</v>
      </c>
      <c r="M44" s="1">
        <v>3.5746375443033598</v>
      </c>
      <c r="N44" s="1">
        <v>68.890545805430406</v>
      </c>
      <c r="O44" s="1">
        <v>9.7017043010229091</v>
      </c>
      <c r="P44" s="1">
        <v>1</v>
      </c>
      <c r="Q44" s="1" t="s">
        <v>24</v>
      </c>
      <c r="R44" s="1" t="s">
        <v>25</v>
      </c>
    </row>
    <row r="45" spans="1:18" x14ac:dyDescent="0.25">
      <c r="A45" s="1" t="s">
        <v>72</v>
      </c>
      <c r="B45" s="1">
        <v>94.948398969457202</v>
      </c>
      <c r="C45" s="1" t="s">
        <v>23</v>
      </c>
      <c r="D45" s="1">
        <v>1</v>
      </c>
      <c r="E45" s="1">
        <v>90.012622114332999</v>
      </c>
      <c r="F45" s="1">
        <v>88.198429312134706</v>
      </c>
      <c r="G45" s="1">
        <v>86.7626092102157</v>
      </c>
      <c r="H45" s="1">
        <v>82.986672880315098</v>
      </c>
      <c r="I45" s="1">
        <v>1.62309304232068</v>
      </c>
      <c r="J45" s="1">
        <v>85.194793922786104</v>
      </c>
      <c r="K45" s="1">
        <v>62.036467053078098</v>
      </c>
      <c r="L45" s="1">
        <v>6.5623654975949002</v>
      </c>
      <c r="M45" s="1">
        <v>1.85338717651116</v>
      </c>
      <c r="N45" s="1">
        <v>78.493743052470194</v>
      </c>
      <c r="O45" s="1">
        <v>9.9925002063479003</v>
      </c>
      <c r="P45" s="1">
        <v>1</v>
      </c>
      <c r="Q45" s="1" t="s">
        <v>33</v>
      </c>
      <c r="R45" s="1" t="s">
        <v>25</v>
      </c>
    </row>
    <row r="46" spans="1:18" x14ac:dyDescent="0.25">
      <c r="A46" s="1" t="s">
        <v>73</v>
      </c>
      <c r="B46" s="1">
        <v>55.9351496525857</v>
      </c>
      <c r="C46" s="1" t="s">
        <v>19</v>
      </c>
      <c r="D46" s="1">
        <v>1</v>
      </c>
      <c r="E46" s="1">
        <v>54.232898988000898</v>
      </c>
      <c r="F46" s="1">
        <v>52.005386380997003</v>
      </c>
      <c r="G46" s="1">
        <v>55.0761723478345</v>
      </c>
      <c r="H46" s="1">
        <v>53.970876735113499</v>
      </c>
      <c r="I46" s="1">
        <v>3.18818138246231</v>
      </c>
      <c r="J46" s="1">
        <v>70.414106841946094</v>
      </c>
      <c r="K46" s="1">
        <v>82.221006394207706</v>
      </c>
      <c r="L46" s="1">
        <v>7.09665431527021</v>
      </c>
      <c r="M46" s="1">
        <v>4.31453126172282</v>
      </c>
      <c r="N46" s="1">
        <v>70.1502876412669</v>
      </c>
      <c r="O46" s="1">
        <v>6.2311606919985598</v>
      </c>
      <c r="P46" s="1">
        <v>4.2646048810169397</v>
      </c>
      <c r="Q46" s="1" t="s">
        <v>20</v>
      </c>
      <c r="R46" s="1" t="s">
        <v>28</v>
      </c>
    </row>
    <row r="47" spans="1:18" x14ac:dyDescent="0.25">
      <c r="A47" s="1" t="s">
        <v>74</v>
      </c>
      <c r="B47" s="1">
        <v>77.295568542513394</v>
      </c>
      <c r="C47" s="1" t="s">
        <v>27</v>
      </c>
      <c r="D47" s="1">
        <v>1</v>
      </c>
      <c r="E47" s="1">
        <v>76.438725639468998</v>
      </c>
      <c r="F47" s="1">
        <v>83.705648025057499</v>
      </c>
      <c r="G47" s="1">
        <v>78.648428887316001</v>
      </c>
      <c r="H47" s="1">
        <v>84.959253220746405</v>
      </c>
      <c r="I47" s="1">
        <v>1.34978600719954</v>
      </c>
      <c r="J47" s="1">
        <v>87.051921821372602</v>
      </c>
      <c r="K47" s="1">
        <v>53.398223411214701</v>
      </c>
      <c r="L47" s="1">
        <v>5.9653832376390898</v>
      </c>
      <c r="M47" s="1">
        <v>5.2626937042798296</v>
      </c>
      <c r="N47" s="1">
        <v>80.833648256417703</v>
      </c>
      <c r="O47" s="1">
        <v>5.7928183844996397</v>
      </c>
      <c r="P47" s="1">
        <v>4.8515700690385302</v>
      </c>
      <c r="Q47" s="1" t="s">
        <v>33</v>
      </c>
      <c r="R47" s="1" t="s">
        <v>21</v>
      </c>
    </row>
    <row r="48" spans="1:18" x14ac:dyDescent="0.25">
      <c r="A48" s="1" t="s">
        <v>75</v>
      </c>
      <c r="B48" s="1">
        <v>57.8008662931096</v>
      </c>
      <c r="C48" s="1" t="s">
        <v>19</v>
      </c>
      <c r="D48" s="1">
        <v>1</v>
      </c>
      <c r="E48" s="1">
        <v>57.144109184917603</v>
      </c>
      <c r="F48" s="1">
        <v>65.041969913571094</v>
      </c>
      <c r="G48" s="1">
        <v>51.6921137977033</v>
      </c>
      <c r="H48" s="1">
        <v>63.378567762591203</v>
      </c>
      <c r="I48" s="1">
        <v>2.5094527071866</v>
      </c>
      <c r="J48" s="1">
        <v>73.765084938502795</v>
      </c>
      <c r="K48" s="1">
        <v>82.304252100875402</v>
      </c>
      <c r="L48" s="1">
        <v>7.3031315416697797</v>
      </c>
      <c r="M48" s="1">
        <v>2.2896975339345</v>
      </c>
      <c r="N48" s="1">
        <v>72.345457109309393</v>
      </c>
      <c r="O48" s="1">
        <v>9.1501363309545791</v>
      </c>
      <c r="P48" s="1">
        <v>1</v>
      </c>
      <c r="Q48" s="1" t="s">
        <v>24</v>
      </c>
      <c r="R48" s="1" t="s">
        <v>21</v>
      </c>
    </row>
    <row r="49" spans="1:18" x14ac:dyDescent="0.25">
      <c r="A49" s="1" t="s">
        <v>76</v>
      </c>
      <c r="B49" s="1">
        <v>75.862759061969996</v>
      </c>
      <c r="C49" s="1" t="s">
        <v>27</v>
      </c>
      <c r="D49" s="1">
        <v>1</v>
      </c>
      <c r="E49" s="1">
        <v>68.603741164779507</v>
      </c>
      <c r="F49" s="1">
        <v>65.989441029013193</v>
      </c>
      <c r="G49" s="1">
        <v>75.658403063510903</v>
      </c>
      <c r="H49" s="1">
        <v>68.293721117949403</v>
      </c>
      <c r="I49" s="1">
        <v>2.65406612115983</v>
      </c>
      <c r="J49" s="1">
        <v>74.767662270888493</v>
      </c>
      <c r="K49" s="1">
        <v>73.978790008214901</v>
      </c>
      <c r="L49" s="1">
        <v>6.8387886017129196</v>
      </c>
      <c r="M49" s="1">
        <v>3.4575711291591298</v>
      </c>
      <c r="N49" s="1">
        <v>34.317080272152801</v>
      </c>
      <c r="O49" s="1">
        <v>9.9916685622247208</v>
      </c>
      <c r="P49" s="1">
        <v>1</v>
      </c>
      <c r="Q49" s="1" t="s">
        <v>20</v>
      </c>
      <c r="R49" s="1" t="s">
        <v>28</v>
      </c>
    </row>
    <row r="50" spans="1:18" x14ac:dyDescent="0.25">
      <c r="A50" s="1" t="s">
        <v>77</v>
      </c>
      <c r="B50" s="1">
        <v>61.508447564846399</v>
      </c>
      <c r="C50" s="1" t="s">
        <v>19</v>
      </c>
      <c r="D50" s="1">
        <v>1</v>
      </c>
      <c r="E50" s="1">
        <v>70.069065363880298</v>
      </c>
      <c r="F50" s="1">
        <v>67.968131278401103</v>
      </c>
      <c r="G50" s="1">
        <v>69.576124702458998</v>
      </c>
      <c r="H50" s="1">
        <v>74.826311749170799</v>
      </c>
      <c r="I50" s="1">
        <v>1.15924575778301</v>
      </c>
      <c r="J50" s="1">
        <v>72.479586830961495</v>
      </c>
      <c r="K50" s="1">
        <v>61.871777277052601</v>
      </c>
      <c r="L50" s="1">
        <v>6.0225498775697597</v>
      </c>
      <c r="M50" s="1">
        <v>5.8776366451045003</v>
      </c>
      <c r="N50" s="1">
        <v>109.38433674069201</v>
      </c>
      <c r="O50" s="1">
        <v>7.7778474053947404</v>
      </c>
      <c r="P50" s="1">
        <v>1.6247715335601101</v>
      </c>
      <c r="Q50" s="1" t="s">
        <v>33</v>
      </c>
      <c r="R50" s="1" t="s">
        <v>25</v>
      </c>
    </row>
    <row r="51" spans="1:18" x14ac:dyDescent="0.25">
      <c r="A51" s="1" t="s">
        <v>78</v>
      </c>
      <c r="B51" s="1">
        <v>64.880748856623498</v>
      </c>
      <c r="C51" s="1" t="s">
        <v>19</v>
      </c>
      <c r="D51" s="1">
        <v>1</v>
      </c>
      <c r="E51" s="1">
        <v>50.166995053903896</v>
      </c>
      <c r="F51" s="1">
        <v>48.758072009601399</v>
      </c>
      <c r="G51" s="1">
        <v>50.261243168628198</v>
      </c>
      <c r="H51" s="1">
        <v>48.334459952063703</v>
      </c>
      <c r="I51" s="1">
        <v>2.0959523978798802</v>
      </c>
      <c r="J51" s="1">
        <v>52.3157495466724</v>
      </c>
      <c r="K51" s="1">
        <v>69.411275408858501</v>
      </c>
      <c r="L51" s="1">
        <v>7.1949048246475398</v>
      </c>
      <c r="M51" s="1">
        <v>2.6662087027536301</v>
      </c>
      <c r="N51" s="1">
        <v>69.995443702419195</v>
      </c>
      <c r="O51" s="1">
        <v>8.7708443350691301</v>
      </c>
      <c r="P51" s="1">
        <v>1.3395737118769799</v>
      </c>
      <c r="Q51" s="1" t="s">
        <v>20</v>
      </c>
      <c r="R51" s="1" t="s">
        <v>28</v>
      </c>
    </row>
    <row r="52" spans="1:18" x14ac:dyDescent="0.25">
      <c r="A52" s="1" t="s">
        <v>79</v>
      </c>
      <c r="B52" s="1">
        <v>100</v>
      </c>
      <c r="C52" s="1" t="s">
        <v>23</v>
      </c>
      <c r="D52" s="1">
        <v>1</v>
      </c>
      <c r="E52" s="1">
        <v>93.327154527050695</v>
      </c>
      <c r="F52" s="1">
        <v>86.604901971879301</v>
      </c>
      <c r="G52" s="1">
        <v>96.8682266433335</v>
      </c>
      <c r="H52" s="1">
        <v>84.8077965929171</v>
      </c>
      <c r="I52" s="1">
        <v>4.8225978690659499</v>
      </c>
      <c r="J52" s="1">
        <v>85.821652651161003</v>
      </c>
      <c r="K52" s="1">
        <v>103.95611656572601</v>
      </c>
      <c r="L52" s="1">
        <v>6.2403449099754598</v>
      </c>
      <c r="M52" s="1">
        <v>3.9752317246188</v>
      </c>
      <c r="N52" s="1">
        <v>83.0049283656613</v>
      </c>
      <c r="O52" s="1">
        <v>8.69047515289164</v>
      </c>
      <c r="P52" s="1">
        <v>2.5067033785702599</v>
      </c>
      <c r="Q52" s="1" t="s">
        <v>24</v>
      </c>
      <c r="R52" s="1" t="s">
        <v>28</v>
      </c>
    </row>
    <row r="53" spans="1:18" x14ac:dyDescent="0.25">
      <c r="A53" s="1" t="s">
        <v>80</v>
      </c>
      <c r="B53" s="1">
        <v>75.105428096135597</v>
      </c>
      <c r="C53" s="1" t="s">
        <v>27</v>
      </c>
      <c r="D53" s="1">
        <v>1</v>
      </c>
      <c r="E53" s="1">
        <v>82.632305284861303</v>
      </c>
      <c r="F53" s="1">
        <v>78.0390455524403</v>
      </c>
      <c r="G53" s="1">
        <v>83.798385941178793</v>
      </c>
      <c r="H53" s="1">
        <v>78.009975344213501</v>
      </c>
      <c r="I53" s="1">
        <v>4.81453043131875</v>
      </c>
      <c r="J53" s="1">
        <v>79.686090163346407</v>
      </c>
      <c r="K53" s="1">
        <v>83.957772106200593</v>
      </c>
      <c r="L53" s="1">
        <v>8.0792966677636109</v>
      </c>
      <c r="M53" s="1">
        <v>1.4509785010012199</v>
      </c>
      <c r="N53" s="1">
        <v>42.526902248218803</v>
      </c>
      <c r="O53" s="1">
        <v>6.1320382493172803</v>
      </c>
      <c r="P53" s="1">
        <v>3.0969195935415099</v>
      </c>
      <c r="Q53" s="1" t="s">
        <v>33</v>
      </c>
      <c r="R53" s="1" t="s">
        <v>28</v>
      </c>
    </row>
    <row r="54" spans="1:18" x14ac:dyDescent="0.25">
      <c r="A54" s="1" t="s">
        <v>81</v>
      </c>
      <c r="B54" s="1">
        <v>92.588573892538193</v>
      </c>
      <c r="C54" s="1" t="s">
        <v>23</v>
      </c>
      <c r="D54" s="1">
        <v>1</v>
      </c>
      <c r="E54" s="1">
        <v>91.672441786030404</v>
      </c>
      <c r="F54" s="1">
        <v>86.651737952269997</v>
      </c>
      <c r="G54" s="1">
        <v>96.438124955596606</v>
      </c>
      <c r="H54" s="1">
        <v>99.4868856285714</v>
      </c>
      <c r="I54" s="1">
        <v>2.4093082170101501</v>
      </c>
      <c r="J54" s="1">
        <v>87.788051864991999</v>
      </c>
      <c r="K54" s="1">
        <v>74.010030458472002</v>
      </c>
      <c r="L54" s="1">
        <v>5.8939057406815296</v>
      </c>
      <c r="M54" s="1">
        <v>4.0300750123972104</v>
      </c>
      <c r="N54" s="1">
        <v>30.304906318437499</v>
      </c>
      <c r="O54" s="1">
        <v>7.4456222815425201</v>
      </c>
      <c r="P54" s="1">
        <v>3.5551982162258899</v>
      </c>
      <c r="Q54" s="1" t="s">
        <v>20</v>
      </c>
      <c r="R54" s="1" t="s">
        <v>21</v>
      </c>
    </row>
    <row r="55" spans="1:18" x14ac:dyDescent="0.25">
      <c r="A55" s="1" t="s">
        <v>82</v>
      </c>
      <c r="B55" s="1">
        <v>91.671565512558999</v>
      </c>
      <c r="C55" s="1" t="s">
        <v>23</v>
      </c>
      <c r="D55" s="1">
        <v>1</v>
      </c>
      <c r="E55" s="1">
        <v>89.215504273520594</v>
      </c>
      <c r="F55" s="1">
        <v>85.376516448000004</v>
      </c>
      <c r="G55" s="1">
        <v>90.651125099529807</v>
      </c>
      <c r="H55" s="1">
        <v>87.845538864374106</v>
      </c>
      <c r="I55" s="1">
        <v>1.17240043579329</v>
      </c>
      <c r="J55" s="1">
        <v>83.838226001886895</v>
      </c>
      <c r="K55" s="1">
        <v>61.194910570444399</v>
      </c>
      <c r="L55" s="1">
        <v>7.8354345964572403</v>
      </c>
      <c r="M55" s="1">
        <v>1.44815886652308</v>
      </c>
      <c r="N55" s="1">
        <v>52.076108427927799</v>
      </c>
      <c r="O55" s="1">
        <v>8.9983416475852795</v>
      </c>
      <c r="P55" s="1">
        <v>1</v>
      </c>
      <c r="Q55" s="1" t="s">
        <v>33</v>
      </c>
      <c r="R55" s="1" t="s">
        <v>21</v>
      </c>
    </row>
    <row r="56" spans="1:18" x14ac:dyDescent="0.25">
      <c r="A56" s="1" t="s">
        <v>83</v>
      </c>
      <c r="B56" s="1">
        <v>74.199228291090193</v>
      </c>
      <c r="C56" s="1" t="s">
        <v>27</v>
      </c>
      <c r="D56" s="1">
        <v>1</v>
      </c>
      <c r="E56" s="1">
        <v>72.884498834609602</v>
      </c>
      <c r="F56" s="1">
        <v>72.711074397675702</v>
      </c>
      <c r="G56" s="1">
        <v>69.822311961407394</v>
      </c>
      <c r="H56" s="1">
        <v>71.667578937734504</v>
      </c>
      <c r="I56" s="1">
        <v>1.71637975731272</v>
      </c>
      <c r="J56" s="1">
        <v>74.840324120120798</v>
      </c>
      <c r="K56" s="1">
        <v>64.895615635168795</v>
      </c>
      <c r="L56" s="1">
        <v>6.0978789207469797</v>
      </c>
      <c r="M56" s="1">
        <v>5.7961771766191097</v>
      </c>
      <c r="N56" s="1">
        <v>93.412742892001503</v>
      </c>
      <c r="O56" s="1">
        <v>8.1286832575663297</v>
      </c>
      <c r="P56" s="1">
        <v>1.0236895299367801</v>
      </c>
      <c r="Q56" s="1" t="s">
        <v>24</v>
      </c>
      <c r="R56" s="1" t="s">
        <v>25</v>
      </c>
    </row>
    <row r="57" spans="1:18" x14ac:dyDescent="0.25">
      <c r="A57" s="1" t="s">
        <v>84</v>
      </c>
      <c r="B57" s="1">
        <v>82.3950178972987</v>
      </c>
      <c r="C57" s="1" t="s">
        <v>36</v>
      </c>
      <c r="D57" s="1">
        <v>1</v>
      </c>
      <c r="E57" s="1">
        <v>90.703082926271406</v>
      </c>
      <c r="F57" s="1">
        <v>91.874156588953994</v>
      </c>
      <c r="G57" s="1">
        <v>92.510600552301895</v>
      </c>
      <c r="H57" s="1">
        <v>89.203891944896995</v>
      </c>
      <c r="I57" s="1">
        <v>2.5688711737341601</v>
      </c>
      <c r="J57" s="1">
        <v>76.454546810599595</v>
      </c>
      <c r="K57" s="1">
        <v>84.319844465519694</v>
      </c>
      <c r="L57" s="1">
        <v>6.0410435749877998</v>
      </c>
      <c r="M57" s="1">
        <v>4.5783132603615497</v>
      </c>
      <c r="N57" s="1">
        <v>38.927507710158999</v>
      </c>
      <c r="O57" s="1">
        <v>4.1269828838922296</v>
      </c>
      <c r="P57" s="1">
        <v>6.69161173445098</v>
      </c>
      <c r="Q57" s="1" t="s">
        <v>20</v>
      </c>
      <c r="R57" s="1" t="s">
        <v>25</v>
      </c>
    </row>
    <row r="58" spans="1:18" x14ac:dyDescent="0.25">
      <c r="A58" s="1" t="s">
        <v>85</v>
      </c>
      <c r="B58" s="1">
        <v>60.087338349868503</v>
      </c>
      <c r="C58" s="1" t="s">
        <v>19</v>
      </c>
      <c r="D58" s="1">
        <v>1</v>
      </c>
      <c r="E58" s="1">
        <v>44.867087612855499</v>
      </c>
      <c r="F58" s="1">
        <v>52.619590076925903</v>
      </c>
      <c r="G58" s="1">
        <v>39.148456576252201</v>
      </c>
      <c r="H58" s="1">
        <v>54.387770560720597</v>
      </c>
      <c r="I58" s="1">
        <v>4.7911187918769098</v>
      </c>
      <c r="J58" s="1">
        <v>57.733704660677397</v>
      </c>
      <c r="K58" s="1">
        <v>93.474540624490302</v>
      </c>
      <c r="L58" s="1">
        <v>6.6189520030957798</v>
      </c>
      <c r="M58" s="1">
        <v>4.9407989406785298</v>
      </c>
      <c r="N58" s="1">
        <v>111.799869634782</v>
      </c>
      <c r="O58" s="1">
        <v>6.0202340133851999</v>
      </c>
      <c r="P58" s="1">
        <v>4.9017023646224098</v>
      </c>
      <c r="Q58" s="1" t="s">
        <v>24</v>
      </c>
      <c r="R58" s="1" t="s">
        <v>28</v>
      </c>
    </row>
    <row r="59" spans="1:18" x14ac:dyDescent="0.25">
      <c r="A59" s="1" t="s">
        <v>86</v>
      </c>
      <c r="B59" s="1">
        <v>52.4419914874684</v>
      </c>
      <c r="C59" s="1" t="s">
        <v>19</v>
      </c>
      <c r="D59" s="1">
        <v>1</v>
      </c>
      <c r="E59" s="1">
        <v>50.779057433052898</v>
      </c>
      <c r="F59" s="1">
        <v>45.787287229359002</v>
      </c>
      <c r="G59" s="1">
        <v>51.321855961935597</v>
      </c>
      <c r="H59" s="1">
        <v>58.908852009863203</v>
      </c>
      <c r="I59" s="1">
        <v>1.5647962541487299</v>
      </c>
      <c r="J59" s="1">
        <v>67.772783920529207</v>
      </c>
      <c r="K59" s="1">
        <v>69.506943427665703</v>
      </c>
      <c r="L59" s="1">
        <v>5.8653679154893004</v>
      </c>
      <c r="M59" s="1">
        <v>4.5205218038581796</v>
      </c>
      <c r="N59" s="1">
        <v>49.352031242056597</v>
      </c>
      <c r="O59" s="1">
        <v>4.8668541795676301</v>
      </c>
      <c r="P59" s="1">
        <v>5.9845557571950199</v>
      </c>
      <c r="Q59" s="1" t="s">
        <v>20</v>
      </c>
      <c r="R59" s="1" t="s">
        <v>25</v>
      </c>
    </row>
    <row r="60" spans="1:18" x14ac:dyDescent="0.25">
      <c r="A60" s="1" t="s">
        <v>87</v>
      </c>
      <c r="B60" s="1">
        <v>51.613853756849899</v>
      </c>
      <c r="C60" s="1" t="s">
        <v>19</v>
      </c>
      <c r="D60" s="1">
        <v>1</v>
      </c>
      <c r="E60" s="1">
        <v>42.487500890079502</v>
      </c>
      <c r="F60" s="1">
        <v>47.409112882462502</v>
      </c>
      <c r="G60" s="1">
        <v>42.321350936857201</v>
      </c>
      <c r="H60" s="1">
        <v>53.581402057320197</v>
      </c>
      <c r="I60" s="1">
        <v>4.0540633746728396</v>
      </c>
      <c r="J60" s="1">
        <v>69.823288600703194</v>
      </c>
      <c r="K60" s="1">
        <v>92.321897690258893</v>
      </c>
      <c r="L60" s="1">
        <v>6.8352633567451102</v>
      </c>
      <c r="M60" s="1">
        <v>3.9486451803823202</v>
      </c>
      <c r="N60" s="1">
        <v>48.413425286259802</v>
      </c>
      <c r="O60" s="1">
        <v>5.3978332724682296</v>
      </c>
      <c r="P60" s="1">
        <v>3.2863693193136201</v>
      </c>
      <c r="Q60" s="1" t="s">
        <v>24</v>
      </c>
      <c r="R60" s="1" t="s">
        <v>28</v>
      </c>
    </row>
    <row r="61" spans="1:18" x14ac:dyDescent="0.25">
      <c r="A61" s="1" t="s">
        <v>88</v>
      </c>
      <c r="B61" s="1">
        <v>70.393570260032504</v>
      </c>
      <c r="C61" s="1" t="s">
        <v>27</v>
      </c>
      <c r="D61" s="1">
        <v>1</v>
      </c>
      <c r="E61" s="1">
        <v>57.893168191979498</v>
      </c>
      <c r="F61" s="1">
        <v>56.823223970851998</v>
      </c>
      <c r="G61" s="1">
        <v>56.852583905616797</v>
      </c>
      <c r="H61" s="1">
        <v>57.097942139979203</v>
      </c>
      <c r="I61" s="1">
        <v>1.4347301574987601</v>
      </c>
      <c r="J61" s="1">
        <v>68.458957177261595</v>
      </c>
      <c r="K61" s="1">
        <v>70.654897837665203</v>
      </c>
      <c r="L61" s="1">
        <v>6.3136923744659601</v>
      </c>
      <c r="M61" s="1">
        <v>3.2495639054275198</v>
      </c>
      <c r="N61" s="1">
        <v>46.335716545934503</v>
      </c>
      <c r="O61" s="1">
        <v>9.4329368649479495</v>
      </c>
      <c r="P61" s="1">
        <v>1</v>
      </c>
      <c r="Q61" s="1" t="s">
        <v>24</v>
      </c>
      <c r="R61" s="1" t="s">
        <v>25</v>
      </c>
    </row>
    <row r="62" spans="1:18" x14ac:dyDescent="0.25">
      <c r="A62" s="1" t="s">
        <v>89</v>
      </c>
      <c r="B62" s="1">
        <v>65.550027385589701</v>
      </c>
      <c r="C62" s="1" t="s">
        <v>27</v>
      </c>
      <c r="D62" s="1">
        <v>1</v>
      </c>
      <c r="E62" s="1">
        <v>61.377250932921498</v>
      </c>
      <c r="F62" s="1">
        <v>61.129932384659298</v>
      </c>
      <c r="G62" s="1">
        <v>60.7345633757268</v>
      </c>
      <c r="H62" s="1">
        <v>62.8553733766569</v>
      </c>
      <c r="I62" s="1">
        <v>4.9250303095651002</v>
      </c>
      <c r="J62" s="1">
        <v>72.327680834331304</v>
      </c>
      <c r="K62" s="1">
        <v>95.914357671763497</v>
      </c>
      <c r="L62" s="1">
        <v>6.6430759725173196</v>
      </c>
      <c r="M62" s="1">
        <v>5.2918668988053099</v>
      </c>
      <c r="N62" s="1">
        <v>31.258354167422802</v>
      </c>
      <c r="O62" s="1">
        <v>4.2213597334645998</v>
      </c>
      <c r="P62" s="1">
        <v>6.6016288585387102</v>
      </c>
      <c r="Q62" s="1" t="s">
        <v>33</v>
      </c>
      <c r="R62" s="1" t="s">
        <v>28</v>
      </c>
    </row>
    <row r="63" spans="1:18" x14ac:dyDescent="0.25">
      <c r="A63" s="1" t="s">
        <v>90</v>
      </c>
      <c r="B63" s="1">
        <v>54.773069098110497</v>
      </c>
      <c r="C63" s="1" t="s">
        <v>19</v>
      </c>
      <c r="D63" s="1">
        <v>1</v>
      </c>
      <c r="E63" s="1">
        <v>54.924196747564203</v>
      </c>
      <c r="F63" s="1">
        <v>58.298294208397202</v>
      </c>
      <c r="G63" s="1">
        <v>45.514951520076004</v>
      </c>
      <c r="H63" s="1">
        <v>47.340984000460303</v>
      </c>
      <c r="I63" s="1">
        <v>2.5264659964365399</v>
      </c>
      <c r="J63" s="1">
        <v>72.224489158546106</v>
      </c>
      <c r="K63" s="1">
        <v>71.599815468746598</v>
      </c>
      <c r="L63" s="1">
        <v>5.8025678318702099</v>
      </c>
      <c r="M63" s="1">
        <v>5.7841783377153098</v>
      </c>
      <c r="N63" s="1">
        <v>99.462492163041105</v>
      </c>
      <c r="O63" s="1">
        <v>5.3188042717715396</v>
      </c>
      <c r="P63" s="1">
        <v>4.7227375687923496</v>
      </c>
      <c r="Q63" s="1" t="s">
        <v>24</v>
      </c>
      <c r="R63" s="1" t="s">
        <v>21</v>
      </c>
    </row>
    <row r="64" spans="1:18" x14ac:dyDescent="0.25">
      <c r="A64" s="1" t="s">
        <v>91</v>
      </c>
      <c r="B64" s="1">
        <v>89.8941472196707</v>
      </c>
      <c r="C64" s="1" t="s">
        <v>36</v>
      </c>
      <c r="D64" s="1">
        <v>1</v>
      </c>
      <c r="E64" s="1">
        <v>85.580563003356104</v>
      </c>
      <c r="F64" s="1">
        <v>79.966952895544594</v>
      </c>
      <c r="G64" s="1">
        <v>82.836938464651297</v>
      </c>
      <c r="H64" s="1">
        <v>92.965235133947402</v>
      </c>
      <c r="I64" s="1">
        <v>4.1009381555962197</v>
      </c>
      <c r="J64" s="1">
        <v>78.735811820676801</v>
      </c>
      <c r="K64" s="1">
        <v>96.489731093349207</v>
      </c>
      <c r="L64" s="1">
        <v>6.7259487321292202</v>
      </c>
      <c r="M64" s="1">
        <v>3.4951808645204001</v>
      </c>
      <c r="N64" s="1">
        <v>108.753107812073</v>
      </c>
      <c r="O64" s="1">
        <v>5.8574161134293803</v>
      </c>
      <c r="P64" s="1">
        <v>3.0688910403731402</v>
      </c>
      <c r="Q64" s="1" t="s">
        <v>33</v>
      </c>
      <c r="R64" s="1" t="s">
        <v>28</v>
      </c>
    </row>
    <row r="65" spans="1:18" x14ac:dyDescent="0.25">
      <c r="A65" s="1" t="s">
        <v>92</v>
      </c>
      <c r="B65" s="1">
        <v>57.3069080240302</v>
      </c>
      <c r="C65" s="1" t="s">
        <v>19</v>
      </c>
      <c r="D65" s="1">
        <v>1</v>
      </c>
      <c r="E65" s="1">
        <v>59.621432968147403</v>
      </c>
      <c r="F65" s="1">
        <v>61.5334816990676</v>
      </c>
      <c r="G65" s="1">
        <v>60.085657473852898</v>
      </c>
      <c r="H65" s="1">
        <v>53.782535211807698</v>
      </c>
      <c r="I65" s="1">
        <v>2.3703643312445202</v>
      </c>
      <c r="J65" s="1">
        <v>71.644786700500902</v>
      </c>
      <c r="K65" s="1">
        <v>75.830249854095797</v>
      </c>
      <c r="L65" s="1">
        <v>6.44967212023868</v>
      </c>
      <c r="M65" s="1">
        <v>5.6576752457763098</v>
      </c>
      <c r="N65" s="1">
        <v>85.274643235457901</v>
      </c>
      <c r="O65" s="1">
        <v>7.7013044317983601</v>
      </c>
      <c r="P65" s="1">
        <v>2.7570135073270698</v>
      </c>
      <c r="Q65" s="1" t="s">
        <v>24</v>
      </c>
      <c r="R65" s="1" t="s">
        <v>21</v>
      </c>
    </row>
    <row r="66" spans="1:18" x14ac:dyDescent="0.25">
      <c r="A66" s="1" t="s">
        <v>93</v>
      </c>
      <c r="B66" s="1">
        <v>57.320764152320201</v>
      </c>
      <c r="C66" s="1" t="s">
        <v>19</v>
      </c>
      <c r="D66" s="1">
        <v>1</v>
      </c>
      <c r="E66" s="1">
        <v>55.451398032805898</v>
      </c>
      <c r="F66" s="1">
        <v>56.283659073871199</v>
      </c>
      <c r="G66" s="1">
        <v>56.250679992792897</v>
      </c>
      <c r="H66" s="1">
        <v>56.535275851618998</v>
      </c>
      <c r="I66" s="1">
        <v>3.5106755086352299</v>
      </c>
      <c r="J66" s="1">
        <v>64.023248484742098</v>
      </c>
      <c r="K66" s="1">
        <v>77.382068352968503</v>
      </c>
      <c r="L66" s="1">
        <v>6.4387295790961003</v>
      </c>
      <c r="M66" s="1">
        <v>3.9166645499425798</v>
      </c>
      <c r="N66" s="1">
        <v>46.937998351187602</v>
      </c>
      <c r="O66" s="1">
        <v>7.2046101405151903</v>
      </c>
      <c r="P66" s="1">
        <v>2.0805826004933299</v>
      </c>
      <c r="Q66" s="1" t="s">
        <v>24</v>
      </c>
      <c r="R66" s="1" t="s">
        <v>21</v>
      </c>
    </row>
    <row r="67" spans="1:18" x14ac:dyDescent="0.25">
      <c r="A67" s="1" t="s">
        <v>94</v>
      </c>
      <c r="B67" s="1">
        <v>61.353622359882202</v>
      </c>
      <c r="C67" s="1" t="s">
        <v>19</v>
      </c>
      <c r="D67" s="1">
        <v>1</v>
      </c>
      <c r="E67" s="1">
        <v>69.848284573703594</v>
      </c>
      <c r="F67" s="1">
        <v>72.310540893744403</v>
      </c>
      <c r="G67" s="1">
        <v>64.7099088690738</v>
      </c>
      <c r="H67" s="1">
        <v>64.361771935539394</v>
      </c>
      <c r="I67" s="1">
        <v>1.76806433896014</v>
      </c>
      <c r="J67" s="1">
        <v>79.248264479306798</v>
      </c>
      <c r="K67" s="1">
        <v>64.984118317285095</v>
      </c>
      <c r="L67" s="1">
        <v>6.8634417198211901</v>
      </c>
      <c r="M67" s="1">
        <v>3.6919209344821602</v>
      </c>
      <c r="N67" s="1">
        <v>55.675019724679103</v>
      </c>
      <c r="O67" s="1">
        <v>5.3096168971203097</v>
      </c>
      <c r="P67" s="1">
        <v>6.4849079512718903</v>
      </c>
      <c r="Q67" s="1" t="s">
        <v>24</v>
      </c>
      <c r="R67" s="1" t="s">
        <v>25</v>
      </c>
    </row>
    <row r="68" spans="1:18" x14ac:dyDescent="0.25">
      <c r="A68" s="1" t="s">
        <v>95</v>
      </c>
      <c r="B68" s="1">
        <v>54.350912874629898</v>
      </c>
      <c r="C68" s="1" t="s">
        <v>19</v>
      </c>
      <c r="D68" s="1">
        <v>1</v>
      </c>
      <c r="E68" s="1">
        <v>47.7508323736119</v>
      </c>
      <c r="F68" s="1">
        <v>49.196675593150999</v>
      </c>
      <c r="G68" s="1">
        <v>54.079371577935397</v>
      </c>
      <c r="H68" s="1">
        <v>44.806498239918398</v>
      </c>
      <c r="I68" s="1">
        <v>1.5840840771878499</v>
      </c>
      <c r="J68" s="1">
        <v>64.632431426564594</v>
      </c>
      <c r="K68" s="1">
        <v>67.772754041118802</v>
      </c>
      <c r="L68" s="1">
        <v>6.26136064994453</v>
      </c>
      <c r="M68" s="1">
        <v>3.2724136647767801</v>
      </c>
      <c r="N68" s="1">
        <v>72.833402762846703</v>
      </c>
      <c r="O68" s="1">
        <v>4.9854464033389201</v>
      </c>
      <c r="P68" s="1">
        <v>6.5593950590793302</v>
      </c>
      <c r="Q68" s="1" t="s">
        <v>20</v>
      </c>
      <c r="R68" s="1" t="s">
        <v>25</v>
      </c>
    </row>
    <row r="69" spans="1:18" x14ac:dyDescent="0.25">
      <c r="A69" s="1" t="s">
        <v>96</v>
      </c>
      <c r="B69" s="1">
        <v>82.576476461280095</v>
      </c>
      <c r="C69" s="1" t="s">
        <v>36</v>
      </c>
      <c r="D69" s="1">
        <v>1</v>
      </c>
      <c r="E69" s="1">
        <v>84.1208339414721</v>
      </c>
      <c r="F69" s="1">
        <v>96.397334641026603</v>
      </c>
      <c r="G69" s="1">
        <v>79.789959700399606</v>
      </c>
      <c r="H69" s="1">
        <v>79.934521786223598</v>
      </c>
      <c r="I69" s="1">
        <v>4.7522565582725198</v>
      </c>
      <c r="J69" s="1">
        <v>83.552676040643206</v>
      </c>
      <c r="K69" s="1">
        <v>101.711386690458</v>
      </c>
      <c r="L69" s="1">
        <v>7.7015061595028902</v>
      </c>
      <c r="M69" s="1">
        <v>2.0464388076505902</v>
      </c>
      <c r="N69" s="1">
        <v>115.891135646097</v>
      </c>
      <c r="O69" s="1">
        <v>5.4207882075767104</v>
      </c>
      <c r="P69" s="1">
        <v>5.1833092187788496</v>
      </c>
      <c r="Q69" s="1" t="s">
        <v>33</v>
      </c>
      <c r="R69" s="1" t="s">
        <v>21</v>
      </c>
    </row>
    <row r="70" spans="1:18" x14ac:dyDescent="0.25">
      <c r="A70" s="1" t="s">
        <v>97</v>
      </c>
      <c r="B70" s="1">
        <v>60.220299284924899</v>
      </c>
      <c r="C70" s="1" t="s">
        <v>19</v>
      </c>
      <c r="D70" s="1">
        <v>1</v>
      </c>
      <c r="E70" s="1">
        <v>44.1002854023873</v>
      </c>
      <c r="F70" s="1">
        <v>40.9115854811308</v>
      </c>
      <c r="G70" s="1">
        <v>48.947571405021002</v>
      </c>
      <c r="H70" s="1">
        <v>41.060909099008299</v>
      </c>
      <c r="I70" s="1">
        <v>4.6705891116177298</v>
      </c>
      <c r="J70" s="1">
        <v>58.137149714100701</v>
      </c>
      <c r="K70" s="1">
        <v>93.3097378502125</v>
      </c>
      <c r="L70" s="1">
        <v>8.5768774115482902</v>
      </c>
      <c r="M70" s="1">
        <v>1.01859830409029</v>
      </c>
      <c r="N70" s="1">
        <v>52.261623463596798</v>
      </c>
      <c r="O70" s="1">
        <v>7.0151777602099301</v>
      </c>
      <c r="P70" s="1">
        <v>4.3458289445598401</v>
      </c>
      <c r="Q70" s="1" t="s">
        <v>20</v>
      </c>
      <c r="R70" s="1" t="s">
        <v>28</v>
      </c>
    </row>
    <row r="71" spans="1:18" x14ac:dyDescent="0.25">
      <c r="A71" s="1" t="s">
        <v>98</v>
      </c>
      <c r="B71" s="1">
        <v>89.125538626777598</v>
      </c>
      <c r="C71" s="1" t="s">
        <v>36</v>
      </c>
      <c r="D71" s="1">
        <v>1</v>
      </c>
      <c r="E71" s="1">
        <v>94.278781513028406</v>
      </c>
      <c r="F71" s="1">
        <v>91.623796738019294</v>
      </c>
      <c r="G71" s="1">
        <v>96.414753322386801</v>
      </c>
      <c r="H71" s="1">
        <v>91.583167997283496</v>
      </c>
      <c r="I71" s="1">
        <v>4.5498757608515197</v>
      </c>
      <c r="J71" s="1">
        <v>90.674552554568095</v>
      </c>
      <c r="K71" s="1">
        <v>80.927477659430593</v>
      </c>
      <c r="L71" s="1">
        <v>8.7338450936708796</v>
      </c>
      <c r="M71" s="1">
        <v>2.2075311342803001</v>
      </c>
      <c r="N71" s="1">
        <v>95.848131352789906</v>
      </c>
      <c r="O71" s="1">
        <v>5.6270667142672197</v>
      </c>
      <c r="P71" s="1">
        <v>4.4377246358561599</v>
      </c>
      <c r="Q71" s="1" t="s">
        <v>33</v>
      </c>
      <c r="R71" s="1" t="s">
        <v>28</v>
      </c>
    </row>
    <row r="72" spans="1:18" x14ac:dyDescent="0.25">
      <c r="A72" s="1" t="s">
        <v>99</v>
      </c>
      <c r="B72" s="1">
        <v>86.331612722627895</v>
      </c>
      <c r="C72" s="1" t="s">
        <v>36</v>
      </c>
      <c r="D72" s="1">
        <v>1</v>
      </c>
      <c r="E72" s="1">
        <v>82.473462311316098</v>
      </c>
      <c r="F72" s="1">
        <v>79.357759679192299</v>
      </c>
      <c r="G72" s="1">
        <v>79.242325762097096</v>
      </c>
      <c r="H72" s="1">
        <v>79.732118336690704</v>
      </c>
      <c r="I72" s="1">
        <v>3.5017338006663699</v>
      </c>
      <c r="J72" s="1">
        <v>91.660295761813103</v>
      </c>
      <c r="K72" s="1">
        <v>87.633453935348896</v>
      </c>
      <c r="L72" s="1">
        <v>6.9809993159278703</v>
      </c>
      <c r="M72" s="1">
        <v>3.5486158580178202</v>
      </c>
      <c r="N72" s="1">
        <v>69.550340096362802</v>
      </c>
      <c r="O72" s="1">
        <v>9.6856150096463303</v>
      </c>
      <c r="P72" s="1">
        <v>1.0798224847286799</v>
      </c>
      <c r="Q72" s="1" t="s">
        <v>24</v>
      </c>
      <c r="R72" s="1" t="s">
        <v>25</v>
      </c>
    </row>
    <row r="73" spans="1:18" x14ac:dyDescent="0.25">
      <c r="A73" s="1" t="s">
        <v>100</v>
      </c>
      <c r="B73" s="1">
        <v>64.317813552876999</v>
      </c>
      <c r="C73" s="1" t="s">
        <v>19</v>
      </c>
      <c r="D73" s="1">
        <v>1</v>
      </c>
      <c r="E73" s="1">
        <v>50.929362484379403</v>
      </c>
      <c r="F73" s="1">
        <v>48.151976888578197</v>
      </c>
      <c r="G73" s="1">
        <v>59.805916947427001</v>
      </c>
      <c r="H73" s="1">
        <v>55.096032043280999</v>
      </c>
      <c r="I73" s="1">
        <v>4.2330728448651103</v>
      </c>
      <c r="J73" s="1">
        <v>60.425122765048698</v>
      </c>
      <c r="K73" s="1">
        <v>86.229124998931198</v>
      </c>
      <c r="L73" s="1">
        <v>7.5241621420089597</v>
      </c>
      <c r="M73" s="1">
        <v>2.8997997612987598</v>
      </c>
      <c r="N73" s="1">
        <v>56.806261352401897</v>
      </c>
      <c r="O73" s="1">
        <v>6.7831913285730803</v>
      </c>
      <c r="P73" s="1">
        <v>4.6945289667289796</v>
      </c>
      <c r="Q73" s="1" t="s">
        <v>20</v>
      </c>
      <c r="R73" s="1" t="s">
        <v>28</v>
      </c>
    </row>
    <row r="74" spans="1:18" x14ac:dyDescent="0.25">
      <c r="A74" s="1" t="s">
        <v>101</v>
      </c>
      <c r="B74" s="1">
        <v>39.436636830000197</v>
      </c>
      <c r="C74" s="1" t="s">
        <v>32</v>
      </c>
      <c r="D74" s="1">
        <v>0</v>
      </c>
      <c r="E74" s="1">
        <v>40.303716441798102</v>
      </c>
      <c r="F74" s="1">
        <v>37.116780805265499</v>
      </c>
      <c r="G74" s="1">
        <v>34.335532283015702</v>
      </c>
      <c r="H74" s="1">
        <v>34.779402476485501</v>
      </c>
      <c r="I74" s="1">
        <v>1.2761477476454901</v>
      </c>
      <c r="J74" s="1">
        <v>58.453063182661403</v>
      </c>
      <c r="K74" s="1">
        <v>52.674783485842902</v>
      </c>
      <c r="L74" s="1">
        <v>6.1369593215423004</v>
      </c>
      <c r="M74" s="1">
        <v>3.2424261400131602</v>
      </c>
      <c r="N74" s="1">
        <v>71.032434331990203</v>
      </c>
      <c r="O74" s="1">
        <v>4.3527760992678202</v>
      </c>
      <c r="P74" s="1">
        <v>5.8927225825264902</v>
      </c>
      <c r="Q74" s="1" t="s">
        <v>33</v>
      </c>
      <c r="R74" s="1" t="s">
        <v>28</v>
      </c>
    </row>
    <row r="75" spans="1:18" x14ac:dyDescent="0.25">
      <c r="A75" s="1" t="s">
        <v>102</v>
      </c>
      <c r="B75" s="1">
        <v>80.976817801345106</v>
      </c>
      <c r="C75" s="1" t="s">
        <v>36</v>
      </c>
      <c r="D75" s="1">
        <v>1</v>
      </c>
      <c r="E75" s="1">
        <v>84.850378565015802</v>
      </c>
      <c r="F75" s="1">
        <v>90.795461220553605</v>
      </c>
      <c r="G75" s="1">
        <v>89.446149433065898</v>
      </c>
      <c r="H75" s="1">
        <v>85.953085700085197</v>
      </c>
      <c r="I75" s="1">
        <v>2.3391561675627099</v>
      </c>
      <c r="J75" s="1">
        <v>83.583226653348405</v>
      </c>
      <c r="K75" s="1">
        <v>59.229932050706402</v>
      </c>
      <c r="L75" s="1">
        <v>6.9803948338067201</v>
      </c>
      <c r="M75" s="1">
        <v>5.9032410978202403</v>
      </c>
      <c r="N75" s="1">
        <v>36.4086045787109</v>
      </c>
      <c r="O75" s="1">
        <v>8.3755984350197998</v>
      </c>
      <c r="P75" s="1">
        <v>1.36921439346591</v>
      </c>
      <c r="Q75" s="1" t="s">
        <v>24</v>
      </c>
      <c r="R75" s="1" t="s">
        <v>28</v>
      </c>
    </row>
    <row r="76" spans="1:18" x14ac:dyDescent="0.25">
      <c r="A76" s="1" t="s">
        <v>103</v>
      </c>
      <c r="B76" s="1">
        <v>87.8910141467437</v>
      </c>
      <c r="C76" s="1" t="s">
        <v>36</v>
      </c>
      <c r="D76" s="1">
        <v>1</v>
      </c>
      <c r="E76" s="1">
        <v>78.877153911618905</v>
      </c>
      <c r="F76" s="1">
        <v>85.979675151568202</v>
      </c>
      <c r="G76" s="1">
        <v>83.880065501833798</v>
      </c>
      <c r="H76" s="1">
        <v>84.966949673146701</v>
      </c>
      <c r="I76" s="1">
        <v>2.25481249902862</v>
      </c>
      <c r="J76" s="1">
        <v>83.370608015788505</v>
      </c>
      <c r="K76" s="1">
        <v>76.618029291274894</v>
      </c>
      <c r="L76" s="1">
        <v>7.5627056963580603</v>
      </c>
      <c r="M76" s="1">
        <v>2.75136185334663</v>
      </c>
      <c r="N76" s="1">
        <v>101.881863383732</v>
      </c>
      <c r="O76" s="1">
        <v>5.9730717292539302</v>
      </c>
      <c r="P76" s="1">
        <v>2.3223063125689398</v>
      </c>
      <c r="Q76" s="1" t="s">
        <v>33</v>
      </c>
      <c r="R76" s="1" t="s">
        <v>21</v>
      </c>
    </row>
    <row r="77" spans="1:18" x14ac:dyDescent="0.25">
      <c r="A77" s="1" t="s">
        <v>104</v>
      </c>
      <c r="B77" s="1">
        <v>86.387081340487697</v>
      </c>
      <c r="C77" s="1" t="s">
        <v>36</v>
      </c>
      <c r="D77" s="1">
        <v>1</v>
      </c>
      <c r="E77" s="1">
        <v>80.095394242254301</v>
      </c>
      <c r="F77" s="1">
        <v>77.241662773506903</v>
      </c>
      <c r="G77" s="1">
        <v>76.742293196871003</v>
      </c>
      <c r="H77" s="1">
        <v>77.529412419687304</v>
      </c>
      <c r="I77" s="1">
        <v>3.5425812878104499</v>
      </c>
      <c r="J77" s="1">
        <v>77.249965694679801</v>
      </c>
      <c r="K77" s="1">
        <v>86.068900130129293</v>
      </c>
      <c r="L77" s="1">
        <v>6.7797588684842198</v>
      </c>
      <c r="M77" s="1">
        <v>3.2609146968005298</v>
      </c>
      <c r="N77" s="1">
        <v>51.897173518467</v>
      </c>
      <c r="O77" s="1">
        <v>7.9209335923494804</v>
      </c>
      <c r="P77" s="1">
        <v>1.9959328819290201</v>
      </c>
      <c r="Q77" s="1" t="s">
        <v>33</v>
      </c>
      <c r="R77" s="1" t="s">
        <v>21</v>
      </c>
    </row>
    <row r="78" spans="1:18" x14ac:dyDescent="0.25">
      <c r="A78" s="1" t="s">
        <v>105</v>
      </c>
      <c r="B78" s="1">
        <v>74.726587408024898</v>
      </c>
      <c r="C78" s="1" t="s">
        <v>27</v>
      </c>
      <c r="D78" s="1">
        <v>1</v>
      </c>
      <c r="E78" s="1">
        <v>82.419869067727006</v>
      </c>
      <c r="F78" s="1">
        <v>78.258091202205804</v>
      </c>
      <c r="G78" s="1">
        <v>89.382195568048601</v>
      </c>
      <c r="H78" s="1">
        <v>78.830274613988905</v>
      </c>
      <c r="I78" s="1">
        <v>2.4238310938825598</v>
      </c>
      <c r="J78" s="1">
        <v>67.044783083149795</v>
      </c>
      <c r="K78" s="1">
        <v>73.110029035264304</v>
      </c>
      <c r="L78" s="1">
        <v>8.1183170731152696</v>
      </c>
      <c r="M78" s="1">
        <v>1.6675777567640899</v>
      </c>
      <c r="N78" s="1">
        <v>95.287091087367301</v>
      </c>
      <c r="O78" s="1">
        <v>5.6775662231393902</v>
      </c>
      <c r="P78" s="1">
        <v>5.1458569614229104</v>
      </c>
      <c r="Q78" s="1" t="s">
        <v>24</v>
      </c>
      <c r="R78" s="1" t="s">
        <v>28</v>
      </c>
    </row>
    <row r="79" spans="1:18" x14ac:dyDescent="0.25">
      <c r="A79" s="1" t="s">
        <v>106</v>
      </c>
      <c r="B79" s="1">
        <v>53.569331637897697</v>
      </c>
      <c r="C79" s="1" t="s">
        <v>19</v>
      </c>
      <c r="D79" s="1">
        <v>1</v>
      </c>
      <c r="E79" s="1">
        <v>44.072455845374897</v>
      </c>
      <c r="F79" s="1">
        <v>46.429533627306903</v>
      </c>
      <c r="G79" s="1">
        <v>42.822223272380199</v>
      </c>
      <c r="H79" s="1">
        <v>42.919832719473703</v>
      </c>
      <c r="I79" s="1">
        <v>1.5940271265747199</v>
      </c>
      <c r="J79" s="1">
        <v>68.832175393507598</v>
      </c>
      <c r="K79" s="1">
        <v>72.885393080561002</v>
      </c>
      <c r="L79" s="1">
        <v>7.50082536302184</v>
      </c>
      <c r="M79" s="1">
        <v>1.2397886621849299</v>
      </c>
      <c r="N79" s="1">
        <v>36.151353430337501</v>
      </c>
      <c r="O79" s="1">
        <v>7.4244624503999104</v>
      </c>
      <c r="P79" s="1">
        <v>3.52117097716771</v>
      </c>
      <c r="Q79" s="1" t="s">
        <v>20</v>
      </c>
      <c r="R79" s="1" t="s">
        <v>25</v>
      </c>
    </row>
    <row r="80" spans="1:18" x14ac:dyDescent="0.25">
      <c r="A80" s="1" t="s">
        <v>107</v>
      </c>
      <c r="B80" s="1">
        <v>81.312915546015105</v>
      </c>
      <c r="C80" s="1" t="s">
        <v>36</v>
      </c>
      <c r="D80" s="1">
        <v>1</v>
      </c>
      <c r="E80" s="1">
        <v>59.715615069934998</v>
      </c>
      <c r="F80" s="1">
        <v>56.954499848530098</v>
      </c>
      <c r="G80" s="1">
        <v>61.159083216334203</v>
      </c>
      <c r="H80" s="1">
        <v>65.614241111738494</v>
      </c>
      <c r="I80" s="1">
        <v>3.38586830165417</v>
      </c>
      <c r="J80" s="1">
        <v>73.660338132888199</v>
      </c>
      <c r="K80" s="1">
        <v>87.045306431657096</v>
      </c>
      <c r="L80" s="1">
        <v>6.3078731366039804</v>
      </c>
      <c r="M80" s="1">
        <v>4.8770475729624696</v>
      </c>
      <c r="N80" s="1">
        <v>115.958870054911</v>
      </c>
      <c r="O80" s="1">
        <v>8.6329150288447796</v>
      </c>
      <c r="P80" s="1">
        <v>1.87145003687362</v>
      </c>
      <c r="Q80" s="1" t="s">
        <v>24</v>
      </c>
      <c r="R80" s="1" t="s">
        <v>28</v>
      </c>
    </row>
    <row r="81" spans="1:18" x14ac:dyDescent="0.25">
      <c r="A81" s="1" t="s">
        <v>108</v>
      </c>
      <c r="B81" s="1">
        <v>70.894596259833094</v>
      </c>
      <c r="C81" s="1" t="s">
        <v>27</v>
      </c>
      <c r="D81" s="1">
        <v>1</v>
      </c>
      <c r="E81" s="1">
        <v>46.372798273882097</v>
      </c>
      <c r="F81" s="1">
        <v>49.537457362659602</v>
      </c>
      <c r="G81" s="1">
        <v>47.674407467738199</v>
      </c>
      <c r="H81" s="1">
        <v>47.343336428648897</v>
      </c>
      <c r="I81" s="1">
        <v>4.2575356826763198</v>
      </c>
      <c r="J81" s="1">
        <v>54.471661484507699</v>
      </c>
      <c r="K81" s="1">
        <v>100.656857040372</v>
      </c>
      <c r="L81" s="1">
        <v>7.0816427001057702</v>
      </c>
      <c r="M81" s="1">
        <v>3.8534158753598899</v>
      </c>
      <c r="N81" s="1">
        <v>47.371348686512803</v>
      </c>
      <c r="O81" s="1">
        <v>9.5680524506473201</v>
      </c>
      <c r="P81" s="1">
        <v>1</v>
      </c>
      <c r="Q81" s="1" t="s">
        <v>20</v>
      </c>
      <c r="R81" s="1" t="s">
        <v>25</v>
      </c>
    </row>
    <row r="82" spans="1:18" x14ac:dyDescent="0.25">
      <c r="A82" s="1" t="s">
        <v>109</v>
      </c>
      <c r="B82" s="1">
        <v>78.662851101464696</v>
      </c>
      <c r="C82" s="1" t="s">
        <v>27</v>
      </c>
      <c r="D82" s="1">
        <v>1</v>
      </c>
      <c r="E82" s="1">
        <v>87.470688423157597</v>
      </c>
      <c r="F82" s="1">
        <v>88.485303527414104</v>
      </c>
      <c r="G82" s="1">
        <v>86.7991447158049</v>
      </c>
      <c r="H82" s="1">
        <v>84.8146169501196</v>
      </c>
      <c r="I82" s="1">
        <v>2.5284939778398901</v>
      </c>
      <c r="J82" s="1">
        <v>80.697500252680996</v>
      </c>
      <c r="K82" s="1">
        <v>68.321262417563901</v>
      </c>
      <c r="L82" s="1">
        <v>6.0272655410189904</v>
      </c>
      <c r="M82" s="1">
        <v>4.8035240302194699</v>
      </c>
      <c r="N82" s="1">
        <v>109.446786858637</v>
      </c>
      <c r="O82" s="1">
        <v>5.5667628665984603</v>
      </c>
      <c r="P82" s="1">
        <v>2.4564155644539398</v>
      </c>
      <c r="Q82" s="1" t="s">
        <v>33</v>
      </c>
      <c r="R82" s="1" t="s">
        <v>21</v>
      </c>
    </row>
    <row r="83" spans="1:18" x14ac:dyDescent="0.25">
      <c r="A83" s="1" t="s">
        <v>110</v>
      </c>
      <c r="B83" s="1">
        <v>70.642058440113104</v>
      </c>
      <c r="C83" s="1" t="s">
        <v>27</v>
      </c>
      <c r="D83" s="1">
        <v>1</v>
      </c>
      <c r="E83" s="1">
        <v>74.281396975515605</v>
      </c>
      <c r="F83" s="1">
        <v>66.702676400529498</v>
      </c>
      <c r="G83" s="1">
        <v>78.3354383413146</v>
      </c>
      <c r="H83" s="1">
        <v>76.700780231455894</v>
      </c>
      <c r="I83" s="1">
        <v>1.5290748603939199</v>
      </c>
      <c r="J83" s="1">
        <v>84.981610635394404</v>
      </c>
      <c r="K83" s="1">
        <v>65.117995484169398</v>
      </c>
      <c r="L83" s="1">
        <v>7.9860181838701401</v>
      </c>
      <c r="M83" s="1">
        <v>1.74931399443275</v>
      </c>
      <c r="N83" s="1">
        <v>102.852588865389</v>
      </c>
      <c r="O83" s="1">
        <v>6.0091417059938799</v>
      </c>
      <c r="P83" s="1">
        <v>3.4956431960013701</v>
      </c>
      <c r="Q83" s="1" t="s">
        <v>33</v>
      </c>
      <c r="R83" s="1" t="s">
        <v>28</v>
      </c>
    </row>
    <row r="84" spans="1:18" x14ac:dyDescent="0.25">
      <c r="A84" s="1" t="s">
        <v>111</v>
      </c>
      <c r="B84" s="1">
        <v>62.242348222963201</v>
      </c>
      <c r="C84" s="1" t="s">
        <v>19</v>
      </c>
      <c r="D84" s="1">
        <v>1</v>
      </c>
      <c r="E84" s="1">
        <v>58.199391366895703</v>
      </c>
      <c r="F84" s="1">
        <v>65.936917373545995</v>
      </c>
      <c r="G84" s="1">
        <v>62.166834969656698</v>
      </c>
      <c r="H84" s="1">
        <v>52.687930617713498</v>
      </c>
      <c r="I84" s="1">
        <v>1.78675278925129</v>
      </c>
      <c r="J84" s="1">
        <v>76.338677775737096</v>
      </c>
      <c r="K84" s="1">
        <v>59.783961017772803</v>
      </c>
      <c r="L84" s="1">
        <v>6.3142619372625397</v>
      </c>
      <c r="M84" s="1">
        <v>3.8591438559134499</v>
      </c>
      <c r="N84" s="1">
        <v>117.107393167327</v>
      </c>
      <c r="O84" s="1">
        <v>6.78559852171563</v>
      </c>
      <c r="P84" s="1">
        <v>2.9100566072304099</v>
      </c>
      <c r="Q84" s="1" t="s">
        <v>33</v>
      </c>
      <c r="R84" s="1" t="s">
        <v>28</v>
      </c>
    </row>
    <row r="85" spans="1:18" x14ac:dyDescent="0.25">
      <c r="A85" s="1" t="s">
        <v>112</v>
      </c>
      <c r="B85" s="1">
        <v>60.664793655321297</v>
      </c>
      <c r="C85" s="1" t="s">
        <v>19</v>
      </c>
      <c r="D85" s="1">
        <v>1</v>
      </c>
      <c r="E85" s="1">
        <v>43.4957092657313</v>
      </c>
      <c r="F85" s="1">
        <v>52.475097631208897</v>
      </c>
      <c r="G85" s="1">
        <v>34.753049399540302</v>
      </c>
      <c r="H85" s="1">
        <v>46.902506817945998</v>
      </c>
      <c r="I85" s="1">
        <v>1.9499332206775299</v>
      </c>
      <c r="J85" s="1">
        <v>66.441054746260306</v>
      </c>
      <c r="K85" s="1">
        <v>68.352420547497999</v>
      </c>
      <c r="L85" s="1">
        <v>6.7945088935763396</v>
      </c>
      <c r="M85" s="1">
        <v>2.2682123717068698</v>
      </c>
      <c r="N85" s="1">
        <v>73.010159485117399</v>
      </c>
      <c r="O85" s="1">
        <v>9.5630490264159302</v>
      </c>
      <c r="P85" s="1">
        <v>1</v>
      </c>
      <c r="Q85" s="1" t="s">
        <v>20</v>
      </c>
      <c r="R85" s="1" t="s">
        <v>25</v>
      </c>
    </row>
    <row r="86" spans="1:18" x14ac:dyDescent="0.25">
      <c r="A86" s="1" t="s">
        <v>113</v>
      </c>
      <c r="B86" s="1">
        <v>68.529951921659006</v>
      </c>
      <c r="C86" s="1" t="s">
        <v>27</v>
      </c>
      <c r="D86" s="1">
        <v>1</v>
      </c>
      <c r="E86" s="1">
        <v>57.104027694361399</v>
      </c>
      <c r="F86" s="1">
        <v>54.040084241939397</v>
      </c>
      <c r="G86" s="1">
        <v>63.625728908752102</v>
      </c>
      <c r="H86" s="1">
        <v>59.1470642328702</v>
      </c>
      <c r="I86" s="1">
        <v>2.19959037197814</v>
      </c>
      <c r="J86" s="1">
        <v>67.671451677381398</v>
      </c>
      <c r="K86" s="1">
        <v>70.752824450947998</v>
      </c>
      <c r="L86" s="1">
        <v>6.9030623804457996</v>
      </c>
      <c r="M86" s="1">
        <v>2.1403090845000898</v>
      </c>
      <c r="N86" s="1">
        <v>95.4657564461356</v>
      </c>
      <c r="O86" s="1">
        <v>9.40832114086394</v>
      </c>
      <c r="P86" s="1">
        <v>1.21023521611398</v>
      </c>
      <c r="Q86" s="1" t="s">
        <v>24</v>
      </c>
      <c r="R86" s="1" t="s">
        <v>25</v>
      </c>
    </row>
    <row r="87" spans="1:18" x14ac:dyDescent="0.25">
      <c r="A87" s="1" t="s">
        <v>114</v>
      </c>
      <c r="B87" s="1">
        <v>67.542224688724502</v>
      </c>
      <c r="C87" s="1" t="s">
        <v>27</v>
      </c>
      <c r="D87" s="1">
        <v>1</v>
      </c>
      <c r="E87" s="1">
        <v>57.885082711471</v>
      </c>
      <c r="F87" s="1">
        <v>55.946574911791103</v>
      </c>
      <c r="G87" s="1">
        <v>49.5726227712927</v>
      </c>
      <c r="H87" s="1">
        <v>56.346040355776601</v>
      </c>
      <c r="I87" s="1">
        <v>3.5711802820252299</v>
      </c>
      <c r="J87" s="1">
        <v>69.357478449798094</v>
      </c>
      <c r="K87" s="1">
        <v>88.844871006567701</v>
      </c>
      <c r="L87" s="1">
        <v>8.0624609976785795</v>
      </c>
      <c r="M87" s="1">
        <v>1.05763007026492</v>
      </c>
      <c r="N87" s="1">
        <v>63.363959133400499</v>
      </c>
      <c r="O87" s="1">
        <v>4.5392696806038204</v>
      </c>
      <c r="P87" s="1">
        <v>7.4464067304110104</v>
      </c>
      <c r="Q87" s="1" t="s">
        <v>20</v>
      </c>
      <c r="R87" s="1" t="s">
        <v>28</v>
      </c>
    </row>
    <row r="88" spans="1:18" x14ac:dyDescent="0.25">
      <c r="A88" s="1" t="s">
        <v>115</v>
      </c>
      <c r="B88" s="1">
        <v>77.608074713722004</v>
      </c>
      <c r="C88" s="1" t="s">
        <v>27</v>
      </c>
      <c r="D88" s="1">
        <v>1</v>
      </c>
      <c r="E88" s="1">
        <v>80.128339808593495</v>
      </c>
      <c r="F88" s="1">
        <v>81.557666762218005</v>
      </c>
      <c r="G88" s="1">
        <v>85.291070830301805</v>
      </c>
      <c r="H88" s="1">
        <v>75.935410816357304</v>
      </c>
      <c r="I88" s="1">
        <v>3.4037819381508698</v>
      </c>
      <c r="J88" s="1">
        <v>79.409540878666107</v>
      </c>
      <c r="K88" s="1">
        <v>84.265638787218194</v>
      </c>
      <c r="L88" s="1">
        <v>7.1961012338865302</v>
      </c>
      <c r="M88" s="1">
        <v>1.6517036178453499</v>
      </c>
      <c r="N88" s="1">
        <v>46.593141421772401</v>
      </c>
      <c r="O88" s="1">
        <v>4.7915789545228602</v>
      </c>
      <c r="P88" s="1">
        <v>5.3319502473182201</v>
      </c>
      <c r="Q88" s="1" t="s">
        <v>33</v>
      </c>
      <c r="R88" s="1" t="s">
        <v>28</v>
      </c>
    </row>
    <row r="89" spans="1:18" x14ac:dyDescent="0.25">
      <c r="A89" s="1" t="s">
        <v>116</v>
      </c>
      <c r="B89" s="1">
        <v>74.183336140816394</v>
      </c>
      <c r="C89" s="1" t="s">
        <v>27</v>
      </c>
      <c r="D89" s="1">
        <v>1</v>
      </c>
      <c r="E89" s="1">
        <v>75.065660924536701</v>
      </c>
      <c r="F89" s="1">
        <v>76.737944874471793</v>
      </c>
      <c r="G89" s="1">
        <v>80.699186608674594</v>
      </c>
      <c r="H89" s="1">
        <v>70.632256313119399</v>
      </c>
      <c r="I89" s="1">
        <v>3.78431944626815</v>
      </c>
      <c r="J89" s="1">
        <v>83.174029378612502</v>
      </c>
      <c r="K89" s="1">
        <v>90.960230154081103</v>
      </c>
      <c r="L89" s="1">
        <v>6.5620999405668696</v>
      </c>
      <c r="M89" s="1">
        <v>2.5463405574984699</v>
      </c>
      <c r="N89" s="1">
        <v>69.876833964010302</v>
      </c>
      <c r="O89" s="1">
        <v>6.9730550639838196</v>
      </c>
      <c r="P89" s="1">
        <v>2.8102131468597</v>
      </c>
      <c r="Q89" s="1" t="s">
        <v>33</v>
      </c>
      <c r="R89" s="1" t="s">
        <v>25</v>
      </c>
    </row>
    <row r="90" spans="1:18" x14ac:dyDescent="0.25">
      <c r="A90" s="1" t="s">
        <v>117</v>
      </c>
      <c r="B90" s="1">
        <v>82.552669716614403</v>
      </c>
      <c r="C90" s="1" t="s">
        <v>36</v>
      </c>
      <c r="D90" s="1">
        <v>1</v>
      </c>
      <c r="E90" s="1">
        <v>88.796700841697898</v>
      </c>
      <c r="F90" s="1">
        <v>92.089422205062107</v>
      </c>
      <c r="G90" s="1">
        <v>83.341868690621894</v>
      </c>
      <c r="H90" s="1">
        <v>91.470787523427504</v>
      </c>
      <c r="I90" s="1">
        <v>2.45000793812605</v>
      </c>
      <c r="J90" s="1">
        <v>80.019138388373406</v>
      </c>
      <c r="K90" s="1">
        <v>78.017280046954994</v>
      </c>
      <c r="L90" s="1">
        <v>7.2218418591456901</v>
      </c>
      <c r="M90" s="1">
        <v>1.58439380295469</v>
      </c>
      <c r="N90" s="1">
        <v>44.9174113849609</v>
      </c>
      <c r="O90" s="1">
        <v>4.6397156368325403</v>
      </c>
      <c r="P90" s="1">
        <v>5.10106255016336</v>
      </c>
      <c r="Q90" s="1" t="s">
        <v>24</v>
      </c>
      <c r="R90" s="1" t="s">
        <v>21</v>
      </c>
    </row>
    <row r="91" spans="1:18" x14ac:dyDescent="0.25">
      <c r="A91" s="1" t="s">
        <v>118</v>
      </c>
      <c r="B91" s="1">
        <v>72.294690285159405</v>
      </c>
      <c r="C91" s="1" t="s">
        <v>27</v>
      </c>
      <c r="D91" s="1">
        <v>1</v>
      </c>
      <c r="E91" s="1">
        <v>65.971820883907199</v>
      </c>
      <c r="F91" s="1">
        <v>76.022843577738897</v>
      </c>
      <c r="G91" s="1">
        <v>63.917749444134202</v>
      </c>
      <c r="H91" s="1">
        <v>72.116723396352498</v>
      </c>
      <c r="I91" s="1">
        <v>4.2959906075199097</v>
      </c>
      <c r="J91" s="1">
        <v>68.956912167532494</v>
      </c>
      <c r="K91" s="1">
        <v>103.734549462114</v>
      </c>
      <c r="L91" s="1">
        <v>6.2051911540433498</v>
      </c>
      <c r="M91" s="1">
        <v>5.9292922020546799</v>
      </c>
      <c r="N91" s="1">
        <v>118.38401605077399</v>
      </c>
      <c r="O91" s="1">
        <v>6.0734852400921797</v>
      </c>
      <c r="P91" s="1">
        <v>4.0508995268155203</v>
      </c>
      <c r="Q91" s="1" t="s">
        <v>20</v>
      </c>
      <c r="R91" s="1" t="s">
        <v>25</v>
      </c>
    </row>
    <row r="92" spans="1:18" x14ac:dyDescent="0.25">
      <c r="A92" s="1" t="s">
        <v>119</v>
      </c>
      <c r="B92" s="1">
        <v>39.835330755459204</v>
      </c>
      <c r="C92" s="1" t="s">
        <v>32</v>
      </c>
      <c r="D92" s="1">
        <v>0</v>
      </c>
      <c r="E92" s="1">
        <v>46.577683526606499</v>
      </c>
      <c r="F92" s="1">
        <v>45.6929473891363</v>
      </c>
      <c r="G92" s="1">
        <v>41.049160184176898</v>
      </c>
      <c r="H92" s="1">
        <v>43.391144791462601</v>
      </c>
      <c r="I92" s="1">
        <v>1.81635064462304</v>
      </c>
      <c r="J92" s="1">
        <v>68.340214697483304</v>
      </c>
      <c r="K92" s="1">
        <v>66.587023169799707</v>
      </c>
      <c r="L92" s="1">
        <v>6.6465647853818801</v>
      </c>
      <c r="M92" s="1">
        <v>2.5431632426197499</v>
      </c>
      <c r="N92" s="1">
        <v>38.662184202664399</v>
      </c>
      <c r="O92" s="1">
        <v>4.89031226930486</v>
      </c>
      <c r="P92" s="1">
        <v>4.2813939703467296</v>
      </c>
      <c r="Q92" s="1" t="s">
        <v>33</v>
      </c>
      <c r="R92" s="1" t="s">
        <v>28</v>
      </c>
    </row>
    <row r="93" spans="1:18" x14ac:dyDescent="0.25">
      <c r="A93" s="1" t="s">
        <v>120</v>
      </c>
      <c r="B93" s="1">
        <v>78.464449450145096</v>
      </c>
      <c r="C93" s="1" t="s">
        <v>27</v>
      </c>
      <c r="D93" s="1">
        <v>1</v>
      </c>
      <c r="E93" s="1">
        <v>79.228463297264696</v>
      </c>
      <c r="F93" s="1">
        <v>75.236977074572394</v>
      </c>
      <c r="G93" s="1">
        <v>78.153858145821005</v>
      </c>
      <c r="H93" s="1">
        <v>81.520396815022096</v>
      </c>
      <c r="I93" s="1">
        <v>2.87616299007261</v>
      </c>
      <c r="J93" s="1">
        <v>79.392424371074497</v>
      </c>
      <c r="K93" s="1">
        <v>74.056516397394205</v>
      </c>
      <c r="L93" s="1">
        <v>6.9286735254293301</v>
      </c>
      <c r="M93" s="1">
        <v>1.65161973351164</v>
      </c>
      <c r="N93" s="1">
        <v>83.029055110735797</v>
      </c>
      <c r="O93" s="1">
        <v>7.8162421307913101</v>
      </c>
      <c r="P93" s="1">
        <v>2.30395642795474</v>
      </c>
      <c r="Q93" s="1" t="s">
        <v>20</v>
      </c>
      <c r="R93" s="1" t="s">
        <v>21</v>
      </c>
    </row>
    <row r="94" spans="1:18" x14ac:dyDescent="0.25">
      <c r="A94" s="1" t="s">
        <v>121</v>
      </c>
      <c r="B94" s="1">
        <v>90.245942801206198</v>
      </c>
      <c r="C94" s="1" t="s">
        <v>23</v>
      </c>
      <c r="D94" s="1">
        <v>1</v>
      </c>
      <c r="E94" s="1">
        <v>81.843177673929304</v>
      </c>
      <c r="F94" s="1">
        <v>74.946581533856701</v>
      </c>
      <c r="G94" s="1">
        <v>80.303006253000603</v>
      </c>
      <c r="H94" s="1">
        <v>71.408042580919002</v>
      </c>
      <c r="I94" s="1">
        <v>4.2037548861657204</v>
      </c>
      <c r="J94" s="1">
        <v>87.813925614233696</v>
      </c>
      <c r="K94" s="1">
        <v>93.267966938239198</v>
      </c>
      <c r="L94" s="1">
        <v>8.4570246978078494</v>
      </c>
      <c r="M94" s="1">
        <v>1.99541156413978</v>
      </c>
      <c r="N94" s="1">
        <v>86.381746972865002</v>
      </c>
      <c r="O94" s="1">
        <v>9.6969725904349708</v>
      </c>
      <c r="P94" s="1">
        <v>1</v>
      </c>
      <c r="Q94" s="1" t="s">
        <v>20</v>
      </c>
      <c r="R94" s="1" t="s">
        <v>21</v>
      </c>
    </row>
    <row r="95" spans="1:18" x14ac:dyDescent="0.25">
      <c r="A95" s="1" t="s">
        <v>122</v>
      </c>
      <c r="B95" s="1">
        <v>79.819896755950296</v>
      </c>
      <c r="C95" s="1" t="s">
        <v>27</v>
      </c>
      <c r="D95" s="1">
        <v>1</v>
      </c>
      <c r="E95" s="1">
        <v>70.870245866322193</v>
      </c>
      <c r="F95" s="1">
        <v>67.2155956666127</v>
      </c>
      <c r="G95" s="1">
        <v>74.768548527668997</v>
      </c>
      <c r="H95" s="1">
        <v>67.947157213036206</v>
      </c>
      <c r="I95" s="1">
        <v>1.7206345909304701</v>
      </c>
      <c r="J95" s="1">
        <v>72.077561898258395</v>
      </c>
      <c r="K95" s="1">
        <v>63.194945773607003</v>
      </c>
      <c r="L95" s="1">
        <v>6.3881624555808401</v>
      </c>
      <c r="M95" s="1">
        <v>3.93851614170738</v>
      </c>
      <c r="N95" s="1">
        <v>78.427158858664797</v>
      </c>
      <c r="O95" s="1">
        <v>9.9804026217662791</v>
      </c>
      <c r="P95" s="1">
        <v>1</v>
      </c>
      <c r="Q95" s="1" t="s">
        <v>24</v>
      </c>
      <c r="R95" s="1" t="s">
        <v>21</v>
      </c>
    </row>
    <row r="96" spans="1:18" x14ac:dyDescent="0.25">
      <c r="A96" s="1" t="s">
        <v>123</v>
      </c>
      <c r="B96" s="1">
        <v>70.473616397383395</v>
      </c>
      <c r="C96" s="1" t="s">
        <v>27</v>
      </c>
      <c r="D96" s="1">
        <v>1</v>
      </c>
      <c r="E96" s="1">
        <v>82.403194897500796</v>
      </c>
      <c r="F96" s="1">
        <v>82.2375600331318</v>
      </c>
      <c r="G96" s="1">
        <v>88.954738628098895</v>
      </c>
      <c r="H96" s="1">
        <v>82.247900233146297</v>
      </c>
      <c r="I96" s="1">
        <v>1.43945245496313</v>
      </c>
      <c r="J96" s="1">
        <v>80.9277056470563</v>
      </c>
      <c r="K96" s="1">
        <v>71.804328391813996</v>
      </c>
      <c r="L96" s="1">
        <v>7.4424135298163101</v>
      </c>
      <c r="M96" s="1">
        <v>1.3202176193239401</v>
      </c>
      <c r="N96" s="1">
        <v>89.596729714065006</v>
      </c>
      <c r="O96" s="1">
        <v>6.2514467949814803</v>
      </c>
      <c r="P96" s="1">
        <v>4.2060951390232901</v>
      </c>
      <c r="Q96" s="1" t="s">
        <v>24</v>
      </c>
      <c r="R96" s="1" t="s">
        <v>21</v>
      </c>
    </row>
    <row r="97" spans="1:18" x14ac:dyDescent="0.25">
      <c r="A97" s="1" t="s">
        <v>124</v>
      </c>
      <c r="B97" s="1">
        <v>80.830427754894899</v>
      </c>
      <c r="C97" s="1" t="s">
        <v>36</v>
      </c>
      <c r="D97" s="1">
        <v>1</v>
      </c>
      <c r="E97" s="1">
        <v>67.1587578000414</v>
      </c>
      <c r="F97" s="1">
        <v>76.131547117630404</v>
      </c>
      <c r="G97" s="1">
        <v>74.137176853991207</v>
      </c>
      <c r="H97" s="1">
        <v>62.610340715132303</v>
      </c>
      <c r="I97" s="1">
        <v>4.5347358707519501</v>
      </c>
      <c r="J97" s="1">
        <v>68.967313975800906</v>
      </c>
      <c r="K97" s="1">
        <v>93.931268512793395</v>
      </c>
      <c r="L97" s="1">
        <v>6.2227303043886204</v>
      </c>
      <c r="M97" s="1">
        <v>5.31217065070578</v>
      </c>
      <c r="N97" s="1">
        <v>40.456269751070103</v>
      </c>
      <c r="O97" s="1">
        <v>7.5940758226876701</v>
      </c>
      <c r="P97" s="1">
        <v>2.8396717866608601</v>
      </c>
      <c r="Q97" s="1" t="s">
        <v>33</v>
      </c>
      <c r="R97" s="1" t="s">
        <v>28</v>
      </c>
    </row>
    <row r="98" spans="1:18" x14ac:dyDescent="0.25">
      <c r="A98" s="1" t="s">
        <v>125</v>
      </c>
      <c r="B98" s="1">
        <v>83.686643744148199</v>
      </c>
      <c r="C98" s="1" t="s">
        <v>36</v>
      </c>
      <c r="D98" s="1">
        <v>1</v>
      </c>
      <c r="E98" s="1">
        <v>68.750305616009598</v>
      </c>
      <c r="F98" s="1">
        <v>66.162249120828804</v>
      </c>
      <c r="G98" s="1">
        <v>65.939465483118099</v>
      </c>
      <c r="H98" s="1">
        <v>64.067773742061604</v>
      </c>
      <c r="I98" s="1">
        <v>2.37171865103678</v>
      </c>
      <c r="J98" s="1">
        <v>74.411966215122604</v>
      </c>
      <c r="K98" s="1">
        <v>70.889304670997802</v>
      </c>
      <c r="L98" s="1">
        <v>6.0470720772590498</v>
      </c>
      <c r="M98" s="1">
        <v>5.8074983961857303</v>
      </c>
      <c r="N98" s="1">
        <v>79.9516671784762</v>
      </c>
      <c r="O98" s="1">
        <v>9.1376059211444804</v>
      </c>
      <c r="P98" s="1">
        <v>1</v>
      </c>
      <c r="Q98" s="1" t="s">
        <v>24</v>
      </c>
      <c r="R98" s="1" t="s">
        <v>21</v>
      </c>
    </row>
    <row r="99" spans="1:18" x14ac:dyDescent="0.25">
      <c r="A99" s="1" t="s">
        <v>126</v>
      </c>
      <c r="B99" s="1">
        <v>63.363266004334903</v>
      </c>
      <c r="C99" s="1" t="s">
        <v>19</v>
      </c>
      <c r="D99" s="1">
        <v>1</v>
      </c>
      <c r="E99" s="1">
        <v>63.514756009720202</v>
      </c>
      <c r="F99" s="1">
        <v>64.633695767914702</v>
      </c>
      <c r="G99" s="1">
        <v>62.468646640997498</v>
      </c>
      <c r="H99" s="1">
        <v>60.175858227375798</v>
      </c>
      <c r="I99" s="1">
        <v>3.7354804996361199</v>
      </c>
      <c r="J99" s="1">
        <v>64.364643319866104</v>
      </c>
      <c r="K99" s="1">
        <v>84.998226390605694</v>
      </c>
      <c r="L99" s="1">
        <v>7.6405522389834797</v>
      </c>
      <c r="M99" s="1">
        <v>2.2337371033369</v>
      </c>
      <c r="N99" s="1">
        <v>55.8491314014625</v>
      </c>
      <c r="O99" s="1">
        <v>4.7047724367782999</v>
      </c>
      <c r="P99" s="1">
        <v>5.9320977216170903</v>
      </c>
      <c r="Q99" s="1" t="s">
        <v>20</v>
      </c>
      <c r="R99" s="1" t="s">
        <v>25</v>
      </c>
    </row>
    <row r="100" spans="1:18" x14ac:dyDescent="0.25">
      <c r="A100" s="1" t="s">
        <v>127</v>
      </c>
      <c r="B100" s="1">
        <v>46.480212857048599</v>
      </c>
      <c r="C100" s="1" t="s">
        <v>32</v>
      </c>
      <c r="D100" s="1">
        <v>0</v>
      </c>
      <c r="E100" s="1">
        <v>41.398051970925202</v>
      </c>
      <c r="F100" s="1">
        <v>41.315937490561403</v>
      </c>
      <c r="G100" s="1">
        <v>32.980861009820401</v>
      </c>
      <c r="H100" s="1">
        <v>42.859015612557101</v>
      </c>
      <c r="I100" s="1">
        <v>1.1013944170557499</v>
      </c>
      <c r="J100" s="1">
        <v>58.260858880687799</v>
      </c>
      <c r="K100" s="1">
        <v>64.606031287915698</v>
      </c>
      <c r="L100" s="1">
        <v>7.4989285723497296</v>
      </c>
      <c r="M100" s="1">
        <v>3.2504763429542902</v>
      </c>
      <c r="N100" s="1">
        <v>114.615845697095</v>
      </c>
      <c r="O100" s="1">
        <v>8.1373864663117903</v>
      </c>
      <c r="P100" s="1">
        <v>1.1915986880257501</v>
      </c>
      <c r="Q100" s="1" t="s">
        <v>24</v>
      </c>
      <c r="R100" s="1" t="s">
        <v>25</v>
      </c>
    </row>
    <row r="101" spans="1:18" x14ac:dyDescent="0.25">
      <c r="A101" s="1" t="s">
        <v>128</v>
      </c>
      <c r="B101" s="1">
        <v>63.126968809375498</v>
      </c>
      <c r="C101" s="1" t="s">
        <v>19</v>
      </c>
      <c r="D101" s="1">
        <v>1</v>
      </c>
      <c r="E101" s="1">
        <v>45.934028484631703</v>
      </c>
      <c r="F101" s="1">
        <v>51.8759948518721</v>
      </c>
      <c r="G101" s="1">
        <v>41.904678152150801</v>
      </c>
      <c r="H101" s="1">
        <v>44.997383392599801</v>
      </c>
      <c r="I101" s="1">
        <v>3.76018755363779</v>
      </c>
      <c r="J101" s="1">
        <v>55.785744917675203</v>
      </c>
      <c r="K101" s="1">
        <v>86.813140620220494</v>
      </c>
      <c r="L101" s="1">
        <v>7.5138211076899504</v>
      </c>
      <c r="M101" s="1">
        <v>1.1106722551474799</v>
      </c>
      <c r="N101" s="1">
        <v>98.586448809575302</v>
      </c>
      <c r="O101" s="1">
        <v>6.4530619703504097</v>
      </c>
      <c r="P101" s="1">
        <v>2.4510988666456299</v>
      </c>
      <c r="Q101" s="1" t="s">
        <v>20</v>
      </c>
      <c r="R101" s="1" t="s">
        <v>25</v>
      </c>
    </row>
    <row r="102" spans="1:18" x14ac:dyDescent="0.25">
      <c r="A102" s="1" t="s">
        <v>129</v>
      </c>
      <c r="B102" s="1">
        <v>51.317608391074998</v>
      </c>
      <c r="C102" s="1" t="s">
        <v>19</v>
      </c>
      <c r="D102" s="1">
        <v>1</v>
      </c>
      <c r="E102" s="1">
        <v>41.728605212770297</v>
      </c>
      <c r="F102" s="1">
        <v>54.3632673421384</v>
      </c>
      <c r="G102" s="1">
        <v>46.552863378257598</v>
      </c>
      <c r="H102" s="1">
        <v>30.5374490461455</v>
      </c>
      <c r="I102" s="1">
        <v>2.2644052461878799</v>
      </c>
      <c r="J102" s="1">
        <v>64.333918772341406</v>
      </c>
      <c r="K102" s="1">
        <v>69.435718361226904</v>
      </c>
      <c r="L102" s="1">
        <v>6.1206955196129904</v>
      </c>
      <c r="M102" s="1">
        <v>4.2035511236360996</v>
      </c>
      <c r="N102" s="1">
        <v>117.526303394376</v>
      </c>
      <c r="O102" s="1">
        <v>5.2368769616809798</v>
      </c>
      <c r="P102" s="1">
        <v>3.6586712104640098</v>
      </c>
      <c r="Q102" s="1" t="s">
        <v>33</v>
      </c>
      <c r="R102" s="1" t="s">
        <v>28</v>
      </c>
    </row>
    <row r="103" spans="1:18" x14ac:dyDescent="0.25">
      <c r="A103" s="1" t="s">
        <v>130</v>
      </c>
      <c r="B103" s="1">
        <v>76.832256344419307</v>
      </c>
      <c r="C103" s="1" t="s">
        <v>27</v>
      </c>
      <c r="D103" s="1">
        <v>1</v>
      </c>
      <c r="E103" s="1">
        <v>75.002572619507902</v>
      </c>
      <c r="F103" s="1">
        <v>72.348228754906302</v>
      </c>
      <c r="G103" s="1">
        <v>83.080486737249004</v>
      </c>
      <c r="H103" s="1">
        <v>64.399071856332597</v>
      </c>
      <c r="I103" s="1">
        <v>1.2229634143497601</v>
      </c>
      <c r="J103" s="1">
        <v>81.084233008552204</v>
      </c>
      <c r="K103" s="1">
        <v>70.556393731615302</v>
      </c>
      <c r="L103" s="1">
        <v>7.7163310268455598</v>
      </c>
      <c r="M103" s="1">
        <v>3.06963029026294</v>
      </c>
      <c r="N103" s="1">
        <v>33.380046276617001</v>
      </c>
      <c r="O103" s="1">
        <v>6.4165217124846503</v>
      </c>
      <c r="P103" s="1">
        <v>4.0170198979878702</v>
      </c>
      <c r="Q103" s="1" t="s">
        <v>20</v>
      </c>
      <c r="R103" s="1" t="s">
        <v>21</v>
      </c>
    </row>
    <row r="104" spans="1:18" x14ac:dyDescent="0.25">
      <c r="A104" s="1" t="s">
        <v>131</v>
      </c>
      <c r="B104" s="1">
        <v>56.336432093014402</v>
      </c>
      <c r="C104" s="1" t="s">
        <v>19</v>
      </c>
      <c r="D104" s="1">
        <v>1</v>
      </c>
      <c r="E104" s="1">
        <v>57.289578959197897</v>
      </c>
      <c r="F104" s="1">
        <v>54.842381746606797</v>
      </c>
      <c r="G104" s="1">
        <v>51.1178345997983</v>
      </c>
      <c r="H104" s="1">
        <v>54.255253069912001</v>
      </c>
      <c r="I104" s="1">
        <v>3.4392510461924601</v>
      </c>
      <c r="J104" s="1">
        <v>59.9934758271772</v>
      </c>
      <c r="K104" s="1">
        <v>80.111661258615896</v>
      </c>
      <c r="L104" s="1">
        <v>7.2472417552493198</v>
      </c>
      <c r="M104" s="1">
        <v>2.3502923305077701</v>
      </c>
      <c r="N104" s="1">
        <v>55.661985766263697</v>
      </c>
      <c r="O104" s="1">
        <v>4.4557617217895</v>
      </c>
      <c r="P104" s="1">
        <v>5.3216633509856397</v>
      </c>
      <c r="Q104" s="1" t="s">
        <v>24</v>
      </c>
      <c r="R104" s="1" t="s">
        <v>25</v>
      </c>
    </row>
    <row r="105" spans="1:18" x14ac:dyDescent="0.25">
      <c r="A105" s="1" t="s">
        <v>132</v>
      </c>
      <c r="B105" s="1">
        <v>77.790201703392697</v>
      </c>
      <c r="C105" s="1" t="s">
        <v>27</v>
      </c>
      <c r="D105" s="1">
        <v>1</v>
      </c>
      <c r="E105" s="1">
        <v>67.971388014058604</v>
      </c>
      <c r="F105" s="1">
        <v>73.192192399403993</v>
      </c>
      <c r="G105" s="1">
        <v>65.009066718294093</v>
      </c>
      <c r="H105" s="1">
        <v>70.259820944326407</v>
      </c>
      <c r="I105" s="1">
        <v>1.9632152642926901</v>
      </c>
      <c r="J105" s="1">
        <v>80.6551227345321</v>
      </c>
      <c r="K105" s="1">
        <v>69.809983013091895</v>
      </c>
      <c r="L105" s="1">
        <v>8.2549052415036694</v>
      </c>
      <c r="M105" s="1">
        <v>2.0341855530830402</v>
      </c>
      <c r="N105" s="1">
        <v>47.588032797451397</v>
      </c>
      <c r="O105" s="1">
        <v>8.1724428915358303</v>
      </c>
      <c r="P105" s="1">
        <v>1</v>
      </c>
      <c r="Q105" s="1" t="s">
        <v>24</v>
      </c>
      <c r="R105" s="1" t="s">
        <v>25</v>
      </c>
    </row>
    <row r="106" spans="1:18" x14ac:dyDescent="0.25">
      <c r="A106" s="1" t="s">
        <v>133</v>
      </c>
      <c r="B106" s="1">
        <v>87.110598590029895</v>
      </c>
      <c r="C106" s="1" t="s">
        <v>36</v>
      </c>
      <c r="D106" s="1">
        <v>1</v>
      </c>
      <c r="E106" s="1">
        <v>89.916156065935098</v>
      </c>
      <c r="F106" s="1">
        <v>93.325613514066603</v>
      </c>
      <c r="G106" s="1">
        <v>89.7841272811404</v>
      </c>
      <c r="H106" s="1">
        <v>76.178631852308897</v>
      </c>
      <c r="I106" s="1">
        <v>2.54722896820752</v>
      </c>
      <c r="J106" s="1">
        <v>97.445153665066798</v>
      </c>
      <c r="K106" s="1">
        <v>78.733820440126294</v>
      </c>
      <c r="L106" s="1">
        <v>5.5961724347292696</v>
      </c>
      <c r="M106" s="1">
        <v>4.2701153882938003</v>
      </c>
      <c r="N106" s="1">
        <v>31.003912858064702</v>
      </c>
      <c r="O106" s="1">
        <v>5.5164560124907096</v>
      </c>
      <c r="P106" s="1">
        <v>4.9615818027015601</v>
      </c>
      <c r="Q106" s="1" t="s">
        <v>33</v>
      </c>
      <c r="R106" s="1" t="s">
        <v>25</v>
      </c>
    </row>
    <row r="107" spans="1:18" x14ac:dyDescent="0.25">
      <c r="A107" s="1" t="s">
        <v>134</v>
      </c>
      <c r="B107" s="1">
        <v>53.790696154484699</v>
      </c>
      <c r="C107" s="1" t="s">
        <v>19</v>
      </c>
      <c r="D107" s="1">
        <v>1</v>
      </c>
      <c r="E107" s="1">
        <v>53.7110726031881</v>
      </c>
      <c r="F107" s="1">
        <v>62.944609231868199</v>
      </c>
      <c r="G107" s="1">
        <v>55.111878397286098</v>
      </c>
      <c r="H107" s="1">
        <v>51.212421722429902</v>
      </c>
      <c r="I107" s="1">
        <v>1.3223232491460499</v>
      </c>
      <c r="J107" s="1">
        <v>67.085568235275701</v>
      </c>
      <c r="K107" s="1">
        <v>55.066556939375097</v>
      </c>
      <c r="L107" s="1">
        <v>7.1733760640931798</v>
      </c>
      <c r="M107" s="1">
        <v>3.0810851551615701</v>
      </c>
      <c r="N107" s="1">
        <v>51.809315722168897</v>
      </c>
      <c r="O107" s="1">
        <v>5.8684338702692598</v>
      </c>
      <c r="P107" s="1">
        <v>2.6919579989318998</v>
      </c>
      <c r="Q107" s="1" t="s">
        <v>24</v>
      </c>
      <c r="R107" s="1" t="s">
        <v>21</v>
      </c>
    </row>
    <row r="108" spans="1:18" x14ac:dyDescent="0.25">
      <c r="A108" s="1" t="s">
        <v>135</v>
      </c>
      <c r="B108" s="1">
        <v>57.146255331946698</v>
      </c>
      <c r="C108" s="1" t="s">
        <v>19</v>
      </c>
      <c r="D108" s="1">
        <v>1</v>
      </c>
      <c r="E108" s="1">
        <v>62.571060766959597</v>
      </c>
      <c r="F108" s="1">
        <v>65.490701693589401</v>
      </c>
      <c r="G108" s="1">
        <v>58.523043167351403</v>
      </c>
      <c r="H108" s="1">
        <v>59.939821484372501</v>
      </c>
      <c r="I108" s="1">
        <v>1.58865300437978</v>
      </c>
      <c r="J108" s="1">
        <v>68.079959082356595</v>
      </c>
      <c r="K108" s="1">
        <v>68.287832550827403</v>
      </c>
      <c r="L108" s="1">
        <v>8.3898142333932295</v>
      </c>
      <c r="M108" s="1">
        <v>1.8982964451495601</v>
      </c>
      <c r="N108" s="1">
        <v>91.089838516838597</v>
      </c>
      <c r="O108" s="1">
        <v>4.72648778944877</v>
      </c>
      <c r="P108" s="1">
        <v>5.4133335690694304</v>
      </c>
      <c r="Q108" s="1" t="s">
        <v>33</v>
      </c>
      <c r="R108" s="1" t="s">
        <v>25</v>
      </c>
    </row>
    <row r="109" spans="1:18" x14ac:dyDescent="0.25">
      <c r="A109" s="1" t="s">
        <v>136</v>
      </c>
      <c r="B109" s="1">
        <v>85.279939549297296</v>
      </c>
      <c r="C109" s="1" t="s">
        <v>36</v>
      </c>
      <c r="D109" s="1">
        <v>1</v>
      </c>
      <c r="E109" s="1">
        <v>81.555312619867607</v>
      </c>
      <c r="F109" s="1">
        <v>79.758852165932296</v>
      </c>
      <c r="G109" s="1">
        <v>83.675617842188103</v>
      </c>
      <c r="H109" s="1">
        <v>88.497001510909897</v>
      </c>
      <c r="I109" s="1">
        <v>2.1919089419833702</v>
      </c>
      <c r="J109" s="1">
        <v>94.899309264948997</v>
      </c>
      <c r="K109" s="1">
        <v>66.643551042431497</v>
      </c>
      <c r="L109" s="1">
        <v>6.4897043100506799</v>
      </c>
      <c r="M109" s="1">
        <v>4.4455454074341203</v>
      </c>
      <c r="N109" s="1">
        <v>50.798002992111101</v>
      </c>
      <c r="O109" s="1">
        <v>9.1879546833393402</v>
      </c>
      <c r="P109" s="1">
        <v>1.0505442423336999</v>
      </c>
      <c r="Q109" s="1" t="s">
        <v>33</v>
      </c>
      <c r="R109" s="1" t="s">
        <v>21</v>
      </c>
    </row>
    <row r="110" spans="1:18" x14ac:dyDescent="0.25">
      <c r="A110" s="1" t="s">
        <v>137</v>
      </c>
      <c r="B110" s="1">
        <v>46.739805980368601</v>
      </c>
      <c r="C110" s="1" t="s">
        <v>32</v>
      </c>
      <c r="D110" s="1">
        <v>0</v>
      </c>
      <c r="E110" s="1">
        <v>52.583899102039197</v>
      </c>
      <c r="F110" s="1">
        <v>55.537173255500697</v>
      </c>
      <c r="G110" s="1">
        <v>50.214702366684598</v>
      </c>
      <c r="H110" s="1">
        <v>50.658790043474902</v>
      </c>
      <c r="I110" s="1">
        <v>1.3590380022406201</v>
      </c>
      <c r="J110" s="1">
        <v>59.697107059506997</v>
      </c>
      <c r="K110" s="1">
        <v>67.704293926576298</v>
      </c>
      <c r="L110" s="1">
        <v>6.7396448637776398</v>
      </c>
      <c r="M110" s="1">
        <v>3.8253614151834601</v>
      </c>
      <c r="N110" s="1">
        <v>75.810310093435604</v>
      </c>
      <c r="O110" s="1">
        <v>6.96066567569643</v>
      </c>
      <c r="P110" s="1">
        <v>3.9249114059986101</v>
      </c>
      <c r="Q110" s="1" t="s">
        <v>24</v>
      </c>
      <c r="R110" s="1" t="s">
        <v>21</v>
      </c>
    </row>
    <row r="111" spans="1:18" x14ac:dyDescent="0.25">
      <c r="A111" s="1" t="s">
        <v>138</v>
      </c>
      <c r="B111" s="1">
        <v>57.173350826126502</v>
      </c>
      <c r="C111" s="1" t="s">
        <v>19</v>
      </c>
      <c r="D111" s="1">
        <v>1</v>
      </c>
      <c r="E111" s="1">
        <v>44.233895040583597</v>
      </c>
      <c r="F111" s="1">
        <v>49.777412943498099</v>
      </c>
      <c r="G111" s="1">
        <v>44.161633686192197</v>
      </c>
      <c r="H111" s="1">
        <v>46.1488399642882</v>
      </c>
      <c r="I111" s="1">
        <v>4.64330505874526</v>
      </c>
      <c r="J111" s="1">
        <v>62.217479854637297</v>
      </c>
      <c r="K111" s="1">
        <v>91.619795527857704</v>
      </c>
      <c r="L111" s="1">
        <v>6.55974776340092</v>
      </c>
      <c r="M111" s="1">
        <v>5.2933602746474797</v>
      </c>
      <c r="N111" s="1">
        <v>109.903630346849</v>
      </c>
      <c r="O111" s="1">
        <v>7.4328812667184003</v>
      </c>
      <c r="P111" s="1">
        <v>4.34880351974844</v>
      </c>
      <c r="Q111" s="1" t="s">
        <v>20</v>
      </c>
      <c r="R111" s="1" t="s">
        <v>21</v>
      </c>
    </row>
    <row r="112" spans="1:18" x14ac:dyDescent="0.25">
      <c r="A112" s="1" t="s">
        <v>139</v>
      </c>
      <c r="B112" s="1">
        <v>68.806416848255196</v>
      </c>
      <c r="C112" s="1" t="s">
        <v>27</v>
      </c>
      <c r="D112" s="1">
        <v>1</v>
      </c>
      <c r="E112" s="1">
        <v>55.9363299102572</v>
      </c>
      <c r="F112" s="1">
        <v>60.038740816244001</v>
      </c>
      <c r="G112" s="1">
        <v>58.667751150275699</v>
      </c>
      <c r="H112" s="1">
        <v>56.642615610694499</v>
      </c>
      <c r="I112" s="1">
        <v>1.0241881727359099</v>
      </c>
      <c r="J112" s="1">
        <v>68.8662763182882</v>
      </c>
      <c r="K112" s="1">
        <v>63.705726886603401</v>
      </c>
      <c r="L112" s="1">
        <v>7.2443882422427803</v>
      </c>
      <c r="M112" s="1">
        <v>1.58737949438246</v>
      </c>
      <c r="N112" s="1">
        <v>92.438212831416706</v>
      </c>
      <c r="O112" s="1">
        <v>7.4165960985691202</v>
      </c>
      <c r="P112" s="1">
        <v>1.21872757553033</v>
      </c>
      <c r="Q112" s="1" t="s">
        <v>33</v>
      </c>
      <c r="R112" s="1" t="s">
        <v>28</v>
      </c>
    </row>
    <row r="113" spans="1:18" x14ac:dyDescent="0.25">
      <c r="A113" s="1" t="s">
        <v>140</v>
      </c>
      <c r="B113" s="1">
        <v>61.359109990876597</v>
      </c>
      <c r="C113" s="1" t="s">
        <v>19</v>
      </c>
      <c r="D113" s="1">
        <v>1</v>
      </c>
      <c r="E113" s="1">
        <v>48.8671707989702</v>
      </c>
      <c r="F113" s="1">
        <v>51.403540954506703</v>
      </c>
      <c r="G113" s="1">
        <v>48.899282148024902</v>
      </c>
      <c r="H113" s="1">
        <v>38.214338399934199</v>
      </c>
      <c r="I113" s="1">
        <v>2.9354408754572399</v>
      </c>
      <c r="J113" s="1">
        <v>71.159323501747195</v>
      </c>
      <c r="K113" s="1">
        <v>84.883574086045996</v>
      </c>
      <c r="L113" s="1">
        <v>6.3654641310569398</v>
      </c>
      <c r="M113" s="1">
        <v>4.9283330097222802</v>
      </c>
      <c r="N113" s="1">
        <v>65.516616291542803</v>
      </c>
      <c r="O113" s="1">
        <v>6.46295868724805</v>
      </c>
      <c r="P113" s="1">
        <v>3.4845674566888998</v>
      </c>
      <c r="Q113" s="1" t="s">
        <v>20</v>
      </c>
      <c r="R113" s="1" t="s">
        <v>28</v>
      </c>
    </row>
    <row r="114" spans="1:18" x14ac:dyDescent="0.25">
      <c r="A114" s="1" t="s">
        <v>141</v>
      </c>
      <c r="B114" s="1">
        <v>78.258033327380701</v>
      </c>
      <c r="C114" s="1" t="s">
        <v>27</v>
      </c>
      <c r="D114" s="1">
        <v>1</v>
      </c>
      <c r="E114" s="1">
        <v>91.133370878841504</v>
      </c>
      <c r="F114" s="1">
        <v>96.466744326787193</v>
      </c>
      <c r="G114" s="1">
        <v>88.951441426208604</v>
      </c>
      <c r="H114" s="1">
        <v>94.974406962000202</v>
      </c>
      <c r="I114" s="1">
        <v>1.4929898325302</v>
      </c>
      <c r="J114" s="1">
        <v>87.365380315054693</v>
      </c>
      <c r="K114" s="1">
        <v>69.237080953466005</v>
      </c>
      <c r="L114" s="1">
        <v>6.5208172726784097</v>
      </c>
      <c r="M114" s="1">
        <v>4.3675839340862899</v>
      </c>
      <c r="N114" s="1">
        <v>63.5222045020897</v>
      </c>
      <c r="O114" s="1">
        <v>5.1551794926288297</v>
      </c>
      <c r="P114" s="1">
        <v>4.5684852123269399</v>
      </c>
      <c r="Q114" s="1" t="s">
        <v>24</v>
      </c>
      <c r="R114" s="1" t="s">
        <v>21</v>
      </c>
    </row>
    <row r="115" spans="1:18" x14ac:dyDescent="0.25">
      <c r="A115" s="1" t="s">
        <v>142</v>
      </c>
      <c r="B115" s="1">
        <v>86.888170210046695</v>
      </c>
      <c r="C115" s="1" t="s">
        <v>36</v>
      </c>
      <c r="D115" s="1">
        <v>1</v>
      </c>
      <c r="E115" s="1">
        <v>84.4466208760429</v>
      </c>
      <c r="F115" s="1">
        <v>90.293098828271297</v>
      </c>
      <c r="G115" s="1">
        <v>83.898571856413696</v>
      </c>
      <c r="H115" s="1">
        <v>85.523603403324302</v>
      </c>
      <c r="I115" s="1">
        <v>2.2307163579117901</v>
      </c>
      <c r="J115" s="1">
        <v>79.730140959079193</v>
      </c>
      <c r="K115" s="1">
        <v>73.563746820308396</v>
      </c>
      <c r="L115" s="1">
        <v>7.2137732275446602</v>
      </c>
      <c r="M115" s="1">
        <v>1.57505468414048</v>
      </c>
      <c r="N115" s="1">
        <v>71.016223260763596</v>
      </c>
      <c r="O115" s="1">
        <v>8.4707964909903897</v>
      </c>
      <c r="P115" s="1">
        <v>1.9629531949705601</v>
      </c>
      <c r="Q115" s="1" t="s">
        <v>20</v>
      </c>
      <c r="R115" s="1" t="s">
        <v>21</v>
      </c>
    </row>
    <row r="116" spans="1:18" x14ac:dyDescent="0.25">
      <c r="A116" s="1" t="s">
        <v>143</v>
      </c>
      <c r="B116" s="1">
        <v>82.281348400034602</v>
      </c>
      <c r="C116" s="1" t="s">
        <v>36</v>
      </c>
      <c r="D116" s="1">
        <v>1</v>
      </c>
      <c r="E116" s="1">
        <v>74.837206608073203</v>
      </c>
      <c r="F116" s="1">
        <v>81.7480015632609</v>
      </c>
      <c r="G116" s="1">
        <v>74.395391812046597</v>
      </c>
      <c r="H116" s="1">
        <v>77.378549806446202</v>
      </c>
      <c r="I116" s="1">
        <v>4.7042382392730602</v>
      </c>
      <c r="J116" s="1">
        <v>72.662681452096805</v>
      </c>
      <c r="K116" s="1">
        <v>95.885877678082096</v>
      </c>
      <c r="L116" s="1">
        <v>7.2721971802926904</v>
      </c>
      <c r="M116" s="1">
        <v>4.4741036493586002</v>
      </c>
      <c r="N116" s="1">
        <v>45.933729695391499</v>
      </c>
      <c r="O116" s="1">
        <v>4.7623375921460402</v>
      </c>
      <c r="P116" s="1">
        <v>5.45333117878757</v>
      </c>
      <c r="Q116" s="1" t="s">
        <v>20</v>
      </c>
      <c r="R116" s="1" t="s">
        <v>28</v>
      </c>
    </row>
    <row r="117" spans="1:18" x14ac:dyDescent="0.25">
      <c r="A117" s="1" t="s">
        <v>144</v>
      </c>
      <c r="B117" s="1">
        <v>81.004394454383302</v>
      </c>
      <c r="C117" s="1" t="s">
        <v>36</v>
      </c>
      <c r="D117" s="1">
        <v>1</v>
      </c>
      <c r="E117" s="1">
        <v>87.930332460324394</v>
      </c>
      <c r="F117" s="1">
        <v>91.173881898272697</v>
      </c>
      <c r="G117" s="1">
        <v>86.0802773109138</v>
      </c>
      <c r="H117" s="1">
        <v>107.561520992506</v>
      </c>
      <c r="I117" s="1">
        <v>1.6467782130959401</v>
      </c>
      <c r="J117" s="1">
        <v>82.256057128931502</v>
      </c>
      <c r="K117" s="1">
        <v>63.585684249285201</v>
      </c>
      <c r="L117" s="1">
        <v>7.2682180828284704</v>
      </c>
      <c r="M117" s="1">
        <v>3.2077364443991501</v>
      </c>
      <c r="N117" s="1">
        <v>87.060069067438903</v>
      </c>
      <c r="O117" s="1">
        <v>4.6232427416728603</v>
      </c>
      <c r="P117" s="1">
        <v>5.0242110155905104</v>
      </c>
      <c r="Q117" s="1" t="s">
        <v>20</v>
      </c>
      <c r="R117" s="1" t="s">
        <v>28</v>
      </c>
    </row>
    <row r="118" spans="1:18" x14ac:dyDescent="0.25">
      <c r="A118" s="1" t="s">
        <v>145</v>
      </c>
      <c r="B118" s="1">
        <v>96.621890264337097</v>
      </c>
      <c r="C118" s="1" t="s">
        <v>23</v>
      </c>
      <c r="D118" s="1">
        <v>1</v>
      </c>
      <c r="E118" s="1">
        <v>84.201964229451207</v>
      </c>
      <c r="F118" s="1">
        <v>83.366373827866994</v>
      </c>
      <c r="G118" s="1">
        <v>82.907983916115697</v>
      </c>
      <c r="H118" s="1">
        <v>73.7813995319583</v>
      </c>
      <c r="I118" s="1">
        <v>4.86332927887333</v>
      </c>
      <c r="J118" s="1">
        <v>77.066345309999903</v>
      </c>
      <c r="K118" s="1">
        <v>105.98846624281801</v>
      </c>
      <c r="L118" s="1">
        <v>6.4078369377178799</v>
      </c>
      <c r="M118" s="1">
        <v>5.7249239277792103</v>
      </c>
      <c r="N118" s="1">
        <v>62.773753719414401</v>
      </c>
      <c r="O118" s="1">
        <v>8.2608702255790192</v>
      </c>
      <c r="P118" s="1">
        <v>1.29822758581012</v>
      </c>
      <c r="Q118" s="1" t="s">
        <v>20</v>
      </c>
      <c r="R118" s="1" t="s">
        <v>21</v>
      </c>
    </row>
    <row r="119" spans="1:18" x14ac:dyDescent="0.25">
      <c r="A119" s="1" t="s">
        <v>146</v>
      </c>
      <c r="B119" s="1">
        <v>57.2245334356247</v>
      </c>
      <c r="C119" s="1" t="s">
        <v>19</v>
      </c>
      <c r="D119" s="1">
        <v>1</v>
      </c>
      <c r="E119" s="1">
        <v>50.2613532387319</v>
      </c>
      <c r="F119" s="1">
        <v>50.994921670898499</v>
      </c>
      <c r="G119" s="1">
        <v>58.254589091255497</v>
      </c>
      <c r="H119" s="1">
        <v>58.884836487537498</v>
      </c>
      <c r="I119" s="1">
        <v>1.82317750795768</v>
      </c>
      <c r="J119" s="1">
        <v>65.369803218289405</v>
      </c>
      <c r="K119" s="1">
        <v>64.734298978738593</v>
      </c>
      <c r="L119" s="1">
        <v>7.8918684775181998</v>
      </c>
      <c r="M119" s="1">
        <v>1.7080567530894899</v>
      </c>
      <c r="N119" s="1">
        <v>106.71288143358299</v>
      </c>
      <c r="O119" s="1">
        <v>5.2530221227118998</v>
      </c>
      <c r="P119" s="1">
        <v>3.63052702210405</v>
      </c>
      <c r="Q119" s="1" t="s">
        <v>24</v>
      </c>
      <c r="R119" s="1" t="s">
        <v>28</v>
      </c>
    </row>
    <row r="120" spans="1:18" x14ac:dyDescent="0.25">
      <c r="A120" s="1" t="s">
        <v>147</v>
      </c>
      <c r="B120" s="1">
        <v>88.674414484374395</v>
      </c>
      <c r="C120" s="1" t="s">
        <v>36</v>
      </c>
      <c r="D120" s="1">
        <v>1</v>
      </c>
      <c r="E120" s="1">
        <v>89.090744916948694</v>
      </c>
      <c r="F120" s="1">
        <v>95.123289749490496</v>
      </c>
      <c r="G120" s="1">
        <v>91.895342156654905</v>
      </c>
      <c r="H120" s="1">
        <v>87.653507319946996</v>
      </c>
      <c r="I120" s="1">
        <v>3.9662644338673099</v>
      </c>
      <c r="J120" s="1">
        <v>81.724391559171906</v>
      </c>
      <c r="K120" s="1">
        <v>84.477313970823104</v>
      </c>
      <c r="L120" s="1">
        <v>6.6035719971746598</v>
      </c>
      <c r="M120" s="1">
        <v>4.2141669540786904</v>
      </c>
      <c r="N120" s="1">
        <v>98.089739405203403</v>
      </c>
      <c r="O120" s="1">
        <v>5.8406365081169902</v>
      </c>
      <c r="P120" s="1">
        <v>5.1472250742895103</v>
      </c>
      <c r="Q120" s="1" t="s">
        <v>24</v>
      </c>
      <c r="R120" s="1" t="s">
        <v>25</v>
      </c>
    </row>
    <row r="121" spans="1:18" x14ac:dyDescent="0.25">
      <c r="A121" s="1" t="s">
        <v>148</v>
      </c>
      <c r="B121" s="1">
        <v>71.413351723622299</v>
      </c>
      <c r="C121" s="1" t="s">
        <v>27</v>
      </c>
      <c r="D121" s="1">
        <v>1</v>
      </c>
      <c r="E121" s="1">
        <v>69.663823305360793</v>
      </c>
      <c r="F121" s="1">
        <v>65.579144950424606</v>
      </c>
      <c r="G121" s="1">
        <v>68.186421715214905</v>
      </c>
      <c r="H121" s="1">
        <v>71.100467827375795</v>
      </c>
      <c r="I121" s="1">
        <v>3.1867090595892398</v>
      </c>
      <c r="J121" s="1">
        <v>67.361722686231602</v>
      </c>
      <c r="K121" s="1">
        <v>85.193935271056603</v>
      </c>
      <c r="L121" s="1">
        <v>6.7399280226291296</v>
      </c>
      <c r="M121" s="1">
        <v>2.9099002273147199</v>
      </c>
      <c r="N121" s="1">
        <v>84.946184768294401</v>
      </c>
      <c r="O121" s="1">
        <v>6.8513648020104396</v>
      </c>
      <c r="P121" s="1">
        <v>3.60783937958908</v>
      </c>
      <c r="Q121" s="1" t="s">
        <v>20</v>
      </c>
      <c r="R121" s="1" t="s">
        <v>21</v>
      </c>
    </row>
    <row r="122" spans="1:18" x14ac:dyDescent="0.25">
      <c r="A122" s="1" t="s">
        <v>149</v>
      </c>
      <c r="B122" s="1">
        <v>82.262685757636604</v>
      </c>
      <c r="C122" s="1" t="s">
        <v>36</v>
      </c>
      <c r="D122" s="1">
        <v>1</v>
      </c>
      <c r="E122" s="1">
        <v>84.409208534023406</v>
      </c>
      <c r="F122" s="1">
        <v>86.252575078387906</v>
      </c>
      <c r="G122" s="1">
        <v>87.893980556577105</v>
      </c>
      <c r="H122" s="1">
        <v>84.181647307517196</v>
      </c>
      <c r="I122" s="1">
        <v>4.5379149103870304</v>
      </c>
      <c r="J122" s="1">
        <v>88.480333208886194</v>
      </c>
      <c r="K122" s="1">
        <v>91.398465087937794</v>
      </c>
      <c r="L122" s="1">
        <v>5.9634658418063999</v>
      </c>
      <c r="M122" s="1">
        <v>5.7840733529543797</v>
      </c>
      <c r="N122" s="1">
        <v>62.778200038456397</v>
      </c>
      <c r="O122" s="1">
        <v>6.6961079003772701</v>
      </c>
      <c r="P122" s="1">
        <v>4.2216602974178601</v>
      </c>
      <c r="Q122" s="1" t="s">
        <v>24</v>
      </c>
      <c r="R122" s="1" t="s">
        <v>21</v>
      </c>
    </row>
    <row r="123" spans="1:18" x14ac:dyDescent="0.25">
      <c r="A123" s="1" t="s">
        <v>150</v>
      </c>
      <c r="B123" s="1">
        <v>94.763061061279402</v>
      </c>
      <c r="C123" s="1" t="s">
        <v>23</v>
      </c>
      <c r="D123" s="1">
        <v>1</v>
      </c>
      <c r="E123" s="1">
        <v>89.285021495792094</v>
      </c>
      <c r="F123" s="1">
        <v>87.318327434155293</v>
      </c>
      <c r="G123" s="1">
        <v>87.615924047012001</v>
      </c>
      <c r="H123" s="1">
        <v>87.163839828801898</v>
      </c>
      <c r="I123" s="1">
        <v>3.2159730220125202</v>
      </c>
      <c r="J123" s="1">
        <v>82.154148130750798</v>
      </c>
      <c r="K123" s="1">
        <v>77.409412732794607</v>
      </c>
      <c r="L123" s="1">
        <v>7.2059291776168797</v>
      </c>
      <c r="M123" s="1">
        <v>2.6498744764513802</v>
      </c>
      <c r="N123" s="1">
        <v>48.893864850613497</v>
      </c>
      <c r="O123" s="1">
        <v>8.2514747503899901</v>
      </c>
      <c r="P123" s="1">
        <v>1.43812911313449</v>
      </c>
      <c r="Q123" s="1" t="s">
        <v>24</v>
      </c>
      <c r="R123" s="1" t="s">
        <v>28</v>
      </c>
    </row>
    <row r="124" spans="1:18" x14ac:dyDescent="0.25">
      <c r="A124" s="1" t="s">
        <v>151</v>
      </c>
      <c r="B124" s="1">
        <v>64.6100918178021</v>
      </c>
      <c r="C124" s="1" t="s">
        <v>19</v>
      </c>
      <c r="D124" s="1">
        <v>1</v>
      </c>
      <c r="E124" s="1">
        <v>57.490191123452497</v>
      </c>
      <c r="F124" s="1">
        <v>57.633915238126598</v>
      </c>
      <c r="G124" s="1">
        <v>63.3558143113857</v>
      </c>
      <c r="H124" s="1">
        <v>54.641026482258702</v>
      </c>
      <c r="I124" s="1">
        <v>3.1382368766252302</v>
      </c>
      <c r="J124" s="1">
        <v>62.404411536849601</v>
      </c>
      <c r="K124" s="1">
        <v>74.164347455403501</v>
      </c>
      <c r="L124" s="1">
        <v>5.7271152815758404</v>
      </c>
      <c r="M124" s="1">
        <v>5.8109295474589997</v>
      </c>
      <c r="N124" s="1">
        <v>99.853667769506004</v>
      </c>
      <c r="O124" s="1">
        <v>7.7405907606601598</v>
      </c>
      <c r="P124" s="1">
        <v>1.6025737706454</v>
      </c>
      <c r="Q124" s="1" t="s">
        <v>33</v>
      </c>
      <c r="R124" s="1" t="s">
        <v>25</v>
      </c>
    </row>
    <row r="125" spans="1:18" x14ac:dyDescent="0.25">
      <c r="A125" s="1" t="s">
        <v>152</v>
      </c>
      <c r="B125" s="1">
        <v>46.683987967920302</v>
      </c>
      <c r="C125" s="1" t="s">
        <v>32</v>
      </c>
      <c r="D125" s="1">
        <v>0</v>
      </c>
      <c r="E125" s="1">
        <v>46.052855849022201</v>
      </c>
      <c r="F125" s="1">
        <v>52.445115162058698</v>
      </c>
      <c r="G125" s="1">
        <v>47.901066810012601</v>
      </c>
      <c r="H125" s="1">
        <v>47.700399526887203</v>
      </c>
      <c r="I125" s="1">
        <v>1.78183200147359</v>
      </c>
      <c r="J125" s="1">
        <v>62.185132252073402</v>
      </c>
      <c r="K125" s="1">
        <v>65.403770817433397</v>
      </c>
      <c r="L125" s="1">
        <v>6.0976407150555296</v>
      </c>
      <c r="M125" s="1">
        <v>5.5074292555037401</v>
      </c>
      <c r="N125" s="1">
        <v>73.776818909197701</v>
      </c>
      <c r="O125" s="1">
        <v>7.8663769736911897</v>
      </c>
      <c r="P125" s="1">
        <v>1.05530795967957</v>
      </c>
      <c r="Q125" s="1" t="s">
        <v>24</v>
      </c>
      <c r="R125" s="1" t="s">
        <v>28</v>
      </c>
    </row>
    <row r="126" spans="1:18" x14ac:dyDescent="0.25">
      <c r="A126" s="1" t="s">
        <v>153</v>
      </c>
      <c r="B126" s="1">
        <v>55.532840171779299</v>
      </c>
      <c r="C126" s="1" t="s">
        <v>19</v>
      </c>
      <c r="D126" s="1">
        <v>1</v>
      </c>
      <c r="E126" s="1">
        <v>52.536433939806699</v>
      </c>
      <c r="F126" s="1">
        <v>53.491929279906302</v>
      </c>
      <c r="G126" s="1">
        <v>51.9999232197856</v>
      </c>
      <c r="H126" s="1">
        <v>44.950565456448302</v>
      </c>
      <c r="I126" s="1">
        <v>1.66491744820663</v>
      </c>
      <c r="J126" s="1">
        <v>66.610074799741597</v>
      </c>
      <c r="K126" s="1">
        <v>66.235599362583798</v>
      </c>
      <c r="L126" s="1">
        <v>7.0363668260982903</v>
      </c>
      <c r="M126" s="1">
        <v>2.3519161765532801</v>
      </c>
      <c r="N126" s="1">
        <v>50.227503435962099</v>
      </c>
      <c r="O126" s="1">
        <v>8.2843259839327406</v>
      </c>
      <c r="P126" s="1">
        <v>2.0745915998079099</v>
      </c>
      <c r="Q126" s="1" t="s">
        <v>20</v>
      </c>
      <c r="R126" s="1" t="s">
        <v>25</v>
      </c>
    </row>
    <row r="127" spans="1:18" x14ac:dyDescent="0.25">
      <c r="A127" s="1" t="s">
        <v>154</v>
      </c>
      <c r="B127" s="1">
        <v>75.687289087458694</v>
      </c>
      <c r="C127" s="1" t="s">
        <v>27</v>
      </c>
      <c r="D127" s="1">
        <v>1</v>
      </c>
      <c r="E127" s="1">
        <v>63.490928374444003</v>
      </c>
      <c r="F127" s="1">
        <v>63.723111115224803</v>
      </c>
      <c r="G127" s="1">
        <v>65.729513003495398</v>
      </c>
      <c r="H127" s="1">
        <v>67.2438242120529</v>
      </c>
      <c r="I127" s="1">
        <v>4.6659566044620497</v>
      </c>
      <c r="J127" s="1">
        <v>63.013130559326797</v>
      </c>
      <c r="K127" s="1">
        <v>97.875024682924007</v>
      </c>
      <c r="L127" s="1">
        <v>7.5569654496748599</v>
      </c>
      <c r="M127" s="1">
        <v>5.01770888413213</v>
      </c>
      <c r="N127" s="1">
        <v>47.565715353600503</v>
      </c>
      <c r="O127" s="1">
        <v>5.7556763645407898</v>
      </c>
      <c r="P127" s="1">
        <v>3.2045304109309698</v>
      </c>
      <c r="Q127" s="1" t="s">
        <v>24</v>
      </c>
      <c r="R127" s="1" t="s">
        <v>25</v>
      </c>
    </row>
    <row r="128" spans="1:18" x14ac:dyDescent="0.25">
      <c r="A128" s="1" t="s">
        <v>155</v>
      </c>
      <c r="B128" s="1">
        <v>65.318454271963205</v>
      </c>
      <c r="C128" s="1" t="s">
        <v>27</v>
      </c>
      <c r="D128" s="1">
        <v>1</v>
      </c>
      <c r="E128" s="1">
        <v>84.990812125737094</v>
      </c>
      <c r="F128" s="1">
        <v>78.191531420837507</v>
      </c>
      <c r="G128" s="1">
        <v>77.1364313653946</v>
      </c>
      <c r="H128" s="1">
        <v>82.909840101310806</v>
      </c>
      <c r="I128" s="1">
        <v>2.3113527954001301</v>
      </c>
      <c r="J128" s="1">
        <v>84.153644398497306</v>
      </c>
      <c r="K128" s="1">
        <v>77.870059175498696</v>
      </c>
      <c r="L128" s="1">
        <v>4.8196862273277796</v>
      </c>
      <c r="M128" s="1">
        <v>5.9780210090175299</v>
      </c>
      <c r="N128" s="1">
        <v>44.886081405122297</v>
      </c>
      <c r="O128" s="1">
        <v>5.9339998708028396</v>
      </c>
      <c r="P128" s="1">
        <v>5.9146631981636997</v>
      </c>
      <c r="Q128" s="1" t="s">
        <v>24</v>
      </c>
      <c r="R128" s="1" t="s">
        <v>21</v>
      </c>
    </row>
    <row r="129" spans="1:18" x14ac:dyDescent="0.25">
      <c r="A129" s="1" t="s">
        <v>156</v>
      </c>
      <c r="B129" s="1">
        <v>80.061869633768396</v>
      </c>
      <c r="C129" s="1" t="s">
        <v>36</v>
      </c>
      <c r="D129" s="1">
        <v>1</v>
      </c>
      <c r="E129" s="1">
        <v>87.340182079098895</v>
      </c>
      <c r="F129" s="1">
        <v>91.071449909235</v>
      </c>
      <c r="G129" s="1">
        <v>81.706344734549802</v>
      </c>
      <c r="H129" s="1">
        <v>81.689835383897105</v>
      </c>
      <c r="I129" s="1">
        <v>2.4883290198515802</v>
      </c>
      <c r="J129" s="1">
        <v>78.434303196098099</v>
      </c>
      <c r="K129" s="1">
        <v>77.517779816844794</v>
      </c>
      <c r="L129" s="1">
        <v>7.2311956360402601</v>
      </c>
      <c r="M129" s="1">
        <v>2.26331501085641</v>
      </c>
      <c r="N129" s="1">
        <v>99.944507658503497</v>
      </c>
      <c r="O129" s="1">
        <v>6.6279864873733203</v>
      </c>
      <c r="P129" s="1">
        <v>2.0643709315332299</v>
      </c>
      <c r="Q129" s="1" t="s">
        <v>24</v>
      </c>
      <c r="R129" s="1" t="s">
        <v>25</v>
      </c>
    </row>
    <row r="130" spans="1:18" x14ac:dyDescent="0.25">
      <c r="A130" s="1" t="s">
        <v>157</v>
      </c>
      <c r="B130" s="1">
        <v>52.748707755254898</v>
      </c>
      <c r="C130" s="1" t="s">
        <v>19</v>
      </c>
      <c r="D130" s="1">
        <v>1</v>
      </c>
      <c r="E130" s="1">
        <v>40.3823671792154</v>
      </c>
      <c r="F130" s="1">
        <v>43.609788084920801</v>
      </c>
      <c r="G130" s="1">
        <v>34.4127421472202</v>
      </c>
      <c r="H130" s="1">
        <v>38.132302889236399</v>
      </c>
      <c r="I130" s="1">
        <v>4.03929463371355</v>
      </c>
      <c r="J130" s="1">
        <v>68.746327635561599</v>
      </c>
      <c r="K130" s="1">
        <v>89.438585239369601</v>
      </c>
      <c r="L130" s="1">
        <v>7.9076811424224003</v>
      </c>
      <c r="M130" s="1">
        <v>3.1838858466165898</v>
      </c>
      <c r="N130" s="1">
        <v>50.608846677027998</v>
      </c>
      <c r="O130" s="1">
        <v>5.8447730382011498</v>
      </c>
      <c r="P130" s="1">
        <v>4.4288870810113403</v>
      </c>
      <c r="Q130" s="1" t="s">
        <v>24</v>
      </c>
      <c r="R130" s="1" t="s">
        <v>21</v>
      </c>
    </row>
    <row r="131" spans="1:18" x14ac:dyDescent="0.25">
      <c r="A131" s="1" t="s">
        <v>158</v>
      </c>
      <c r="B131" s="1">
        <v>84.966017776751997</v>
      </c>
      <c r="C131" s="1" t="s">
        <v>36</v>
      </c>
      <c r="D131" s="1">
        <v>1</v>
      </c>
      <c r="E131" s="1">
        <v>68.091101641766102</v>
      </c>
      <c r="F131" s="1">
        <v>78.907375258293399</v>
      </c>
      <c r="G131" s="1">
        <v>68.805817115584603</v>
      </c>
      <c r="H131" s="1">
        <v>74.376847726078907</v>
      </c>
      <c r="I131" s="1">
        <v>2.3552939296912201</v>
      </c>
      <c r="J131" s="1">
        <v>76.665353381266698</v>
      </c>
      <c r="K131" s="1">
        <v>72.5619609150136</v>
      </c>
      <c r="L131" s="1">
        <v>6.9806511272160803</v>
      </c>
      <c r="M131" s="1">
        <v>3.6009036828337901</v>
      </c>
      <c r="N131" s="1">
        <v>77.397803717267706</v>
      </c>
      <c r="O131" s="1">
        <v>9.9096272138251802</v>
      </c>
      <c r="P131" s="1">
        <v>1.6572274933886</v>
      </c>
      <c r="Q131" s="1" t="s">
        <v>33</v>
      </c>
      <c r="R131" s="1" t="s">
        <v>25</v>
      </c>
    </row>
    <row r="132" spans="1:18" x14ac:dyDescent="0.25">
      <c r="A132" s="1" t="s">
        <v>159</v>
      </c>
      <c r="B132" s="1">
        <v>85.631050065137302</v>
      </c>
      <c r="C132" s="1" t="s">
        <v>36</v>
      </c>
      <c r="D132" s="1">
        <v>1</v>
      </c>
      <c r="E132" s="1">
        <v>62.957605173182799</v>
      </c>
      <c r="F132" s="1">
        <v>61.4187139984178</v>
      </c>
      <c r="G132" s="1">
        <v>71.620180170608293</v>
      </c>
      <c r="H132" s="1">
        <v>60.280929738101698</v>
      </c>
      <c r="I132" s="1">
        <v>4.8082497865560097</v>
      </c>
      <c r="J132" s="1">
        <v>69.479302636044807</v>
      </c>
      <c r="K132" s="1">
        <v>100.63328521013599</v>
      </c>
      <c r="L132" s="1">
        <v>7.6343120330047496</v>
      </c>
      <c r="M132" s="1">
        <v>2.4746556790193202</v>
      </c>
      <c r="N132" s="1">
        <v>70.639172487574996</v>
      </c>
      <c r="O132" s="1">
        <v>8.8843115585285695</v>
      </c>
      <c r="P132" s="1">
        <v>1.7147782007352299</v>
      </c>
      <c r="Q132" s="1" t="s">
        <v>20</v>
      </c>
      <c r="R132" s="1" t="s">
        <v>21</v>
      </c>
    </row>
    <row r="133" spans="1:18" x14ac:dyDescent="0.25">
      <c r="A133" s="1" t="s">
        <v>160</v>
      </c>
      <c r="B133" s="1">
        <v>69.762848040215601</v>
      </c>
      <c r="C133" s="1" t="s">
        <v>27</v>
      </c>
      <c r="D133" s="1">
        <v>1</v>
      </c>
      <c r="E133" s="1">
        <v>52.215929575890101</v>
      </c>
      <c r="F133" s="1">
        <v>53.311681214209798</v>
      </c>
      <c r="G133" s="1">
        <v>63.372430306853303</v>
      </c>
      <c r="H133" s="1">
        <v>54.008197666938202</v>
      </c>
      <c r="I133" s="1">
        <v>3.9517110759951999</v>
      </c>
      <c r="J133" s="1">
        <v>62.3821259363583</v>
      </c>
      <c r="K133" s="1">
        <v>95.879961574594802</v>
      </c>
      <c r="L133" s="1">
        <v>7.7270158980808397</v>
      </c>
      <c r="M133" s="1">
        <v>1.0763241982301399</v>
      </c>
      <c r="N133" s="1">
        <v>82.164980930545497</v>
      </c>
      <c r="O133" s="1">
        <v>4.9879281295361704</v>
      </c>
      <c r="P133" s="1">
        <v>5.1877455829555998</v>
      </c>
      <c r="Q133" s="1" t="s">
        <v>20</v>
      </c>
      <c r="R133" s="1" t="s">
        <v>25</v>
      </c>
    </row>
    <row r="134" spans="1:18" x14ac:dyDescent="0.25">
      <c r="A134" s="1" t="s">
        <v>161</v>
      </c>
      <c r="B134" s="1">
        <v>53.450867286960602</v>
      </c>
      <c r="C134" s="1" t="s">
        <v>19</v>
      </c>
      <c r="D134" s="1">
        <v>1</v>
      </c>
      <c r="E134" s="1">
        <v>46.592595203352502</v>
      </c>
      <c r="F134" s="1">
        <v>47.839513621906299</v>
      </c>
      <c r="G134" s="1">
        <v>49.782850710556303</v>
      </c>
      <c r="H134" s="1">
        <v>42.937813824775098</v>
      </c>
      <c r="I134" s="1">
        <v>3.38971697029368</v>
      </c>
      <c r="J134" s="1">
        <v>62.771459063858103</v>
      </c>
      <c r="K134" s="1">
        <v>84.528740700352799</v>
      </c>
      <c r="L134" s="1">
        <v>7.03613944309547</v>
      </c>
      <c r="M134" s="1">
        <v>2.1006462209876302</v>
      </c>
      <c r="N134" s="1">
        <v>108.943941033407</v>
      </c>
      <c r="O134" s="1">
        <v>4.03356493529121</v>
      </c>
      <c r="P134" s="1">
        <v>4.9979514177468802</v>
      </c>
      <c r="Q134" s="1" t="s">
        <v>24</v>
      </c>
      <c r="R134" s="1" t="s">
        <v>28</v>
      </c>
    </row>
    <row r="135" spans="1:18" x14ac:dyDescent="0.25">
      <c r="A135" s="1" t="s">
        <v>162</v>
      </c>
      <c r="B135" s="1">
        <v>67.320322969777905</v>
      </c>
      <c r="C135" s="1" t="s">
        <v>27</v>
      </c>
      <c r="D135" s="1">
        <v>1</v>
      </c>
      <c r="E135" s="1">
        <v>58.568834427199498</v>
      </c>
      <c r="F135" s="1">
        <v>66.456100826016893</v>
      </c>
      <c r="G135" s="1">
        <v>61.073056801921801</v>
      </c>
      <c r="H135" s="1">
        <v>62.3584436768176</v>
      </c>
      <c r="I135" s="1">
        <v>4.5235806421789997</v>
      </c>
      <c r="J135" s="1">
        <v>72.348370921516207</v>
      </c>
      <c r="K135" s="1">
        <v>92.890152150738004</v>
      </c>
      <c r="L135" s="1">
        <v>6.1561367062328998</v>
      </c>
      <c r="M135" s="1">
        <v>2.40968442170879</v>
      </c>
      <c r="N135" s="1">
        <v>108.097265107355</v>
      </c>
      <c r="O135" s="1">
        <v>4.2566996094835998</v>
      </c>
      <c r="P135" s="1">
        <v>4.3615312019486803</v>
      </c>
      <c r="Q135" s="1" t="s">
        <v>24</v>
      </c>
      <c r="R135" s="1" t="s">
        <v>25</v>
      </c>
    </row>
    <row r="136" spans="1:18" x14ac:dyDescent="0.25">
      <c r="A136" s="1" t="s">
        <v>163</v>
      </c>
      <c r="B136" s="1">
        <v>81.549965073077203</v>
      </c>
      <c r="C136" s="1" t="s">
        <v>36</v>
      </c>
      <c r="D136" s="1">
        <v>1</v>
      </c>
      <c r="E136" s="1">
        <v>91.860033715188493</v>
      </c>
      <c r="F136" s="1">
        <v>91.383556053253798</v>
      </c>
      <c r="G136" s="1">
        <v>82.854745044424803</v>
      </c>
      <c r="H136" s="1">
        <v>95.2875724091395</v>
      </c>
      <c r="I136" s="1">
        <v>1.1984236333979299</v>
      </c>
      <c r="J136" s="1">
        <v>85.802546214668197</v>
      </c>
      <c r="K136" s="1">
        <v>57.0199063285515</v>
      </c>
      <c r="L136" s="1">
        <v>7.1373282915408698</v>
      </c>
      <c r="M136" s="1">
        <v>3.2179985065909298</v>
      </c>
      <c r="N136" s="1">
        <v>70.596846464237302</v>
      </c>
      <c r="O136" s="1">
        <v>5.4643807062575496</v>
      </c>
      <c r="P136" s="1">
        <v>5.3056694026600297</v>
      </c>
      <c r="Q136" s="1" t="s">
        <v>33</v>
      </c>
      <c r="R136" s="1" t="s">
        <v>28</v>
      </c>
    </row>
    <row r="137" spans="1:18" x14ac:dyDescent="0.25">
      <c r="A137" s="1" t="s">
        <v>164</v>
      </c>
      <c r="B137" s="1">
        <v>50.0276660911899</v>
      </c>
      <c r="C137" s="1" t="s">
        <v>19</v>
      </c>
      <c r="D137" s="1">
        <v>1</v>
      </c>
      <c r="E137" s="1">
        <v>57.776161261141503</v>
      </c>
      <c r="F137" s="1">
        <v>59.1712688899932</v>
      </c>
      <c r="G137" s="1">
        <v>55.062792262471397</v>
      </c>
      <c r="H137" s="1">
        <v>67.019205427623604</v>
      </c>
      <c r="I137" s="1">
        <v>2.0282507687568301</v>
      </c>
      <c r="J137" s="1">
        <v>67.802286594886397</v>
      </c>
      <c r="K137" s="1">
        <v>63.056481365507203</v>
      </c>
      <c r="L137" s="1">
        <v>7.0555429800787</v>
      </c>
      <c r="M137" s="1">
        <v>1.855512392067</v>
      </c>
      <c r="N137" s="1">
        <v>31.382962566124998</v>
      </c>
      <c r="O137" s="1">
        <v>4.6857477150211304</v>
      </c>
      <c r="P137" s="1">
        <v>6.8203995257537997</v>
      </c>
      <c r="Q137" s="1" t="s">
        <v>24</v>
      </c>
      <c r="R137" s="1" t="s">
        <v>25</v>
      </c>
    </row>
    <row r="138" spans="1:18" x14ac:dyDescent="0.25">
      <c r="A138" s="1" t="s">
        <v>165</v>
      </c>
      <c r="B138" s="1">
        <v>67.596855188364501</v>
      </c>
      <c r="C138" s="1" t="s">
        <v>27</v>
      </c>
      <c r="D138" s="1">
        <v>1</v>
      </c>
      <c r="E138" s="1">
        <v>68.533484195885094</v>
      </c>
      <c r="F138" s="1">
        <v>71.572966744467806</v>
      </c>
      <c r="G138" s="1">
        <v>64.594565436343899</v>
      </c>
      <c r="H138" s="1">
        <v>67.655664468389006</v>
      </c>
      <c r="I138" s="1">
        <v>2.8601453368836398</v>
      </c>
      <c r="J138" s="1">
        <v>74.558593552031994</v>
      </c>
      <c r="K138" s="1">
        <v>81.932801729054006</v>
      </c>
      <c r="L138" s="1">
        <v>5.9899507618798298</v>
      </c>
      <c r="M138" s="1">
        <v>5.3662717834583598</v>
      </c>
      <c r="N138" s="1">
        <v>68.379942514287194</v>
      </c>
      <c r="O138" s="1">
        <v>7.2000286893554302</v>
      </c>
      <c r="P138" s="1">
        <v>2.3611213201663901</v>
      </c>
      <c r="Q138" s="1" t="s">
        <v>33</v>
      </c>
      <c r="R138" s="1" t="s">
        <v>25</v>
      </c>
    </row>
    <row r="139" spans="1:18" x14ac:dyDescent="0.25">
      <c r="A139" s="1" t="s">
        <v>166</v>
      </c>
      <c r="B139" s="1">
        <v>74.790900382952302</v>
      </c>
      <c r="C139" s="1" t="s">
        <v>27</v>
      </c>
      <c r="D139" s="1">
        <v>1</v>
      </c>
      <c r="E139" s="1">
        <v>78.666042739234697</v>
      </c>
      <c r="F139" s="1">
        <v>79.599088355016505</v>
      </c>
      <c r="G139" s="1">
        <v>75.561804747979195</v>
      </c>
      <c r="H139" s="1">
        <v>82.009316763024302</v>
      </c>
      <c r="I139" s="1">
        <v>1.9079141578860801</v>
      </c>
      <c r="J139" s="1">
        <v>76.313726713432601</v>
      </c>
      <c r="K139" s="1">
        <v>71.969034197058605</v>
      </c>
      <c r="L139" s="1">
        <v>6.3931396729134402</v>
      </c>
      <c r="M139" s="1">
        <v>4.5245556636566802</v>
      </c>
      <c r="N139" s="1">
        <v>84.557418368172605</v>
      </c>
      <c r="O139" s="1">
        <v>9.1479713363641508</v>
      </c>
      <c r="P139" s="1">
        <v>1</v>
      </c>
      <c r="Q139" s="1" t="s">
        <v>20</v>
      </c>
      <c r="R139" s="1" t="s">
        <v>21</v>
      </c>
    </row>
    <row r="140" spans="1:18" x14ac:dyDescent="0.25">
      <c r="A140" s="1" t="s">
        <v>167</v>
      </c>
      <c r="B140" s="1">
        <v>80.328544592770399</v>
      </c>
      <c r="C140" s="1" t="s">
        <v>36</v>
      </c>
      <c r="D140" s="1">
        <v>1</v>
      </c>
      <c r="E140" s="1">
        <v>59.999628130861097</v>
      </c>
      <c r="F140" s="1">
        <v>57.767460058108497</v>
      </c>
      <c r="G140" s="1">
        <v>59.1589090379372</v>
      </c>
      <c r="H140" s="1">
        <v>60.489965828555803</v>
      </c>
      <c r="I140" s="1">
        <v>3.9756207492086002</v>
      </c>
      <c r="J140" s="1">
        <v>68.283784431215395</v>
      </c>
      <c r="K140" s="1">
        <v>92.643025117619302</v>
      </c>
      <c r="L140" s="1">
        <v>8.4446299869722505</v>
      </c>
      <c r="M140" s="1">
        <v>1.4260023877983099</v>
      </c>
      <c r="N140" s="1">
        <v>80.198828318825505</v>
      </c>
      <c r="O140" s="1">
        <v>8.4205013254793606</v>
      </c>
      <c r="P140" s="1">
        <v>1</v>
      </c>
      <c r="Q140" s="1" t="s">
        <v>20</v>
      </c>
      <c r="R140" s="1" t="s">
        <v>25</v>
      </c>
    </row>
    <row r="141" spans="1:18" x14ac:dyDescent="0.25">
      <c r="A141" s="1" t="s">
        <v>168</v>
      </c>
      <c r="B141" s="1">
        <v>88.253586652521705</v>
      </c>
      <c r="C141" s="1" t="s">
        <v>36</v>
      </c>
      <c r="D141" s="1">
        <v>1</v>
      </c>
      <c r="E141" s="1">
        <v>93.448014549652797</v>
      </c>
      <c r="F141" s="1">
        <v>94.418464514144304</v>
      </c>
      <c r="G141" s="1">
        <v>91.0875616611672</v>
      </c>
      <c r="H141" s="1">
        <v>99.927373458967907</v>
      </c>
      <c r="I141" s="1">
        <v>4.6768321242148998</v>
      </c>
      <c r="J141" s="1">
        <v>76.295045080301406</v>
      </c>
      <c r="K141" s="1">
        <v>96.125024010388699</v>
      </c>
      <c r="L141" s="1">
        <v>7.92728009441708</v>
      </c>
      <c r="M141" s="1">
        <v>4.2504622556996496</v>
      </c>
      <c r="N141" s="1">
        <v>88.620249522018497</v>
      </c>
      <c r="O141" s="1">
        <v>5.29365437849314</v>
      </c>
      <c r="P141" s="1">
        <v>3.7255807778443102</v>
      </c>
      <c r="Q141" s="1" t="s">
        <v>33</v>
      </c>
      <c r="R141" s="1" t="s">
        <v>25</v>
      </c>
    </row>
    <row r="142" spans="1:18" x14ac:dyDescent="0.25">
      <c r="A142" s="1" t="s">
        <v>169</v>
      </c>
      <c r="B142" s="1">
        <v>93.225703233988796</v>
      </c>
      <c r="C142" s="1" t="s">
        <v>23</v>
      </c>
      <c r="D142" s="1">
        <v>1</v>
      </c>
      <c r="E142" s="1">
        <v>92.934601221816095</v>
      </c>
      <c r="F142" s="1">
        <v>98.302759971114895</v>
      </c>
      <c r="G142" s="1">
        <v>83.038102169937105</v>
      </c>
      <c r="H142" s="1">
        <v>89.340439283772398</v>
      </c>
      <c r="I142" s="1">
        <v>2.69508047972369</v>
      </c>
      <c r="J142" s="1">
        <v>91.335931765169803</v>
      </c>
      <c r="K142" s="1">
        <v>83.985478526695701</v>
      </c>
      <c r="L142" s="1">
        <v>6.8281192541557703</v>
      </c>
      <c r="M142" s="1">
        <v>4.2682823820281</v>
      </c>
      <c r="N142" s="1">
        <v>43.866815922577501</v>
      </c>
      <c r="O142" s="1">
        <v>6.3957955361547096</v>
      </c>
      <c r="P142" s="1">
        <v>3.4905476213462401</v>
      </c>
      <c r="Q142" s="1" t="s">
        <v>20</v>
      </c>
      <c r="R142" s="1" t="s">
        <v>25</v>
      </c>
    </row>
    <row r="143" spans="1:18" x14ac:dyDescent="0.25">
      <c r="A143" s="1" t="s">
        <v>170</v>
      </c>
      <c r="B143" s="1">
        <v>56.814661860145399</v>
      </c>
      <c r="C143" s="1" t="s">
        <v>19</v>
      </c>
      <c r="D143" s="1">
        <v>1</v>
      </c>
      <c r="E143" s="1">
        <v>53.848026270395003</v>
      </c>
      <c r="F143" s="1">
        <v>48.715449773339699</v>
      </c>
      <c r="G143" s="1">
        <v>57.587577550982601</v>
      </c>
      <c r="H143" s="1">
        <v>57.5730528347814</v>
      </c>
      <c r="I143" s="1">
        <v>2.3685304004475798</v>
      </c>
      <c r="J143" s="1">
        <v>68.4180020368063</v>
      </c>
      <c r="K143" s="1">
        <v>71.264711531551697</v>
      </c>
      <c r="L143" s="1">
        <v>6.0332846275786904</v>
      </c>
      <c r="M143" s="1">
        <v>5.7811058682181304</v>
      </c>
      <c r="N143" s="1">
        <v>88.188158890265896</v>
      </c>
      <c r="O143" s="1">
        <v>7.0473652571876597</v>
      </c>
      <c r="P143" s="1">
        <v>4.5517579836490603</v>
      </c>
      <c r="Q143" s="1" t="s">
        <v>24</v>
      </c>
      <c r="R143" s="1" t="s">
        <v>28</v>
      </c>
    </row>
    <row r="144" spans="1:18" x14ac:dyDescent="0.25">
      <c r="A144" s="1" t="s">
        <v>171</v>
      </c>
      <c r="B144" s="1">
        <v>89.140649488838406</v>
      </c>
      <c r="C144" s="1" t="s">
        <v>36</v>
      </c>
      <c r="D144" s="1">
        <v>1</v>
      </c>
      <c r="E144" s="1">
        <v>67.348667824081204</v>
      </c>
      <c r="F144" s="1">
        <v>68.013516194815494</v>
      </c>
      <c r="G144" s="1">
        <v>61.984952695382098</v>
      </c>
      <c r="H144" s="1">
        <v>66.3751813434978</v>
      </c>
      <c r="I144" s="1">
        <v>4.8462029285502597</v>
      </c>
      <c r="J144" s="1">
        <v>69.807054691873404</v>
      </c>
      <c r="K144" s="1">
        <v>103.23837547153801</v>
      </c>
      <c r="L144" s="1">
        <v>7.1068554842401497</v>
      </c>
      <c r="M144" s="1">
        <v>1.0151043567808</v>
      </c>
      <c r="N144" s="1">
        <v>46.438645686939502</v>
      </c>
      <c r="O144" s="1">
        <v>8.8612350970200104</v>
      </c>
      <c r="P144" s="1">
        <v>1.81189859521295</v>
      </c>
      <c r="Q144" s="1" t="s">
        <v>24</v>
      </c>
      <c r="R144" s="1" t="s">
        <v>21</v>
      </c>
    </row>
    <row r="145" spans="1:18" x14ac:dyDescent="0.25">
      <c r="A145" s="1" t="s">
        <v>172</v>
      </c>
      <c r="B145" s="1">
        <v>62.927473297222697</v>
      </c>
      <c r="C145" s="1" t="s">
        <v>19</v>
      </c>
      <c r="D145" s="1">
        <v>1</v>
      </c>
      <c r="E145" s="1">
        <v>56.5483070399223</v>
      </c>
      <c r="F145" s="1">
        <v>53.047702965226399</v>
      </c>
      <c r="G145" s="1">
        <v>57.744541360478003</v>
      </c>
      <c r="H145" s="1">
        <v>56.227366154379801</v>
      </c>
      <c r="I145" s="1">
        <v>2.7794097313101598</v>
      </c>
      <c r="J145" s="1">
        <v>77.767828426737296</v>
      </c>
      <c r="K145" s="1">
        <v>77.600382838153905</v>
      </c>
      <c r="L145" s="1">
        <v>7.5623714060643197</v>
      </c>
      <c r="M145" s="1">
        <v>2.2396622490290299</v>
      </c>
      <c r="N145" s="1">
        <v>97.547158262707399</v>
      </c>
      <c r="O145" s="1">
        <v>9.0347296186369892</v>
      </c>
      <c r="P145" s="1">
        <v>1.2703557860697601</v>
      </c>
      <c r="Q145" s="1" t="s">
        <v>33</v>
      </c>
      <c r="R145" s="1" t="s">
        <v>21</v>
      </c>
    </row>
    <row r="146" spans="1:18" x14ac:dyDescent="0.25">
      <c r="A146" s="1" t="s">
        <v>173</v>
      </c>
      <c r="B146" s="1">
        <v>66.020942892536496</v>
      </c>
      <c r="C146" s="1" t="s">
        <v>27</v>
      </c>
      <c r="D146" s="1">
        <v>1</v>
      </c>
      <c r="E146" s="1">
        <v>55.666227190760701</v>
      </c>
      <c r="F146" s="1">
        <v>61.641460335384899</v>
      </c>
      <c r="G146" s="1">
        <v>66.036640539510501</v>
      </c>
      <c r="H146" s="1">
        <v>56.124989613002498</v>
      </c>
      <c r="I146" s="1">
        <v>2.9561936017971302</v>
      </c>
      <c r="J146" s="1">
        <v>68.268195997342204</v>
      </c>
      <c r="K146" s="1">
        <v>76.520182194574602</v>
      </c>
      <c r="L146" s="1">
        <v>7.19976558096959</v>
      </c>
      <c r="M146" s="1">
        <v>5.6389573968765703</v>
      </c>
      <c r="N146" s="1">
        <v>60.517885193641199</v>
      </c>
      <c r="O146" s="1">
        <v>9.4583098714466498</v>
      </c>
      <c r="P146" s="1">
        <v>1</v>
      </c>
      <c r="Q146" s="1" t="s">
        <v>20</v>
      </c>
      <c r="R146" s="1" t="s">
        <v>25</v>
      </c>
    </row>
    <row r="147" spans="1:18" x14ac:dyDescent="0.25">
      <c r="A147" s="1" t="s">
        <v>174</v>
      </c>
      <c r="B147" s="1">
        <v>50.125489515174898</v>
      </c>
      <c r="C147" s="1" t="s">
        <v>19</v>
      </c>
      <c r="D147" s="1">
        <v>1</v>
      </c>
      <c r="E147" s="1">
        <v>42.0287821044993</v>
      </c>
      <c r="F147" s="1">
        <v>34.412847580580397</v>
      </c>
      <c r="G147" s="1">
        <v>37.431859146567099</v>
      </c>
      <c r="H147" s="1">
        <v>43.2899840866326</v>
      </c>
      <c r="I147" s="1">
        <v>2.4065994893676201</v>
      </c>
      <c r="J147" s="1">
        <v>55.833673192373602</v>
      </c>
      <c r="K147" s="1">
        <v>77.028646430264999</v>
      </c>
      <c r="L147" s="1">
        <v>6.1781289333899903</v>
      </c>
      <c r="M147" s="1">
        <v>5.6606695769914097</v>
      </c>
      <c r="N147" s="1">
        <v>93.890589004330806</v>
      </c>
      <c r="O147" s="1">
        <v>7.0554715030172499</v>
      </c>
      <c r="P147" s="1">
        <v>2.36136277972679</v>
      </c>
      <c r="Q147" s="1" t="s">
        <v>20</v>
      </c>
      <c r="R147" s="1" t="s">
        <v>25</v>
      </c>
    </row>
    <row r="148" spans="1:18" x14ac:dyDescent="0.25">
      <c r="A148" s="1" t="s">
        <v>175</v>
      </c>
      <c r="B148" s="1">
        <v>79.588563005135398</v>
      </c>
      <c r="C148" s="1" t="s">
        <v>27</v>
      </c>
      <c r="D148" s="1">
        <v>1</v>
      </c>
      <c r="E148" s="1">
        <v>73.526038368894305</v>
      </c>
      <c r="F148" s="1">
        <v>70.731429132536306</v>
      </c>
      <c r="G148" s="1">
        <v>60.874600755162596</v>
      </c>
      <c r="H148" s="1">
        <v>72.944893153284497</v>
      </c>
      <c r="I148" s="1">
        <v>4.6381938920485499</v>
      </c>
      <c r="J148" s="1">
        <v>81.046706291799396</v>
      </c>
      <c r="K148" s="1">
        <v>98.430119513905495</v>
      </c>
      <c r="L148" s="1">
        <v>5.4296223505674304</v>
      </c>
      <c r="M148" s="1">
        <v>4.6029320968531797</v>
      </c>
      <c r="N148" s="1">
        <v>34.307903901549601</v>
      </c>
      <c r="O148" s="1">
        <v>8.1656484786151697</v>
      </c>
      <c r="P148" s="1">
        <v>3.2399991188927801</v>
      </c>
      <c r="Q148" s="1" t="s">
        <v>33</v>
      </c>
      <c r="R148" s="1" t="s">
        <v>28</v>
      </c>
    </row>
    <row r="149" spans="1:18" x14ac:dyDescent="0.25">
      <c r="A149" s="1" t="s">
        <v>176</v>
      </c>
      <c r="B149" s="1">
        <v>53.983444803788501</v>
      </c>
      <c r="C149" s="1" t="s">
        <v>19</v>
      </c>
      <c r="D149" s="1">
        <v>1</v>
      </c>
      <c r="E149" s="1">
        <v>67.647346277587303</v>
      </c>
      <c r="F149" s="1">
        <v>69.533405652909906</v>
      </c>
      <c r="G149" s="1">
        <v>66.217325168186804</v>
      </c>
      <c r="H149" s="1">
        <v>68.72091219344</v>
      </c>
      <c r="I149" s="1">
        <v>3.2758219331273999</v>
      </c>
      <c r="J149" s="1">
        <v>75.813914221339999</v>
      </c>
      <c r="K149" s="1">
        <v>84.543083127608597</v>
      </c>
      <c r="L149" s="1">
        <v>6.8863798543364503</v>
      </c>
      <c r="M149" s="1">
        <v>4.8288166052376997</v>
      </c>
      <c r="N149" s="1">
        <v>66.707402303182207</v>
      </c>
      <c r="O149" s="1">
        <v>4.6708022274036196</v>
      </c>
      <c r="P149" s="1">
        <v>5.5299363133547601</v>
      </c>
      <c r="Q149" s="1" t="s">
        <v>33</v>
      </c>
      <c r="R149" s="1" t="s">
        <v>25</v>
      </c>
    </row>
    <row r="150" spans="1:18" x14ac:dyDescent="0.25">
      <c r="A150" s="1" t="s">
        <v>177</v>
      </c>
      <c r="B150" s="1">
        <v>57.836935146368099</v>
      </c>
      <c r="C150" s="1" t="s">
        <v>19</v>
      </c>
      <c r="D150" s="1">
        <v>1</v>
      </c>
      <c r="E150" s="1">
        <v>42.831331318749399</v>
      </c>
      <c r="F150" s="1">
        <v>50.658951464921103</v>
      </c>
      <c r="G150" s="1">
        <v>48.336129493742199</v>
      </c>
      <c r="H150" s="1">
        <v>50.721921606560301</v>
      </c>
      <c r="I150" s="1">
        <v>4.0486983487265702</v>
      </c>
      <c r="J150" s="1">
        <v>63.388565586795799</v>
      </c>
      <c r="K150" s="1">
        <v>90.893375597546694</v>
      </c>
      <c r="L150" s="1">
        <v>8.0554754188305502</v>
      </c>
      <c r="M150" s="1">
        <v>1.4574147896482299</v>
      </c>
      <c r="N150" s="1">
        <v>93.453107003699898</v>
      </c>
      <c r="O150" s="1">
        <v>7.3917337597238904</v>
      </c>
      <c r="P150" s="1">
        <v>1</v>
      </c>
      <c r="Q150" s="1" t="s">
        <v>20</v>
      </c>
      <c r="R150" s="1" t="s">
        <v>21</v>
      </c>
    </row>
    <row r="151" spans="1:18" x14ac:dyDescent="0.25">
      <c r="A151" s="1" t="s">
        <v>178</v>
      </c>
      <c r="B151" s="1">
        <v>60.366830074354802</v>
      </c>
      <c r="C151" s="1" t="s">
        <v>19</v>
      </c>
      <c r="D151" s="1">
        <v>1</v>
      </c>
      <c r="E151" s="1">
        <v>55.325555533013599</v>
      </c>
      <c r="F151" s="1">
        <v>54.996804227648603</v>
      </c>
      <c r="G151" s="1">
        <v>65.117292804116602</v>
      </c>
      <c r="H151" s="1">
        <v>60.252803961089697</v>
      </c>
      <c r="I151" s="1">
        <v>4.2472268734035401</v>
      </c>
      <c r="J151" s="1">
        <v>65.533999743248799</v>
      </c>
      <c r="K151" s="1">
        <v>92.282803325451297</v>
      </c>
      <c r="L151" s="1">
        <v>6.1362634276397197</v>
      </c>
      <c r="M151" s="1">
        <v>3.5693791738911602</v>
      </c>
      <c r="N151" s="1">
        <v>50.418346469834397</v>
      </c>
      <c r="O151" s="1">
        <v>5.49215085682681</v>
      </c>
      <c r="P151" s="1">
        <v>3.83430949527594</v>
      </c>
      <c r="Q151" s="1" t="s">
        <v>33</v>
      </c>
      <c r="R151" s="1" t="s">
        <v>21</v>
      </c>
    </row>
    <row r="152" spans="1:18" x14ac:dyDescent="0.25">
      <c r="A152" s="1" t="s">
        <v>179</v>
      </c>
      <c r="B152" s="1">
        <v>82.232106657038798</v>
      </c>
      <c r="C152" s="1" t="s">
        <v>36</v>
      </c>
      <c r="D152" s="1">
        <v>1</v>
      </c>
      <c r="E152" s="1">
        <v>89.954623728165899</v>
      </c>
      <c r="F152" s="1">
        <v>87.178626094699894</v>
      </c>
      <c r="G152" s="1">
        <v>83.806875755903803</v>
      </c>
      <c r="H152" s="1">
        <v>94.300396690650402</v>
      </c>
      <c r="I152" s="1">
        <v>2.36739616766903</v>
      </c>
      <c r="J152" s="1">
        <v>87.229790482973101</v>
      </c>
      <c r="K152" s="1">
        <v>85.615821641042501</v>
      </c>
      <c r="L152" s="1">
        <v>7.4408676048979698</v>
      </c>
      <c r="M152" s="1">
        <v>2.1579149564449902</v>
      </c>
      <c r="N152" s="1">
        <v>101.57583403175001</v>
      </c>
      <c r="O152" s="1">
        <v>6.5903013101596599</v>
      </c>
      <c r="P152" s="1">
        <v>2.5514826580687</v>
      </c>
      <c r="Q152" s="1" t="s">
        <v>24</v>
      </c>
      <c r="R152" s="1" t="s">
        <v>28</v>
      </c>
    </row>
    <row r="153" spans="1:18" x14ac:dyDescent="0.25">
      <c r="A153" s="1" t="s">
        <v>180</v>
      </c>
      <c r="B153" s="1">
        <v>69.482742747421597</v>
      </c>
      <c r="C153" s="1" t="s">
        <v>27</v>
      </c>
      <c r="D153" s="1">
        <v>1</v>
      </c>
      <c r="E153" s="1">
        <v>53.175903986683402</v>
      </c>
      <c r="F153" s="1">
        <v>62.581689333886402</v>
      </c>
      <c r="G153" s="1">
        <v>55.659400102866002</v>
      </c>
      <c r="H153" s="1">
        <v>50.898206356564103</v>
      </c>
      <c r="I153" s="1">
        <v>2.7347773252815202</v>
      </c>
      <c r="J153" s="1">
        <v>65.279160542236198</v>
      </c>
      <c r="K153" s="1">
        <v>83.269056478796003</v>
      </c>
      <c r="L153" s="1">
        <v>7.6537859426476196</v>
      </c>
      <c r="M153" s="1">
        <v>1.9060902180680801</v>
      </c>
      <c r="N153" s="1">
        <v>86.770175979443806</v>
      </c>
      <c r="O153" s="1">
        <v>7.8043030498403096</v>
      </c>
      <c r="P153" s="1">
        <v>1.6494329409822099</v>
      </c>
      <c r="Q153" s="1" t="s">
        <v>20</v>
      </c>
      <c r="R153" s="1" t="s">
        <v>28</v>
      </c>
    </row>
    <row r="154" spans="1:18" x14ac:dyDescent="0.25">
      <c r="A154" s="1" t="s">
        <v>181</v>
      </c>
      <c r="B154" s="1">
        <v>56.936148489177597</v>
      </c>
      <c r="C154" s="1" t="s">
        <v>19</v>
      </c>
      <c r="D154" s="1">
        <v>1</v>
      </c>
      <c r="E154" s="1">
        <v>47.969217965017201</v>
      </c>
      <c r="F154" s="1">
        <v>40.729148462936003</v>
      </c>
      <c r="G154" s="1">
        <v>45.642665681117002</v>
      </c>
      <c r="H154" s="1">
        <v>43.523013823875601</v>
      </c>
      <c r="I154" s="1">
        <v>4.3938870976250497</v>
      </c>
      <c r="J154" s="1">
        <v>66.764316240737799</v>
      </c>
      <c r="K154" s="1">
        <v>97.553005451178095</v>
      </c>
      <c r="L154" s="1">
        <v>6.4479914003105296</v>
      </c>
      <c r="M154" s="1">
        <v>5.0515164956166601</v>
      </c>
      <c r="N154" s="1">
        <v>82.880559493481798</v>
      </c>
      <c r="O154" s="1">
        <v>5.5419156271226804</v>
      </c>
      <c r="P154" s="1">
        <v>5.0209950331623903</v>
      </c>
      <c r="Q154" s="1" t="s">
        <v>33</v>
      </c>
      <c r="R154" s="1" t="s">
        <v>21</v>
      </c>
    </row>
    <row r="155" spans="1:18" x14ac:dyDescent="0.25">
      <c r="A155" s="1" t="s">
        <v>182</v>
      </c>
      <c r="B155" s="1">
        <v>62.148985851268399</v>
      </c>
      <c r="C155" s="1" t="s">
        <v>19</v>
      </c>
      <c r="D155" s="1">
        <v>1</v>
      </c>
      <c r="E155" s="1">
        <v>66.919901815265902</v>
      </c>
      <c r="F155" s="1">
        <v>55.925872032165501</v>
      </c>
      <c r="G155" s="1">
        <v>66.390160043745297</v>
      </c>
      <c r="H155" s="1">
        <v>71.696404606454706</v>
      </c>
      <c r="I155" s="1">
        <v>2.4530214067032401</v>
      </c>
      <c r="J155" s="1">
        <v>63.935228637579698</v>
      </c>
      <c r="K155" s="1">
        <v>75.089209858049301</v>
      </c>
      <c r="L155" s="1">
        <v>7.1020573354365002</v>
      </c>
      <c r="M155" s="1">
        <v>1.6751906834027299</v>
      </c>
      <c r="N155" s="1">
        <v>61.8193968783903</v>
      </c>
      <c r="O155" s="1">
        <v>4.3131103467805598</v>
      </c>
      <c r="P155" s="1">
        <v>5.5794447714251802</v>
      </c>
      <c r="Q155" s="1" t="s">
        <v>33</v>
      </c>
      <c r="R155" s="1" t="s">
        <v>28</v>
      </c>
    </row>
    <row r="156" spans="1:18" x14ac:dyDescent="0.25">
      <c r="A156" s="1" t="s">
        <v>183</v>
      </c>
      <c r="B156" s="1">
        <v>100</v>
      </c>
      <c r="C156" s="1" t="s">
        <v>23</v>
      </c>
      <c r="D156" s="1">
        <v>1</v>
      </c>
      <c r="E156" s="1">
        <v>94.210774976083002</v>
      </c>
      <c r="F156" s="1">
        <v>96.410847226349603</v>
      </c>
      <c r="G156" s="1">
        <v>107.432491711168</v>
      </c>
      <c r="H156" s="1">
        <v>98.591008938732003</v>
      </c>
      <c r="I156" s="1">
        <v>4.1757405338074003</v>
      </c>
      <c r="J156" s="1">
        <v>84.936020173145494</v>
      </c>
      <c r="K156" s="1">
        <v>96.793191341057394</v>
      </c>
      <c r="L156" s="1">
        <v>7.5049911562871996</v>
      </c>
      <c r="M156" s="1">
        <v>3.3432581849819201</v>
      </c>
      <c r="N156" s="1">
        <v>73.420632334300507</v>
      </c>
      <c r="O156" s="1">
        <v>4.0614031384525404</v>
      </c>
      <c r="P156" s="1">
        <v>5.86173145454379</v>
      </c>
      <c r="Q156" s="1" t="s">
        <v>33</v>
      </c>
      <c r="R156" s="1" t="s">
        <v>25</v>
      </c>
    </row>
    <row r="157" spans="1:18" x14ac:dyDescent="0.25">
      <c r="A157" s="1" t="s">
        <v>184</v>
      </c>
      <c r="B157" s="1">
        <v>63.397981800379803</v>
      </c>
      <c r="C157" s="1" t="s">
        <v>19</v>
      </c>
      <c r="D157" s="1">
        <v>1</v>
      </c>
      <c r="E157" s="1">
        <v>53.313039933132501</v>
      </c>
      <c r="F157" s="1">
        <v>50.802768811369397</v>
      </c>
      <c r="G157" s="1">
        <v>45.798188291156698</v>
      </c>
      <c r="H157" s="1">
        <v>60.676393311887402</v>
      </c>
      <c r="I157" s="1">
        <v>4.76396929029774</v>
      </c>
      <c r="J157" s="1">
        <v>75.267295455607197</v>
      </c>
      <c r="K157" s="1">
        <v>100.229666784934</v>
      </c>
      <c r="L157" s="1">
        <v>6.0904427676366</v>
      </c>
      <c r="M157" s="1">
        <v>5.6928911979301597</v>
      </c>
      <c r="N157" s="1">
        <v>83.761437088006701</v>
      </c>
      <c r="O157" s="1">
        <v>4.1329572132671197</v>
      </c>
      <c r="P157" s="1">
        <v>7.1805159480581002</v>
      </c>
      <c r="Q157" s="1" t="s">
        <v>20</v>
      </c>
      <c r="R157" s="1" t="s">
        <v>25</v>
      </c>
    </row>
    <row r="158" spans="1:18" x14ac:dyDescent="0.25">
      <c r="A158" s="1" t="s">
        <v>185</v>
      </c>
      <c r="B158" s="1">
        <v>77.582047215201399</v>
      </c>
      <c r="C158" s="1" t="s">
        <v>27</v>
      </c>
      <c r="D158" s="1">
        <v>1</v>
      </c>
      <c r="E158" s="1">
        <v>76.967455107323303</v>
      </c>
      <c r="F158" s="1">
        <v>71.8612910216697</v>
      </c>
      <c r="G158" s="1">
        <v>78.236153414796107</v>
      </c>
      <c r="H158" s="1">
        <v>73.947551977477104</v>
      </c>
      <c r="I158" s="1">
        <v>3.4928414922720199</v>
      </c>
      <c r="J158" s="1">
        <v>74.648390276660095</v>
      </c>
      <c r="K158" s="1">
        <v>85.059438686590397</v>
      </c>
      <c r="L158" s="1">
        <v>6.67865883530202</v>
      </c>
      <c r="M158" s="1">
        <v>1.9291602778267101</v>
      </c>
      <c r="N158" s="1">
        <v>72.521590252340104</v>
      </c>
      <c r="O158" s="1">
        <v>4.0500984250826102</v>
      </c>
      <c r="P158" s="1">
        <v>5.2534404851306897</v>
      </c>
      <c r="Q158" s="1" t="s">
        <v>24</v>
      </c>
      <c r="R158" s="1" t="s">
        <v>28</v>
      </c>
    </row>
    <row r="159" spans="1:18" x14ac:dyDescent="0.25">
      <c r="A159" s="1" t="s">
        <v>186</v>
      </c>
      <c r="B159" s="1">
        <v>70.131887100534101</v>
      </c>
      <c r="C159" s="1" t="s">
        <v>27</v>
      </c>
      <c r="D159" s="1">
        <v>1</v>
      </c>
      <c r="E159" s="1">
        <v>81.889078843079403</v>
      </c>
      <c r="F159" s="1">
        <v>85.430861079576204</v>
      </c>
      <c r="G159" s="1">
        <v>84.227544701906595</v>
      </c>
      <c r="H159" s="1">
        <v>80.741335566277698</v>
      </c>
      <c r="I159" s="1">
        <v>3.9665091498075502</v>
      </c>
      <c r="J159" s="1">
        <v>77.925347934073798</v>
      </c>
      <c r="K159" s="1">
        <v>88.147269871745905</v>
      </c>
      <c r="L159" s="1">
        <v>5.2082726215577999</v>
      </c>
      <c r="M159" s="1">
        <v>5.8899671186911702</v>
      </c>
      <c r="N159" s="1">
        <v>92.848199154650402</v>
      </c>
      <c r="O159" s="1">
        <v>4.6621303393472502</v>
      </c>
      <c r="P159" s="1">
        <v>7.2020691865400899</v>
      </c>
      <c r="Q159" s="1" t="s">
        <v>24</v>
      </c>
      <c r="R159" s="1" t="s">
        <v>21</v>
      </c>
    </row>
    <row r="160" spans="1:18" x14ac:dyDescent="0.25">
      <c r="A160" s="1" t="s">
        <v>187</v>
      </c>
      <c r="B160" s="1">
        <v>60.712928895604399</v>
      </c>
      <c r="C160" s="1" t="s">
        <v>19</v>
      </c>
      <c r="D160" s="1">
        <v>1</v>
      </c>
      <c r="E160" s="1">
        <v>53.070064919581903</v>
      </c>
      <c r="F160" s="1">
        <v>54.289068488437898</v>
      </c>
      <c r="G160" s="1">
        <v>58.498996544278697</v>
      </c>
      <c r="H160" s="1">
        <v>44.872644106954802</v>
      </c>
      <c r="I160" s="1">
        <v>4.2203892481645298</v>
      </c>
      <c r="J160" s="1">
        <v>64.295225767541098</v>
      </c>
      <c r="K160" s="1">
        <v>91.799305793331897</v>
      </c>
      <c r="L160" s="1">
        <v>6.8389927813580602</v>
      </c>
      <c r="M160" s="1">
        <v>5.9714399288052897</v>
      </c>
      <c r="N160" s="1">
        <v>69.032723979626297</v>
      </c>
      <c r="O160" s="1">
        <v>5.4369322874207704</v>
      </c>
      <c r="P160" s="1">
        <v>3.8917601212081299</v>
      </c>
      <c r="Q160" s="1" t="s">
        <v>20</v>
      </c>
      <c r="R160" s="1" t="s">
        <v>28</v>
      </c>
    </row>
    <row r="161" spans="1:18" x14ac:dyDescent="0.25">
      <c r="A161" s="1" t="s">
        <v>188</v>
      </c>
      <c r="B161" s="1">
        <v>80.029240378472394</v>
      </c>
      <c r="C161" s="1" t="s">
        <v>36</v>
      </c>
      <c r="D161" s="1">
        <v>1</v>
      </c>
      <c r="E161" s="1">
        <v>80.051899173652203</v>
      </c>
      <c r="F161" s="1">
        <v>77.231506019968606</v>
      </c>
      <c r="G161" s="1">
        <v>80.541814941006706</v>
      </c>
      <c r="H161" s="1">
        <v>78.089543643347895</v>
      </c>
      <c r="I161" s="1">
        <v>4.3801585955865701</v>
      </c>
      <c r="J161" s="1">
        <v>73.951918907382904</v>
      </c>
      <c r="K161" s="1">
        <v>77.9494572764754</v>
      </c>
      <c r="L161" s="1">
        <v>7.1749062562119503</v>
      </c>
      <c r="M161" s="1">
        <v>3.7780857734120099</v>
      </c>
      <c r="N161" s="1">
        <v>48.204586356782698</v>
      </c>
      <c r="O161" s="1">
        <v>5.3273290850937904</v>
      </c>
      <c r="P161" s="1">
        <v>4.7618691115187701</v>
      </c>
      <c r="Q161" s="1" t="s">
        <v>33</v>
      </c>
      <c r="R161" s="1" t="s">
        <v>21</v>
      </c>
    </row>
    <row r="162" spans="1:18" x14ac:dyDescent="0.25">
      <c r="A162" s="1" t="s">
        <v>189</v>
      </c>
      <c r="B162" s="1">
        <v>68.180331862467298</v>
      </c>
      <c r="C162" s="1" t="s">
        <v>27</v>
      </c>
      <c r="D162" s="1">
        <v>1</v>
      </c>
      <c r="E162" s="1">
        <v>60.228072299558903</v>
      </c>
      <c r="F162" s="1">
        <v>53.826550306204403</v>
      </c>
      <c r="G162" s="1">
        <v>61.768324997079397</v>
      </c>
      <c r="H162" s="1">
        <v>65.210924852456102</v>
      </c>
      <c r="I162" s="1">
        <v>2.5802133514271799</v>
      </c>
      <c r="J162" s="1">
        <v>59.072632268638202</v>
      </c>
      <c r="K162" s="1">
        <v>76.855137710760005</v>
      </c>
      <c r="L162" s="1">
        <v>7.4887726632988398</v>
      </c>
      <c r="M162" s="1">
        <v>1.8507137008857799</v>
      </c>
      <c r="N162" s="1">
        <v>49.254040452094202</v>
      </c>
      <c r="O162" s="1">
        <v>9.9207795650793802</v>
      </c>
      <c r="P162" s="1">
        <v>1</v>
      </c>
      <c r="Q162" s="1" t="s">
        <v>20</v>
      </c>
      <c r="R162" s="1" t="s">
        <v>28</v>
      </c>
    </row>
    <row r="163" spans="1:18" x14ac:dyDescent="0.25">
      <c r="A163" s="1" t="s">
        <v>190</v>
      </c>
      <c r="B163" s="1">
        <v>76.802229974495006</v>
      </c>
      <c r="C163" s="1" t="s">
        <v>27</v>
      </c>
      <c r="D163" s="1">
        <v>1</v>
      </c>
      <c r="E163" s="1">
        <v>74.7768206826468</v>
      </c>
      <c r="F163" s="1">
        <v>79.1391073240476</v>
      </c>
      <c r="G163" s="1">
        <v>72.818577845537902</v>
      </c>
      <c r="H163" s="1">
        <v>72.444343786505797</v>
      </c>
      <c r="I163" s="1">
        <v>1.20505383670399</v>
      </c>
      <c r="J163" s="1">
        <v>76.2354783487053</v>
      </c>
      <c r="K163" s="1">
        <v>59.6081579664881</v>
      </c>
      <c r="L163" s="1">
        <v>7.0057053496632502</v>
      </c>
      <c r="M163" s="1">
        <v>2.5805244397044702</v>
      </c>
      <c r="N163" s="1">
        <v>30.522339195864699</v>
      </c>
      <c r="O163" s="1">
        <v>5.8360366312536502</v>
      </c>
      <c r="P163" s="1">
        <v>4.2873825022472998</v>
      </c>
      <c r="Q163" s="1" t="s">
        <v>20</v>
      </c>
      <c r="R163" s="1" t="s">
        <v>28</v>
      </c>
    </row>
    <row r="164" spans="1:18" x14ac:dyDescent="0.25">
      <c r="A164" s="1" t="s">
        <v>191</v>
      </c>
      <c r="B164" s="1">
        <v>72.316093626214297</v>
      </c>
      <c r="C164" s="1" t="s">
        <v>27</v>
      </c>
      <c r="D164" s="1">
        <v>1</v>
      </c>
      <c r="E164" s="1">
        <v>74.844134091849199</v>
      </c>
      <c r="F164" s="1">
        <v>78.095139981642504</v>
      </c>
      <c r="G164" s="1">
        <v>76.189768798074695</v>
      </c>
      <c r="H164" s="1">
        <v>78.046533067853304</v>
      </c>
      <c r="I164" s="1">
        <v>2.6075050849469501</v>
      </c>
      <c r="J164" s="1">
        <v>78.1013641663328</v>
      </c>
      <c r="K164" s="1">
        <v>84.038400840883995</v>
      </c>
      <c r="L164" s="1">
        <v>6.7987615438836304</v>
      </c>
      <c r="M164" s="1">
        <v>3.12246416338267</v>
      </c>
      <c r="N164" s="1">
        <v>57.086194400280498</v>
      </c>
      <c r="O164" s="1">
        <v>4.7645247001563904</v>
      </c>
      <c r="P164" s="1">
        <v>5.6800672949167303</v>
      </c>
      <c r="Q164" s="1" t="s">
        <v>33</v>
      </c>
      <c r="R164" s="1" t="s">
        <v>28</v>
      </c>
    </row>
    <row r="165" spans="1:18" x14ac:dyDescent="0.25">
      <c r="A165" s="1" t="s">
        <v>192</v>
      </c>
      <c r="B165" s="1">
        <v>70.038224267215199</v>
      </c>
      <c r="C165" s="1" t="s">
        <v>27</v>
      </c>
      <c r="D165" s="1">
        <v>1</v>
      </c>
      <c r="E165" s="1">
        <v>69.467607624111693</v>
      </c>
      <c r="F165" s="1">
        <v>68.971728305214796</v>
      </c>
      <c r="G165" s="1">
        <v>67.751646246624603</v>
      </c>
      <c r="H165" s="1">
        <v>68.515092094122593</v>
      </c>
      <c r="I165" s="1">
        <v>3.6950249191363498</v>
      </c>
      <c r="J165" s="1">
        <v>74.471278469362602</v>
      </c>
      <c r="K165" s="1">
        <v>87.0469695454223</v>
      </c>
      <c r="L165" s="1">
        <v>6.6981453392418597</v>
      </c>
      <c r="M165" s="1">
        <v>2.5466211217911101</v>
      </c>
      <c r="N165" s="1">
        <v>97.402587643066695</v>
      </c>
      <c r="O165" s="1">
        <v>7.27337526500654</v>
      </c>
      <c r="P165" s="1">
        <v>3.1604599750823201</v>
      </c>
      <c r="Q165" s="1" t="s">
        <v>20</v>
      </c>
      <c r="R165" s="1" t="s">
        <v>25</v>
      </c>
    </row>
    <row r="166" spans="1:18" x14ac:dyDescent="0.25">
      <c r="A166" s="1" t="s">
        <v>193</v>
      </c>
      <c r="B166" s="1">
        <v>56.762648414957397</v>
      </c>
      <c r="C166" s="1" t="s">
        <v>19</v>
      </c>
      <c r="D166" s="1">
        <v>1</v>
      </c>
      <c r="E166" s="1">
        <v>44.965937352992398</v>
      </c>
      <c r="F166" s="1">
        <v>54.199122333230697</v>
      </c>
      <c r="G166" s="1">
        <v>48.073796802272703</v>
      </c>
      <c r="H166" s="1">
        <v>46.586222494100198</v>
      </c>
      <c r="I166" s="1">
        <v>2.8014015431231698</v>
      </c>
      <c r="J166" s="1">
        <v>61.758575866756701</v>
      </c>
      <c r="K166" s="1">
        <v>72.069198333556898</v>
      </c>
      <c r="L166" s="1">
        <v>7.0633188079052802</v>
      </c>
      <c r="M166" s="1">
        <v>2.4031778993825701</v>
      </c>
      <c r="N166" s="1">
        <v>101.474643795384</v>
      </c>
      <c r="O166" s="1">
        <v>9.1477447323850498</v>
      </c>
      <c r="P166" s="1">
        <v>1</v>
      </c>
      <c r="Q166" s="1" t="s">
        <v>24</v>
      </c>
      <c r="R166" s="1" t="s">
        <v>25</v>
      </c>
    </row>
    <row r="167" spans="1:18" x14ac:dyDescent="0.25">
      <c r="A167" s="1" t="s">
        <v>194</v>
      </c>
      <c r="B167" s="1">
        <v>100</v>
      </c>
      <c r="C167" s="1" t="s">
        <v>23</v>
      </c>
      <c r="D167" s="1">
        <v>1</v>
      </c>
      <c r="E167" s="1">
        <v>85.941637257408004</v>
      </c>
      <c r="F167" s="1">
        <v>80.591213425777298</v>
      </c>
      <c r="G167" s="1">
        <v>84.093585577189899</v>
      </c>
      <c r="H167" s="1">
        <v>80.203180308329706</v>
      </c>
      <c r="I167" s="1">
        <v>3.9958526034415902</v>
      </c>
      <c r="J167" s="1">
        <v>83.186022982955905</v>
      </c>
      <c r="K167" s="1">
        <v>89.709125263775306</v>
      </c>
      <c r="L167" s="1">
        <v>5.1816118286153703</v>
      </c>
      <c r="M167" s="1">
        <v>5.8611485460817798</v>
      </c>
      <c r="N167" s="1">
        <v>48.222078788617502</v>
      </c>
      <c r="O167" s="1">
        <v>8.0683622607260492</v>
      </c>
      <c r="P167" s="1">
        <v>1</v>
      </c>
      <c r="Q167" s="1" t="s">
        <v>20</v>
      </c>
      <c r="R167" s="1" t="s">
        <v>21</v>
      </c>
    </row>
    <row r="168" spans="1:18" x14ac:dyDescent="0.25">
      <c r="A168" s="1" t="s">
        <v>195</v>
      </c>
      <c r="B168" s="1">
        <v>54.055801674194598</v>
      </c>
      <c r="C168" s="1" t="s">
        <v>19</v>
      </c>
      <c r="D168" s="1">
        <v>1</v>
      </c>
      <c r="E168" s="1">
        <v>57.642903573445402</v>
      </c>
      <c r="F168" s="1">
        <v>50.0152777188217</v>
      </c>
      <c r="G168" s="1">
        <v>59.528405542956399</v>
      </c>
      <c r="H168" s="1">
        <v>58.068950821614898</v>
      </c>
      <c r="I168" s="1">
        <v>2.4279297178746502</v>
      </c>
      <c r="J168" s="1">
        <v>73.935659144476503</v>
      </c>
      <c r="K168" s="1">
        <v>69.048691753433999</v>
      </c>
      <c r="L168" s="1">
        <v>7.1019209321421197</v>
      </c>
      <c r="M168" s="1">
        <v>1.7668241370787201</v>
      </c>
      <c r="N168" s="1">
        <v>116.31395971842601</v>
      </c>
      <c r="O168" s="1">
        <v>5.7764925348127001</v>
      </c>
      <c r="P168" s="1">
        <v>6.726679256093</v>
      </c>
      <c r="Q168" s="1" t="s">
        <v>33</v>
      </c>
      <c r="R168" s="1" t="s">
        <v>28</v>
      </c>
    </row>
    <row r="169" spans="1:18" x14ac:dyDescent="0.25">
      <c r="A169" s="1" t="s">
        <v>196</v>
      </c>
      <c r="B169" s="1">
        <v>49.245029749183701</v>
      </c>
      <c r="C169" s="1" t="s">
        <v>32</v>
      </c>
      <c r="D169" s="1">
        <v>0</v>
      </c>
      <c r="E169" s="1">
        <v>50.258518071991901</v>
      </c>
      <c r="F169" s="1">
        <v>46.798977722585697</v>
      </c>
      <c r="G169" s="1">
        <v>50.112204003567001</v>
      </c>
      <c r="H169" s="1">
        <v>35.302838217488301</v>
      </c>
      <c r="I169" s="1">
        <v>3.5389765644161102</v>
      </c>
      <c r="J169" s="1">
        <v>64.177028106349894</v>
      </c>
      <c r="K169" s="1">
        <v>87.756802722723506</v>
      </c>
      <c r="L169" s="1">
        <v>6.4445393787491598</v>
      </c>
      <c r="M169" s="1">
        <v>4.66663954358431</v>
      </c>
      <c r="N169" s="1">
        <v>75.216251413211396</v>
      </c>
      <c r="O169" s="1">
        <v>7.3696969587487198</v>
      </c>
      <c r="P169" s="1">
        <v>2.1463187016507099</v>
      </c>
      <c r="Q169" s="1" t="s">
        <v>20</v>
      </c>
      <c r="R169" s="1" t="s">
        <v>25</v>
      </c>
    </row>
    <row r="170" spans="1:18" x14ac:dyDescent="0.25">
      <c r="A170" s="1" t="s">
        <v>197</v>
      </c>
      <c r="B170" s="1">
        <v>49.5282124791784</v>
      </c>
      <c r="C170" s="1" t="s">
        <v>32</v>
      </c>
      <c r="D170" s="1">
        <v>0</v>
      </c>
      <c r="E170" s="1">
        <v>42.242632785512001</v>
      </c>
      <c r="F170" s="1">
        <v>42.0147027037345</v>
      </c>
      <c r="G170" s="1">
        <v>47.872884039372799</v>
      </c>
      <c r="H170" s="1">
        <v>41.308151994702001</v>
      </c>
      <c r="I170" s="1">
        <v>1.7456792194158901</v>
      </c>
      <c r="J170" s="1">
        <v>58.250903507319599</v>
      </c>
      <c r="K170" s="1">
        <v>68.911529015856402</v>
      </c>
      <c r="L170" s="1">
        <v>8.0043245894364397</v>
      </c>
      <c r="M170" s="1">
        <v>1.0020514471958699</v>
      </c>
      <c r="N170" s="1">
        <v>112.528087411665</v>
      </c>
      <c r="O170" s="1">
        <v>8.2891358452024502</v>
      </c>
      <c r="P170" s="1">
        <v>2.4100765934695301</v>
      </c>
      <c r="Q170" s="1" t="s">
        <v>24</v>
      </c>
      <c r="R170" s="1" t="s">
        <v>28</v>
      </c>
    </row>
    <row r="171" spans="1:18" x14ac:dyDescent="0.25">
      <c r="A171" s="1" t="s">
        <v>198</v>
      </c>
      <c r="B171" s="1">
        <v>73.774197887042504</v>
      </c>
      <c r="C171" s="1" t="s">
        <v>27</v>
      </c>
      <c r="D171" s="1">
        <v>1</v>
      </c>
      <c r="E171" s="1">
        <v>72.499111875353293</v>
      </c>
      <c r="F171" s="1">
        <v>73.7158091219667</v>
      </c>
      <c r="G171" s="1">
        <v>72.242143257410802</v>
      </c>
      <c r="H171" s="1">
        <v>64.3467456567775</v>
      </c>
      <c r="I171" s="1">
        <v>3.9974777465798201</v>
      </c>
      <c r="J171" s="1">
        <v>74.843928513236193</v>
      </c>
      <c r="K171" s="1">
        <v>94.763975621339597</v>
      </c>
      <c r="L171" s="1">
        <v>6.7857627642097498</v>
      </c>
      <c r="M171" s="1">
        <v>3.9809133470118798</v>
      </c>
      <c r="N171" s="1">
        <v>93.608875367546801</v>
      </c>
      <c r="O171" s="1">
        <v>8.3686269542064498</v>
      </c>
      <c r="P171" s="1">
        <v>1</v>
      </c>
      <c r="Q171" s="1" t="s">
        <v>20</v>
      </c>
      <c r="R171" s="1" t="s">
        <v>21</v>
      </c>
    </row>
    <row r="172" spans="1:18" x14ac:dyDescent="0.25">
      <c r="A172" s="1" t="s">
        <v>199</v>
      </c>
      <c r="B172" s="1">
        <v>84.738932363304102</v>
      </c>
      <c r="C172" s="1" t="s">
        <v>36</v>
      </c>
      <c r="D172" s="1">
        <v>1</v>
      </c>
      <c r="E172" s="1">
        <v>77.266039901325499</v>
      </c>
      <c r="F172" s="1">
        <v>76.059859612043894</v>
      </c>
      <c r="G172" s="1">
        <v>68.400877560291093</v>
      </c>
      <c r="H172" s="1">
        <v>83.296012484059602</v>
      </c>
      <c r="I172" s="1">
        <v>3.1827838752520998</v>
      </c>
      <c r="J172" s="1">
        <v>81.529753749446598</v>
      </c>
      <c r="K172" s="1">
        <v>77.873429794048207</v>
      </c>
      <c r="L172" s="1">
        <v>6.7235470510067001</v>
      </c>
      <c r="M172" s="1">
        <v>5.5797150197702603</v>
      </c>
      <c r="N172" s="1">
        <v>95.019008072017101</v>
      </c>
      <c r="O172" s="1">
        <v>7.9992307317861302</v>
      </c>
      <c r="P172" s="1">
        <v>1.72115654830919</v>
      </c>
      <c r="Q172" s="1" t="s">
        <v>20</v>
      </c>
      <c r="R172" s="1" t="s">
        <v>25</v>
      </c>
    </row>
    <row r="173" spans="1:18" x14ac:dyDescent="0.25">
      <c r="A173" s="1" t="s">
        <v>200</v>
      </c>
      <c r="B173" s="1">
        <v>45.531564203611602</v>
      </c>
      <c r="C173" s="1" t="s">
        <v>32</v>
      </c>
      <c r="D173" s="1">
        <v>0</v>
      </c>
      <c r="E173" s="1">
        <v>40.912330591032003</v>
      </c>
      <c r="F173" s="1">
        <v>42.6726075736035</v>
      </c>
      <c r="G173" s="1">
        <v>47.221938094602002</v>
      </c>
      <c r="H173" s="1">
        <v>44.799367354854603</v>
      </c>
      <c r="I173" s="1">
        <v>1.8162575541863999</v>
      </c>
      <c r="J173" s="1">
        <v>67.516299688232294</v>
      </c>
      <c r="K173" s="1">
        <v>68.332616023004704</v>
      </c>
      <c r="L173" s="1">
        <v>7.9426664114168801</v>
      </c>
      <c r="M173" s="1">
        <v>2.4396704704660901</v>
      </c>
      <c r="N173" s="1">
        <v>37.653925917546403</v>
      </c>
      <c r="O173" s="1">
        <v>9.2248625486537001</v>
      </c>
      <c r="P173" s="1">
        <v>1</v>
      </c>
      <c r="Q173" s="1" t="s">
        <v>20</v>
      </c>
      <c r="R173" s="1" t="s">
        <v>21</v>
      </c>
    </row>
    <row r="174" spans="1:18" x14ac:dyDescent="0.25">
      <c r="A174" s="1" t="s">
        <v>201</v>
      </c>
      <c r="B174" s="1">
        <v>65.105761683618795</v>
      </c>
      <c r="C174" s="1" t="s">
        <v>27</v>
      </c>
      <c r="D174" s="1">
        <v>1</v>
      </c>
      <c r="E174" s="1">
        <v>68.165118206460406</v>
      </c>
      <c r="F174" s="1">
        <v>61.907421085508197</v>
      </c>
      <c r="G174" s="1">
        <v>63.636456702147299</v>
      </c>
      <c r="H174" s="1">
        <v>70.498473116290796</v>
      </c>
      <c r="I174" s="1">
        <v>2.1676446939912202</v>
      </c>
      <c r="J174" s="1">
        <v>70.941840407384305</v>
      </c>
      <c r="K174" s="1">
        <v>64.851337962779098</v>
      </c>
      <c r="L174" s="1">
        <v>7.9507960840254697</v>
      </c>
      <c r="M174" s="1">
        <v>1.9276298762885899</v>
      </c>
      <c r="N174" s="1">
        <v>49.799201420723698</v>
      </c>
      <c r="O174" s="1">
        <v>9.2206327500646204</v>
      </c>
      <c r="P174" s="1">
        <v>1.2521823198632001</v>
      </c>
      <c r="Q174" s="1" t="s">
        <v>20</v>
      </c>
      <c r="R174" s="1" t="s">
        <v>25</v>
      </c>
    </row>
    <row r="175" spans="1:18" x14ac:dyDescent="0.25">
      <c r="A175" s="1" t="s">
        <v>202</v>
      </c>
      <c r="B175" s="1">
        <v>68.756381929288693</v>
      </c>
      <c r="C175" s="1" t="s">
        <v>27</v>
      </c>
      <c r="D175" s="1">
        <v>1</v>
      </c>
      <c r="E175" s="1">
        <v>52.457267635886502</v>
      </c>
      <c r="F175" s="1">
        <v>59.676090656252804</v>
      </c>
      <c r="G175" s="1">
        <v>49.1884359426424</v>
      </c>
      <c r="H175" s="1">
        <v>60.062298771683402</v>
      </c>
      <c r="I175" s="1">
        <v>3.9944348343273202</v>
      </c>
      <c r="J175" s="1">
        <v>66.723302753087694</v>
      </c>
      <c r="K175" s="1">
        <v>93.451822252896804</v>
      </c>
      <c r="L175" s="1">
        <v>6.9577352313716299</v>
      </c>
      <c r="M175" s="1">
        <v>4.2583989743921302</v>
      </c>
      <c r="N175" s="1">
        <v>30.793334996502502</v>
      </c>
      <c r="O175" s="1">
        <v>7.4736193564420201</v>
      </c>
      <c r="P175" s="1">
        <v>1</v>
      </c>
      <c r="Q175" s="1" t="s">
        <v>33</v>
      </c>
      <c r="R175" s="1" t="s">
        <v>28</v>
      </c>
    </row>
    <row r="176" spans="1:18" x14ac:dyDescent="0.25">
      <c r="A176" s="1" t="s">
        <v>203</v>
      </c>
      <c r="B176" s="1">
        <v>80.550960312925895</v>
      </c>
      <c r="C176" s="1" t="s">
        <v>36</v>
      </c>
      <c r="D176" s="1">
        <v>1</v>
      </c>
      <c r="E176" s="1">
        <v>75.484503472519705</v>
      </c>
      <c r="F176" s="1">
        <v>75.073747580556898</v>
      </c>
      <c r="G176" s="1">
        <v>72.506197002302201</v>
      </c>
      <c r="H176" s="1">
        <v>70.739920868395501</v>
      </c>
      <c r="I176" s="1">
        <v>2.9304049426460801</v>
      </c>
      <c r="J176" s="1">
        <v>79.434038945939605</v>
      </c>
      <c r="K176" s="1">
        <v>81.898405328661397</v>
      </c>
      <c r="L176" s="1">
        <v>6.6370292286427999</v>
      </c>
      <c r="M176" s="1">
        <v>4.5630070364919604</v>
      </c>
      <c r="N176" s="1">
        <v>94.451487642906301</v>
      </c>
      <c r="O176" s="1">
        <v>6.5791382146672701</v>
      </c>
      <c r="P176" s="1">
        <v>3.58700239841105</v>
      </c>
      <c r="Q176" s="1" t="s">
        <v>24</v>
      </c>
      <c r="R176" s="1" t="s">
        <v>21</v>
      </c>
    </row>
    <row r="177" spans="1:18" x14ac:dyDescent="0.25">
      <c r="A177" s="1" t="s">
        <v>204</v>
      </c>
      <c r="B177" s="1">
        <v>59.5799592255307</v>
      </c>
      <c r="C177" s="1" t="s">
        <v>19</v>
      </c>
      <c r="D177" s="1">
        <v>1</v>
      </c>
      <c r="E177" s="1">
        <v>49.590153595274501</v>
      </c>
      <c r="F177" s="1">
        <v>55.176632753215102</v>
      </c>
      <c r="G177" s="1">
        <v>56.462344061128597</v>
      </c>
      <c r="H177" s="1">
        <v>58.3269695848523</v>
      </c>
      <c r="I177" s="1">
        <v>1.8641257615722799</v>
      </c>
      <c r="J177" s="1">
        <v>59.8321867639931</v>
      </c>
      <c r="K177" s="1">
        <v>71.1202827208607</v>
      </c>
      <c r="L177" s="1">
        <v>6.1775602173652402</v>
      </c>
      <c r="M177" s="1">
        <v>4.4401525947599003</v>
      </c>
      <c r="N177" s="1">
        <v>60.9994459585659</v>
      </c>
      <c r="O177" s="1">
        <v>7.8494217733905902</v>
      </c>
      <c r="P177" s="1">
        <v>1.0008367712415001</v>
      </c>
      <c r="Q177" s="1" t="s">
        <v>24</v>
      </c>
      <c r="R177" s="1" t="s">
        <v>25</v>
      </c>
    </row>
    <row r="178" spans="1:18" x14ac:dyDescent="0.25">
      <c r="A178" s="1" t="s">
        <v>205</v>
      </c>
      <c r="B178" s="1">
        <v>84.616409618535599</v>
      </c>
      <c r="C178" s="1" t="s">
        <v>36</v>
      </c>
      <c r="D178" s="1">
        <v>1</v>
      </c>
      <c r="E178" s="1">
        <v>78.0015755956356</v>
      </c>
      <c r="F178" s="1">
        <v>79.715202327524096</v>
      </c>
      <c r="G178" s="1">
        <v>67.323204525742099</v>
      </c>
      <c r="H178" s="1">
        <v>82.662533416937507</v>
      </c>
      <c r="I178" s="1">
        <v>4.8690847614811901</v>
      </c>
      <c r="J178" s="1">
        <v>79.102873633882396</v>
      </c>
      <c r="K178" s="1">
        <v>98.698942771596606</v>
      </c>
      <c r="L178" s="1">
        <v>7.5909967056575898</v>
      </c>
      <c r="M178" s="1">
        <v>2.5965844001068699</v>
      </c>
      <c r="N178" s="1">
        <v>100.798726446871</v>
      </c>
      <c r="O178" s="1">
        <v>8.9092720082227697</v>
      </c>
      <c r="P178" s="1">
        <v>1.4150737029721401</v>
      </c>
      <c r="Q178" s="1" t="s">
        <v>24</v>
      </c>
      <c r="R178" s="1" t="s">
        <v>25</v>
      </c>
    </row>
    <row r="179" spans="1:18" x14ac:dyDescent="0.25">
      <c r="A179" s="1" t="s">
        <v>206</v>
      </c>
      <c r="B179" s="1">
        <v>67.443638741654397</v>
      </c>
      <c r="C179" s="1" t="s">
        <v>27</v>
      </c>
      <c r="D179" s="1">
        <v>1</v>
      </c>
      <c r="E179" s="1">
        <v>61.270444046529498</v>
      </c>
      <c r="F179" s="1">
        <v>63.554210142298402</v>
      </c>
      <c r="G179" s="1">
        <v>76.959186714829499</v>
      </c>
      <c r="H179" s="1">
        <v>60.087667610434799</v>
      </c>
      <c r="I179" s="1">
        <v>3.8605000792675499</v>
      </c>
      <c r="J179" s="1">
        <v>63.306852736554298</v>
      </c>
      <c r="K179" s="1">
        <v>90.678865246619395</v>
      </c>
      <c r="L179" s="1">
        <v>8.1615700878717607</v>
      </c>
      <c r="M179" s="1">
        <v>2.2610120107966498</v>
      </c>
      <c r="N179" s="1">
        <v>60.504259794332299</v>
      </c>
      <c r="O179" s="1">
        <v>4.0339126290470997</v>
      </c>
      <c r="P179" s="1">
        <v>4.9297581741147196</v>
      </c>
      <c r="Q179" s="1" t="s">
        <v>20</v>
      </c>
      <c r="R179" s="1" t="s">
        <v>28</v>
      </c>
    </row>
    <row r="180" spans="1:18" x14ac:dyDescent="0.25">
      <c r="A180" s="1" t="s">
        <v>207</v>
      </c>
      <c r="B180" s="1">
        <v>100</v>
      </c>
      <c r="C180" s="1" t="s">
        <v>23</v>
      </c>
      <c r="D180" s="1">
        <v>1</v>
      </c>
      <c r="E180" s="1">
        <v>91.520149380520394</v>
      </c>
      <c r="F180" s="1">
        <v>94.368985781681403</v>
      </c>
      <c r="G180" s="1">
        <v>96.800433425850599</v>
      </c>
      <c r="H180" s="1">
        <v>97.198250116435105</v>
      </c>
      <c r="I180" s="1">
        <v>4.8285393301591801</v>
      </c>
      <c r="J180" s="1">
        <v>76.914823171563199</v>
      </c>
      <c r="K180" s="1">
        <v>106.307088843134</v>
      </c>
      <c r="L180" s="1">
        <v>6.4371748198821397</v>
      </c>
      <c r="M180" s="1">
        <v>5.7795939998102197</v>
      </c>
      <c r="N180" s="1">
        <v>103.740037706897</v>
      </c>
      <c r="O180" s="1">
        <v>9.9519820540891004</v>
      </c>
      <c r="P180" s="1">
        <v>1</v>
      </c>
      <c r="Q180" s="1" t="s">
        <v>24</v>
      </c>
      <c r="R180" s="1" t="s">
        <v>21</v>
      </c>
    </row>
    <row r="181" spans="1:18" x14ac:dyDescent="0.25">
      <c r="A181" s="1" t="s">
        <v>208</v>
      </c>
      <c r="B181" s="1">
        <v>55.4021975726927</v>
      </c>
      <c r="C181" s="1" t="s">
        <v>19</v>
      </c>
      <c r="D181" s="1">
        <v>1</v>
      </c>
      <c r="E181" s="1">
        <v>47.5636519280296</v>
      </c>
      <c r="F181" s="1">
        <v>49.802194728116199</v>
      </c>
      <c r="G181" s="1">
        <v>48.679846498675403</v>
      </c>
      <c r="H181" s="1">
        <v>42.032184365971403</v>
      </c>
      <c r="I181" s="1">
        <v>2.7084201814413702</v>
      </c>
      <c r="J181" s="1">
        <v>65.615558003476096</v>
      </c>
      <c r="K181" s="1">
        <v>75.658730529203595</v>
      </c>
      <c r="L181" s="1">
        <v>7.2736803118081603</v>
      </c>
      <c r="M181" s="1">
        <v>5.6164975413496396</v>
      </c>
      <c r="N181" s="1">
        <v>41.762842837348103</v>
      </c>
      <c r="O181" s="1">
        <v>5.0973626339751901</v>
      </c>
      <c r="P181" s="1">
        <v>4.6290097556315297</v>
      </c>
      <c r="Q181" s="1" t="s">
        <v>33</v>
      </c>
      <c r="R181" s="1" t="s">
        <v>21</v>
      </c>
    </row>
    <row r="182" spans="1:18" x14ac:dyDescent="0.25">
      <c r="A182" s="1" t="s">
        <v>209</v>
      </c>
      <c r="B182" s="1">
        <v>70.304878785153406</v>
      </c>
      <c r="C182" s="1" t="s">
        <v>27</v>
      </c>
      <c r="D182" s="1">
        <v>1</v>
      </c>
      <c r="E182" s="1">
        <v>58.758649307764202</v>
      </c>
      <c r="F182" s="1">
        <v>61.972263107101902</v>
      </c>
      <c r="G182" s="1">
        <v>58.484179304682698</v>
      </c>
      <c r="H182" s="1">
        <v>54.636078500125798</v>
      </c>
      <c r="I182" s="1">
        <v>2.9004013627668801</v>
      </c>
      <c r="J182" s="1">
        <v>67.459950947228194</v>
      </c>
      <c r="K182" s="1">
        <v>79.697239546219194</v>
      </c>
      <c r="L182" s="1">
        <v>6.2512392311302198</v>
      </c>
      <c r="M182" s="1">
        <v>3.2865830494641002</v>
      </c>
      <c r="N182" s="1">
        <v>45.603584108175703</v>
      </c>
      <c r="O182" s="1">
        <v>6.8214939139598503</v>
      </c>
      <c r="P182" s="1">
        <v>2.1261766164369398</v>
      </c>
      <c r="Q182" s="1" t="s">
        <v>20</v>
      </c>
      <c r="R182" s="1" t="s">
        <v>21</v>
      </c>
    </row>
    <row r="183" spans="1:18" x14ac:dyDescent="0.25">
      <c r="A183" s="1" t="s">
        <v>210</v>
      </c>
      <c r="B183" s="1">
        <v>64.776963068486097</v>
      </c>
      <c r="C183" s="1" t="s">
        <v>19</v>
      </c>
      <c r="D183" s="1">
        <v>1</v>
      </c>
      <c r="E183" s="1">
        <v>46.2410436682324</v>
      </c>
      <c r="F183" s="1">
        <v>52.8868063188945</v>
      </c>
      <c r="G183" s="1">
        <v>47.668814042520602</v>
      </c>
      <c r="H183" s="1">
        <v>43.198095052033899</v>
      </c>
      <c r="I183" s="1">
        <v>4.59182086474007</v>
      </c>
      <c r="J183" s="1">
        <v>64.131923872222302</v>
      </c>
      <c r="K183" s="1">
        <v>90.487577151493696</v>
      </c>
      <c r="L183" s="1">
        <v>5.8536275083786604</v>
      </c>
      <c r="M183" s="1">
        <v>5.2309693307718597</v>
      </c>
      <c r="N183" s="1">
        <v>60.678888562554199</v>
      </c>
      <c r="O183" s="1">
        <v>9.2321784090571999</v>
      </c>
      <c r="P183" s="1">
        <v>1</v>
      </c>
      <c r="Q183" s="1" t="s">
        <v>20</v>
      </c>
      <c r="R183" s="1" t="s">
        <v>28</v>
      </c>
    </row>
    <row r="184" spans="1:18" x14ac:dyDescent="0.25">
      <c r="A184" s="1" t="s">
        <v>211</v>
      </c>
      <c r="B184" s="1">
        <v>90.654512505032599</v>
      </c>
      <c r="C184" s="1" t="s">
        <v>23</v>
      </c>
      <c r="D184" s="1">
        <v>1</v>
      </c>
      <c r="E184" s="1">
        <v>90.858149005320897</v>
      </c>
      <c r="F184" s="1">
        <v>91.840754853828301</v>
      </c>
      <c r="G184" s="1">
        <v>93.463761147217596</v>
      </c>
      <c r="H184" s="1">
        <v>88.213260465000801</v>
      </c>
      <c r="I184" s="1">
        <v>3.1001973609815301</v>
      </c>
      <c r="J184" s="1">
        <v>85.339599617618703</v>
      </c>
      <c r="K184" s="1">
        <v>76.660668801823704</v>
      </c>
      <c r="L184" s="1">
        <v>7.4491155374226796</v>
      </c>
      <c r="M184" s="1">
        <v>3.2616173881714801</v>
      </c>
      <c r="N184" s="1">
        <v>66.763864999404603</v>
      </c>
      <c r="O184" s="1">
        <v>5.35024239426519</v>
      </c>
      <c r="P184" s="1">
        <v>3.4563818371914801</v>
      </c>
      <c r="Q184" s="1" t="s">
        <v>24</v>
      </c>
      <c r="R184" s="1" t="s">
        <v>25</v>
      </c>
    </row>
    <row r="185" spans="1:18" x14ac:dyDescent="0.25">
      <c r="A185" s="1" t="s">
        <v>212</v>
      </c>
      <c r="B185" s="1">
        <v>93.933221962742905</v>
      </c>
      <c r="C185" s="1" t="s">
        <v>23</v>
      </c>
      <c r="D185" s="1">
        <v>1</v>
      </c>
      <c r="E185" s="1">
        <v>88.253664435953894</v>
      </c>
      <c r="F185" s="1">
        <v>91.798683223896504</v>
      </c>
      <c r="G185" s="1">
        <v>91.479742365704197</v>
      </c>
      <c r="H185" s="1">
        <v>82.970876222152697</v>
      </c>
      <c r="I185" s="1">
        <v>3.8291156476226602</v>
      </c>
      <c r="J185" s="1">
        <v>79.244831974657998</v>
      </c>
      <c r="K185" s="1">
        <v>88.780222941693197</v>
      </c>
      <c r="L185" s="1">
        <v>7.1955615779678599</v>
      </c>
      <c r="M185" s="1">
        <v>3.1219450903625501</v>
      </c>
      <c r="N185" s="1">
        <v>61.383252975867997</v>
      </c>
      <c r="O185" s="1">
        <v>6.8607713434022903</v>
      </c>
      <c r="P185" s="1">
        <v>1.30605820489897</v>
      </c>
      <c r="Q185" s="1" t="s">
        <v>20</v>
      </c>
      <c r="R185" s="1" t="s">
        <v>25</v>
      </c>
    </row>
    <row r="186" spans="1:18" x14ac:dyDescent="0.25">
      <c r="A186" s="1" t="s">
        <v>213</v>
      </c>
      <c r="B186" s="1">
        <v>60.811096616955098</v>
      </c>
      <c r="C186" s="1" t="s">
        <v>19</v>
      </c>
      <c r="D186" s="1">
        <v>1</v>
      </c>
      <c r="E186" s="1">
        <v>54.186789524333498</v>
      </c>
      <c r="F186" s="1">
        <v>53.738111052897402</v>
      </c>
      <c r="G186" s="1">
        <v>56.964811854350799</v>
      </c>
      <c r="H186" s="1">
        <v>60.302204859810097</v>
      </c>
      <c r="I186" s="1">
        <v>2.0086915099821199</v>
      </c>
      <c r="J186" s="1">
        <v>66.867123252345095</v>
      </c>
      <c r="K186" s="1">
        <v>75.606582833330705</v>
      </c>
      <c r="L186" s="1">
        <v>8.1217466668869598</v>
      </c>
      <c r="M186" s="1">
        <v>1.7838147379964699</v>
      </c>
      <c r="N186" s="1">
        <v>98.728232927089707</v>
      </c>
      <c r="O186" s="1">
        <v>4.79549308108707</v>
      </c>
      <c r="P186" s="1">
        <v>6.2224639713422798</v>
      </c>
      <c r="Q186" s="1" t="s">
        <v>20</v>
      </c>
      <c r="R186" s="1" t="s">
        <v>21</v>
      </c>
    </row>
    <row r="187" spans="1:18" x14ac:dyDescent="0.25">
      <c r="A187" s="1" t="s">
        <v>214</v>
      </c>
      <c r="B187" s="1">
        <v>82.040890181281299</v>
      </c>
      <c r="C187" s="1" t="s">
        <v>36</v>
      </c>
      <c r="D187" s="1">
        <v>1</v>
      </c>
      <c r="E187" s="1">
        <v>76.299122531879803</v>
      </c>
      <c r="F187" s="1">
        <v>83.499708609127197</v>
      </c>
      <c r="G187" s="1">
        <v>76.747025938156</v>
      </c>
      <c r="H187" s="1">
        <v>75.004850530030694</v>
      </c>
      <c r="I187" s="1">
        <v>2.78690587481056</v>
      </c>
      <c r="J187" s="1">
        <v>71.984054740865602</v>
      </c>
      <c r="K187" s="1">
        <v>76.587654626847694</v>
      </c>
      <c r="L187" s="1">
        <v>7.0526550948986699</v>
      </c>
      <c r="M187" s="1">
        <v>3.1320302824598598</v>
      </c>
      <c r="N187" s="1">
        <v>38.725625336404299</v>
      </c>
      <c r="O187" s="1">
        <v>6.3704579523291498</v>
      </c>
      <c r="P187" s="1">
        <v>2.3334933548469099</v>
      </c>
      <c r="Q187" s="1" t="s">
        <v>24</v>
      </c>
      <c r="R187" s="1" t="s">
        <v>25</v>
      </c>
    </row>
    <row r="188" spans="1:18" x14ac:dyDescent="0.25">
      <c r="A188" s="1" t="s">
        <v>215</v>
      </c>
      <c r="B188" s="1">
        <v>77.583249812030502</v>
      </c>
      <c r="C188" s="1" t="s">
        <v>27</v>
      </c>
      <c r="D188" s="1">
        <v>1</v>
      </c>
      <c r="E188" s="1">
        <v>84.947221011066802</v>
      </c>
      <c r="F188" s="1">
        <v>81.565259500770495</v>
      </c>
      <c r="G188" s="1">
        <v>83.960528909530197</v>
      </c>
      <c r="H188" s="1">
        <v>86.709745852851199</v>
      </c>
      <c r="I188" s="1">
        <v>1.49379946324142</v>
      </c>
      <c r="J188" s="1">
        <v>89.428472295540402</v>
      </c>
      <c r="K188" s="1">
        <v>63.758411985853499</v>
      </c>
      <c r="L188" s="1">
        <v>6.4598868808361196</v>
      </c>
      <c r="M188" s="1">
        <v>3.6870846929990302</v>
      </c>
      <c r="N188" s="1">
        <v>61.609531767463899</v>
      </c>
      <c r="O188" s="1">
        <v>5.0628127287580096</v>
      </c>
      <c r="P188" s="1">
        <v>4.7585063836339998</v>
      </c>
      <c r="Q188" s="1" t="s">
        <v>33</v>
      </c>
      <c r="R188" s="1" t="s">
        <v>21</v>
      </c>
    </row>
    <row r="189" spans="1:18" x14ac:dyDescent="0.25">
      <c r="A189" s="1" t="s">
        <v>216</v>
      </c>
      <c r="B189" s="1">
        <v>75.517390300714595</v>
      </c>
      <c r="C189" s="1" t="s">
        <v>27</v>
      </c>
      <c r="D189" s="1">
        <v>1</v>
      </c>
      <c r="E189" s="1">
        <v>70.536044637970406</v>
      </c>
      <c r="F189" s="1">
        <v>79.540746802524495</v>
      </c>
      <c r="G189" s="1">
        <v>69.779678219702802</v>
      </c>
      <c r="H189" s="1">
        <v>67.684287805902002</v>
      </c>
      <c r="I189" s="1">
        <v>1.82392014350784</v>
      </c>
      <c r="J189" s="1">
        <v>68.4881705946854</v>
      </c>
      <c r="K189" s="1">
        <v>66.204775212556598</v>
      </c>
      <c r="L189" s="1">
        <v>7.5594468877544401</v>
      </c>
      <c r="M189" s="1">
        <v>1.1125216371434301</v>
      </c>
      <c r="N189" s="1">
        <v>105.351599956391</v>
      </c>
      <c r="O189" s="1">
        <v>6.1817664926269398</v>
      </c>
      <c r="P189" s="1">
        <v>4.5711245888668399</v>
      </c>
      <c r="Q189" s="1" t="s">
        <v>33</v>
      </c>
      <c r="R189" s="1" t="s">
        <v>28</v>
      </c>
    </row>
    <row r="190" spans="1:18" x14ac:dyDescent="0.25">
      <c r="A190" s="1" t="s">
        <v>217</v>
      </c>
      <c r="B190" s="1">
        <v>63.550127713207303</v>
      </c>
      <c r="C190" s="1" t="s">
        <v>19</v>
      </c>
      <c r="D190" s="1">
        <v>1</v>
      </c>
      <c r="E190" s="1">
        <v>69.130781809580299</v>
      </c>
      <c r="F190" s="1">
        <v>68.9299920563586</v>
      </c>
      <c r="G190" s="1">
        <v>68.156240407816895</v>
      </c>
      <c r="H190" s="1">
        <v>60.027765306837701</v>
      </c>
      <c r="I190" s="1">
        <v>1.0037736610705199</v>
      </c>
      <c r="J190" s="1">
        <v>73.586464549947195</v>
      </c>
      <c r="K190" s="1">
        <v>57.363953256483597</v>
      </c>
      <c r="L190" s="1">
        <v>6.2674885067750203</v>
      </c>
      <c r="M190" s="1">
        <v>3.22056502587703</v>
      </c>
      <c r="N190" s="1">
        <v>36.011736953595403</v>
      </c>
      <c r="O190" s="1">
        <v>6.2407853007563299</v>
      </c>
      <c r="P190" s="1">
        <v>3.1442705967276199</v>
      </c>
      <c r="Q190" s="1" t="s">
        <v>24</v>
      </c>
      <c r="R190" s="1" t="s">
        <v>28</v>
      </c>
    </row>
    <row r="191" spans="1:18" x14ac:dyDescent="0.25">
      <c r="A191" s="1" t="s">
        <v>218</v>
      </c>
      <c r="B191" s="1">
        <v>54.748117798639598</v>
      </c>
      <c r="C191" s="1" t="s">
        <v>19</v>
      </c>
      <c r="D191" s="1">
        <v>1</v>
      </c>
      <c r="E191" s="1">
        <v>53.301875999524803</v>
      </c>
      <c r="F191" s="1">
        <v>46.148000488934599</v>
      </c>
      <c r="G191" s="1">
        <v>58.970726483860098</v>
      </c>
      <c r="H191" s="1">
        <v>54.652162791481899</v>
      </c>
      <c r="I191" s="1">
        <v>1.15706020659464</v>
      </c>
      <c r="J191" s="1">
        <v>61.439580059526101</v>
      </c>
      <c r="K191" s="1">
        <v>63.045459344490503</v>
      </c>
      <c r="L191" s="1">
        <v>5.96367033585868</v>
      </c>
      <c r="M191" s="1">
        <v>4.9067810919759998</v>
      </c>
      <c r="N191" s="1">
        <v>114.81091569042199</v>
      </c>
      <c r="O191" s="1">
        <v>9.9590247375899903</v>
      </c>
      <c r="P191" s="1">
        <v>1</v>
      </c>
      <c r="Q191" s="1" t="s">
        <v>33</v>
      </c>
      <c r="R191" s="1" t="s">
        <v>28</v>
      </c>
    </row>
    <row r="192" spans="1:18" x14ac:dyDescent="0.25">
      <c r="A192" s="1" t="s">
        <v>219</v>
      </c>
      <c r="B192" s="1">
        <v>68.235283014730399</v>
      </c>
      <c r="C192" s="1" t="s">
        <v>27</v>
      </c>
      <c r="D192" s="1">
        <v>1</v>
      </c>
      <c r="E192" s="1">
        <v>45.120652229324399</v>
      </c>
      <c r="F192" s="1">
        <v>45.761174303878398</v>
      </c>
      <c r="G192" s="1">
        <v>48.0884358407287</v>
      </c>
      <c r="H192" s="1">
        <v>35.559377352225503</v>
      </c>
      <c r="I192" s="1">
        <v>4.9091352927077097</v>
      </c>
      <c r="J192" s="1">
        <v>65.412431981466199</v>
      </c>
      <c r="K192" s="1">
        <v>91.605064701183906</v>
      </c>
      <c r="L192" s="1">
        <v>7.1661529143975997</v>
      </c>
      <c r="M192" s="1">
        <v>4.4002302818713401</v>
      </c>
      <c r="N192" s="1">
        <v>118.768515804481</v>
      </c>
      <c r="O192" s="1">
        <v>9.9688781758226295</v>
      </c>
      <c r="P192" s="1">
        <v>1</v>
      </c>
      <c r="Q192" s="1" t="s">
        <v>33</v>
      </c>
      <c r="R192" s="1" t="s">
        <v>21</v>
      </c>
    </row>
    <row r="193" spans="1:18" x14ac:dyDescent="0.25">
      <c r="A193" s="1" t="s">
        <v>220</v>
      </c>
      <c r="B193" s="1">
        <v>72.592736876628905</v>
      </c>
      <c r="C193" s="1" t="s">
        <v>27</v>
      </c>
      <c r="D193" s="1">
        <v>1</v>
      </c>
      <c r="E193" s="1">
        <v>89.346866687432893</v>
      </c>
      <c r="F193" s="1">
        <v>85.941608400058499</v>
      </c>
      <c r="G193" s="1">
        <v>74.644923514111497</v>
      </c>
      <c r="H193" s="1">
        <v>89.003696457005603</v>
      </c>
      <c r="I193" s="1">
        <v>1.9694147805470399</v>
      </c>
      <c r="J193" s="1">
        <v>83.0162764873089</v>
      </c>
      <c r="K193" s="1">
        <v>76.098845688804104</v>
      </c>
      <c r="L193" s="1">
        <v>7.1836582239388997</v>
      </c>
      <c r="M193" s="1">
        <v>4.1757849443196697</v>
      </c>
      <c r="N193" s="1">
        <v>37.971135644257203</v>
      </c>
      <c r="O193" s="1">
        <v>4.6887176719636701</v>
      </c>
      <c r="P193" s="1">
        <v>6.4292161507634704</v>
      </c>
      <c r="Q193" s="1" t="s">
        <v>33</v>
      </c>
      <c r="R193" s="1" t="s">
        <v>25</v>
      </c>
    </row>
    <row r="194" spans="1:18" x14ac:dyDescent="0.25">
      <c r="A194" s="1" t="s">
        <v>221</v>
      </c>
      <c r="B194" s="1">
        <v>96.772137057421304</v>
      </c>
      <c r="C194" s="1" t="s">
        <v>23</v>
      </c>
      <c r="D194" s="1">
        <v>1</v>
      </c>
      <c r="E194" s="1">
        <v>89.522993143983101</v>
      </c>
      <c r="F194" s="1">
        <v>93.726210888926701</v>
      </c>
      <c r="G194" s="1">
        <v>92.802497026631897</v>
      </c>
      <c r="H194" s="1">
        <v>82.681417949819107</v>
      </c>
      <c r="I194" s="1">
        <v>3.6532428380159998</v>
      </c>
      <c r="J194" s="1">
        <v>82.168162973885501</v>
      </c>
      <c r="K194" s="1">
        <v>83.205316889512702</v>
      </c>
      <c r="L194" s="1">
        <v>6.5171689997472297</v>
      </c>
      <c r="M194" s="1">
        <v>5.5477771421860096</v>
      </c>
      <c r="N194" s="1">
        <v>56.2145270030163</v>
      </c>
      <c r="O194" s="1">
        <v>8.3558126759700802</v>
      </c>
      <c r="P194" s="1">
        <v>1</v>
      </c>
      <c r="Q194" s="1" t="s">
        <v>20</v>
      </c>
      <c r="R194" s="1" t="s">
        <v>28</v>
      </c>
    </row>
    <row r="195" spans="1:18" x14ac:dyDescent="0.25">
      <c r="A195" s="1" t="s">
        <v>222</v>
      </c>
      <c r="B195" s="1">
        <v>78.567339896330793</v>
      </c>
      <c r="C195" s="1" t="s">
        <v>27</v>
      </c>
      <c r="D195" s="1">
        <v>1</v>
      </c>
      <c r="E195" s="1">
        <v>74.820580150029699</v>
      </c>
      <c r="F195" s="1">
        <v>71.557460253517704</v>
      </c>
      <c r="G195" s="1">
        <v>75.794261123623599</v>
      </c>
      <c r="H195" s="1">
        <v>84.756960146183701</v>
      </c>
      <c r="I195" s="1">
        <v>4.35639879519844</v>
      </c>
      <c r="J195" s="1">
        <v>81.676297800272593</v>
      </c>
      <c r="K195" s="1">
        <v>97.173505379175097</v>
      </c>
      <c r="L195" s="1">
        <v>6.8124132247819196</v>
      </c>
      <c r="M195" s="1">
        <v>1.0901600491261501</v>
      </c>
      <c r="N195" s="1">
        <v>63.516059943182</v>
      </c>
      <c r="O195" s="1">
        <v>4.3104728780146004</v>
      </c>
      <c r="P195" s="1">
        <v>5.5393792899679504</v>
      </c>
      <c r="Q195" s="1" t="s">
        <v>20</v>
      </c>
      <c r="R195" s="1" t="s">
        <v>21</v>
      </c>
    </row>
    <row r="196" spans="1:18" x14ac:dyDescent="0.25">
      <c r="A196" s="1" t="s">
        <v>223</v>
      </c>
      <c r="B196" s="1">
        <v>62.068855070928699</v>
      </c>
      <c r="C196" s="1" t="s">
        <v>19</v>
      </c>
      <c r="D196" s="1">
        <v>1</v>
      </c>
      <c r="E196" s="1">
        <v>58.646638507678503</v>
      </c>
      <c r="F196" s="1">
        <v>56.415721341604602</v>
      </c>
      <c r="G196" s="1">
        <v>58.553094725449</v>
      </c>
      <c r="H196" s="1">
        <v>63.2034521185521</v>
      </c>
      <c r="I196" s="1">
        <v>3.2026418369462499</v>
      </c>
      <c r="J196" s="1">
        <v>69.470472212226994</v>
      </c>
      <c r="K196" s="1">
        <v>75.676425382493093</v>
      </c>
      <c r="L196" s="1">
        <v>6.6852268329552</v>
      </c>
      <c r="M196" s="1">
        <v>3.7852379309611699</v>
      </c>
      <c r="N196" s="1">
        <v>99.875223178745301</v>
      </c>
      <c r="O196" s="1">
        <v>4.1811520920231304</v>
      </c>
      <c r="P196" s="1">
        <v>4.08635331300954</v>
      </c>
      <c r="Q196" s="1" t="s">
        <v>20</v>
      </c>
      <c r="R196" s="1" t="s">
        <v>21</v>
      </c>
    </row>
    <row r="197" spans="1:18" x14ac:dyDescent="0.25">
      <c r="A197" s="1" t="s">
        <v>224</v>
      </c>
      <c r="B197" s="1">
        <v>47.180063658378501</v>
      </c>
      <c r="C197" s="1" t="s">
        <v>32</v>
      </c>
      <c r="D197" s="1">
        <v>0</v>
      </c>
      <c r="E197" s="1">
        <v>59.206526603696297</v>
      </c>
      <c r="F197" s="1">
        <v>49.7588229489686</v>
      </c>
      <c r="G197" s="1">
        <v>57.2639343382519</v>
      </c>
      <c r="H197" s="1">
        <v>59.7352955600537</v>
      </c>
      <c r="I197" s="1">
        <v>1.6125780003358201</v>
      </c>
      <c r="J197" s="1">
        <v>72.186485531528007</v>
      </c>
      <c r="K197" s="1">
        <v>69.469980656089305</v>
      </c>
      <c r="L197" s="1">
        <v>5.9064767830554104</v>
      </c>
      <c r="M197" s="1">
        <v>4.9367442420485297</v>
      </c>
      <c r="N197" s="1">
        <v>83.633413090505996</v>
      </c>
      <c r="O197" s="1">
        <v>4.6320033654697799</v>
      </c>
      <c r="P197" s="1">
        <v>4.9747956308480203</v>
      </c>
      <c r="Q197" s="1" t="s">
        <v>33</v>
      </c>
      <c r="R197" s="1" t="s">
        <v>28</v>
      </c>
    </row>
    <row r="198" spans="1:18" x14ac:dyDescent="0.25">
      <c r="A198" s="1" t="s">
        <v>225</v>
      </c>
      <c r="B198" s="1">
        <v>93.745591202866606</v>
      </c>
      <c r="C198" s="1" t="s">
        <v>23</v>
      </c>
      <c r="D198" s="1">
        <v>1</v>
      </c>
      <c r="E198" s="1">
        <v>79.927562337863094</v>
      </c>
      <c r="F198" s="1">
        <v>77.666030741617703</v>
      </c>
      <c r="G198" s="1">
        <v>85.548125937793202</v>
      </c>
      <c r="H198" s="1">
        <v>86.246095726136502</v>
      </c>
      <c r="I198" s="1">
        <v>3.9124657493446602</v>
      </c>
      <c r="J198" s="1">
        <v>75.057151486344196</v>
      </c>
      <c r="K198" s="1">
        <v>92.484380532519097</v>
      </c>
      <c r="L198" s="1">
        <v>7.4762635528419796</v>
      </c>
      <c r="M198" s="1">
        <v>3.70667691350633</v>
      </c>
      <c r="N198" s="1">
        <v>87.992913044331004</v>
      </c>
      <c r="O198" s="1">
        <v>9.7929139420475995</v>
      </c>
      <c r="P198" s="1">
        <v>1</v>
      </c>
      <c r="Q198" s="1" t="s">
        <v>20</v>
      </c>
      <c r="R198" s="1" t="s">
        <v>28</v>
      </c>
    </row>
    <row r="199" spans="1:18" x14ac:dyDescent="0.25">
      <c r="A199" s="1" t="s">
        <v>226</v>
      </c>
      <c r="B199" s="1">
        <v>87.048234248323396</v>
      </c>
      <c r="C199" s="1" t="s">
        <v>36</v>
      </c>
      <c r="D199" s="1">
        <v>1</v>
      </c>
      <c r="E199" s="1">
        <v>89.341064297391696</v>
      </c>
      <c r="F199" s="1">
        <v>77.221667664246894</v>
      </c>
      <c r="G199" s="1">
        <v>94.078696608005998</v>
      </c>
      <c r="H199" s="1">
        <v>85.109484410063004</v>
      </c>
      <c r="I199" s="1">
        <v>3.40100564039833</v>
      </c>
      <c r="J199" s="1">
        <v>77.646447429058298</v>
      </c>
      <c r="K199" s="1">
        <v>85.931066764012797</v>
      </c>
      <c r="L199" s="1">
        <v>6.9222956043481298</v>
      </c>
      <c r="M199" s="1">
        <v>2.6194777629018899</v>
      </c>
      <c r="N199" s="1">
        <v>98.175884053665499</v>
      </c>
      <c r="O199" s="1">
        <v>9.6451812873681799</v>
      </c>
      <c r="P199" s="1">
        <v>1</v>
      </c>
      <c r="Q199" s="1" t="s">
        <v>33</v>
      </c>
      <c r="R199" s="1" t="s">
        <v>28</v>
      </c>
    </row>
    <row r="200" spans="1:18" x14ac:dyDescent="0.25">
      <c r="A200" s="1" t="s">
        <v>227</v>
      </c>
      <c r="B200" s="1">
        <v>90.606696870043194</v>
      </c>
      <c r="C200" s="1" t="s">
        <v>23</v>
      </c>
      <c r="D200" s="1">
        <v>1</v>
      </c>
      <c r="E200" s="1">
        <v>88.789753334581405</v>
      </c>
      <c r="F200" s="1">
        <v>80.8702392171528</v>
      </c>
      <c r="G200" s="1">
        <v>84.925364995463397</v>
      </c>
      <c r="H200" s="1">
        <v>91.507150227931902</v>
      </c>
      <c r="I200" s="1">
        <v>3.9250023573894999</v>
      </c>
      <c r="J200" s="1">
        <v>84.930916477491394</v>
      </c>
      <c r="K200" s="1">
        <v>84.277880964895999</v>
      </c>
      <c r="L200" s="1">
        <v>6.9527502969712502</v>
      </c>
      <c r="M200" s="1">
        <v>1.68125282545988</v>
      </c>
      <c r="N200" s="1">
        <v>40.6181099493323</v>
      </c>
      <c r="O200" s="1">
        <v>5.1635669216840796</v>
      </c>
      <c r="P200" s="1">
        <v>4.3794412444906801</v>
      </c>
      <c r="Q200" s="1" t="s">
        <v>24</v>
      </c>
      <c r="R200" s="1" t="s">
        <v>25</v>
      </c>
    </row>
    <row r="201" spans="1:18" x14ac:dyDescent="0.25">
      <c r="A201" s="1" t="s">
        <v>228</v>
      </c>
      <c r="B201" s="1">
        <v>88.534016227663898</v>
      </c>
      <c r="C201" s="1" t="s">
        <v>36</v>
      </c>
      <c r="D201" s="1">
        <v>1</v>
      </c>
      <c r="E201" s="1">
        <v>82.893155022169296</v>
      </c>
      <c r="F201" s="1">
        <v>86.695228302890797</v>
      </c>
      <c r="G201" s="1">
        <v>84.928416457791897</v>
      </c>
      <c r="H201" s="1">
        <v>83.892207190762804</v>
      </c>
      <c r="I201" s="1">
        <v>4.0789864914283402</v>
      </c>
      <c r="J201" s="1">
        <v>79.852345733611003</v>
      </c>
      <c r="K201" s="1">
        <v>92.037605862273793</v>
      </c>
      <c r="L201" s="1">
        <v>6.38355347483642</v>
      </c>
      <c r="M201" s="1">
        <v>5.4378153590809504</v>
      </c>
      <c r="N201" s="1">
        <v>104.98885112192301</v>
      </c>
      <c r="O201" s="1">
        <v>4.9700340133222696</v>
      </c>
      <c r="P201" s="1">
        <v>3.6217392183702799</v>
      </c>
      <c r="Q201" s="1" t="s">
        <v>33</v>
      </c>
      <c r="R201" s="1" t="s">
        <v>25</v>
      </c>
    </row>
    <row r="202" spans="1:18" x14ac:dyDescent="0.25">
      <c r="A202" s="1" t="s">
        <v>229</v>
      </c>
      <c r="B202" s="1">
        <v>82.1516327756473</v>
      </c>
      <c r="C202" s="1" t="s">
        <v>36</v>
      </c>
      <c r="D202" s="1">
        <v>1</v>
      </c>
      <c r="E202" s="1">
        <v>75.311740538485793</v>
      </c>
      <c r="F202" s="1">
        <v>79.240741331739898</v>
      </c>
      <c r="G202" s="1">
        <v>70.453456865779302</v>
      </c>
      <c r="H202" s="1">
        <v>76.631840945154096</v>
      </c>
      <c r="I202" s="1">
        <v>4.9016414707389799</v>
      </c>
      <c r="J202" s="1">
        <v>80.788043631512593</v>
      </c>
      <c r="K202" s="1">
        <v>93.101133783717799</v>
      </c>
      <c r="L202" s="1">
        <v>6.6737791830012796</v>
      </c>
      <c r="M202" s="1">
        <v>3.35381196193801</v>
      </c>
      <c r="N202" s="1">
        <v>93.505782376212906</v>
      </c>
      <c r="O202" s="1">
        <v>5.4432105190956799</v>
      </c>
      <c r="P202" s="1">
        <v>4.6338680922858098</v>
      </c>
      <c r="Q202" s="1" t="s">
        <v>20</v>
      </c>
      <c r="R202" s="1" t="s">
        <v>21</v>
      </c>
    </row>
    <row r="203" spans="1:18" x14ac:dyDescent="0.25">
      <c r="A203" s="1" t="s">
        <v>230</v>
      </c>
      <c r="B203" s="1">
        <v>54.599022920976701</v>
      </c>
      <c r="C203" s="1" t="s">
        <v>19</v>
      </c>
      <c r="D203" s="1">
        <v>1</v>
      </c>
      <c r="E203" s="1">
        <v>44.627698074727597</v>
      </c>
      <c r="F203" s="1">
        <v>46.754985883652502</v>
      </c>
      <c r="G203" s="1">
        <v>37.729607250782998</v>
      </c>
      <c r="H203" s="1">
        <v>50.989465575261498</v>
      </c>
      <c r="I203" s="1">
        <v>3.2942531201068399</v>
      </c>
      <c r="J203" s="1">
        <v>61.914306774051099</v>
      </c>
      <c r="K203" s="1">
        <v>81.6787149255874</v>
      </c>
      <c r="L203" s="1">
        <v>7.1246991596233</v>
      </c>
      <c r="M203" s="1">
        <v>5.3905759849284998</v>
      </c>
      <c r="N203" s="1">
        <v>81.960755267673306</v>
      </c>
      <c r="O203" s="1">
        <v>7.09328196445085</v>
      </c>
      <c r="P203" s="1">
        <v>3.9624122844322902</v>
      </c>
      <c r="Q203" s="1" t="s">
        <v>33</v>
      </c>
      <c r="R203" s="1" t="s">
        <v>28</v>
      </c>
    </row>
    <row r="204" spans="1:18" x14ac:dyDescent="0.25">
      <c r="A204" s="1" t="s">
        <v>231</v>
      </c>
      <c r="B204" s="1">
        <v>56.0514462250718</v>
      </c>
      <c r="C204" s="1" t="s">
        <v>19</v>
      </c>
      <c r="D204" s="1">
        <v>1</v>
      </c>
      <c r="E204" s="1">
        <v>48.889579275203701</v>
      </c>
      <c r="F204" s="1">
        <v>44.0546985595576</v>
      </c>
      <c r="G204" s="1">
        <v>45.7559931522539</v>
      </c>
      <c r="H204" s="1">
        <v>52.5520397891027</v>
      </c>
      <c r="I204" s="1">
        <v>2.3665644507624002</v>
      </c>
      <c r="J204" s="1">
        <v>65.470166333774998</v>
      </c>
      <c r="K204" s="1">
        <v>78.8127100124007</v>
      </c>
      <c r="L204" s="1">
        <v>6.4538163675831504</v>
      </c>
      <c r="M204" s="1">
        <v>3.92926061216584</v>
      </c>
      <c r="N204" s="1">
        <v>110.076180130475</v>
      </c>
      <c r="O204" s="1">
        <v>7.4182277922124502</v>
      </c>
      <c r="P204" s="1">
        <v>1.4846283380170699</v>
      </c>
      <c r="Q204" s="1" t="s">
        <v>20</v>
      </c>
      <c r="R204" s="1" t="s">
        <v>28</v>
      </c>
    </row>
    <row r="205" spans="1:18" x14ac:dyDescent="0.25">
      <c r="A205" s="1" t="s">
        <v>232</v>
      </c>
      <c r="B205" s="1">
        <v>83.930693800613199</v>
      </c>
      <c r="C205" s="1" t="s">
        <v>36</v>
      </c>
      <c r="D205" s="1">
        <v>1</v>
      </c>
      <c r="E205" s="1">
        <v>89.420480368989303</v>
      </c>
      <c r="F205" s="1">
        <v>89.181923588279403</v>
      </c>
      <c r="G205" s="1">
        <v>93.732447730903104</v>
      </c>
      <c r="H205" s="1">
        <v>90.864098683114406</v>
      </c>
      <c r="I205" s="1">
        <v>3.5938582276009399</v>
      </c>
      <c r="J205" s="1">
        <v>76.593327534788401</v>
      </c>
      <c r="K205" s="1">
        <v>89.922091911363196</v>
      </c>
      <c r="L205" s="1">
        <v>5.9890976954651798</v>
      </c>
      <c r="M205" s="1">
        <v>4.370960583075</v>
      </c>
      <c r="N205" s="1">
        <v>93.027571849542596</v>
      </c>
      <c r="O205" s="1">
        <v>5.3295605826366801</v>
      </c>
      <c r="P205" s="1">
        <v>4.0477676508109299</v>
      </c>
      <c r="Q205" s="1" t="s">
        <v>20</v>
      </c>
      <c r="R205" s="1" t="s">
        <v>25</v>
      </c>
    </row>
    <row r="206" spans="1:18" x14ac:dyDescent="0.25">
      <c r="A206" s="1" t="s">
        <v>233</v>
      </c>
      <c r="B206" s="1">
        <v>73.149206483186504</v>
      </c>
      <c r="C206" s="1" t="s">
        <v>27</v>
      </c>
      <c r="D206" s="1">
        <v>1</v>
      </c>
      <c r="E206" s="1">
        <v>73.353598281277399</v>
      </c>
      <c r="F206" s="1">
        <v>73.335585585824603</v>
      </c>
      <c r="G206" s="1">
        <v>78.119223508157802</v>
      </c>
      <c r="H206" s="1">
        <v>65.079161100135906</v>
      </c>
      <c r="I206" s="1">
        <v>1.2737628369705001</v>
      </c>
      <c r="J206" s="1">
        <v>86.118983838709994</v>
      </c>
      <c r="K206" s="1">
        <v>62.8135430824072</v>
      </c>
      <c r="L206" s="1">
        <v>5.4171515105535599</v>
      </c>
      <c r="M206" s="1">
        <v>5.0213057718922496</v>
      </c>
      <c r="N206" s="1">
        <v>48.152996636792203</v>
      </c>
      <c r="O206" s="1">
        <v>8.5397367285396708</v>
      </c>
      <c r="P206" s="1">
        <v>1.96280951791451</v>
      </c>
      <c r="Q206" s="1" t="s">
        <v>24</v>
      </c>
      <c r="R206" s="1" t="s">
        <v>28</v>
      </c>
    </row>
    <row r="207" spans="1:18" x14ac:dyDescent="0.25">
      <c r="A207" s="1" t="s">
        <v>234</v>
      </c>
      <c r="B207" s="1">
        <v>60.481936188101798</v>
      </c>
      <c r="C207" s="1" t="s">
        <v>19</v>
      </c>
      <c r="D207" s="1">
        <v>1</v>
      </c>
      <c r="E207" s="1">
        <v>40.505837838914601</v>
      </c>
      <c r="F207" s="1">
        <v>34.714014392951903</v>
      </c>
      <c r="G207" s="1">
        <v>43.071264939401097</v>
      </c>
      <c r="H207" s="1">
        <v>35.705606362517301</v>
      </c>
      <c r="I207" s="1">
        <v>4.5895892732863404</v>
      </c>
      <c r="J207" s="1">
        <v>59.431708994297097</v>
      </c>
      <c r="K207" s="1">
        <v>91.021859853249197</v>
      </c>
      <c r="L207" s="1">
        <v>6.6958734318930899</v>
      </c>
      <c r="M207" s="1">
        <v>4.2957777230006702</v>
      </c>
      <c r="N207" s="1">
        <v>68.677084296809994</v>
      </c>
      <c r="O207" s="1">
        <v>5.8573190164159001</v>
      </c>
      <c r="P207" s="1">
        <v>5.35477170290683</v>
      </c>
      <c r="Q207" s="1" t="s">
        <v>24</v>
      </c>
      <c r="R207" s="1" t="s">
        <v>21</v>
      </c>
    </row>
    <row r="208" spans="1:18" x14ac:dyDescent="0.25">
      <c r="A208" s="1" t="s">
        <v>235</v>
      </c>
      <c r="B208" s="1">
        <v>59.123650262575303</v>
      </c>
      <c r="C208" s="1" t="s">
        <v>19</v>
      </c>
      <c r="D208" s="1">
        <v>1</v>
      </c>
      <c r="E208" s="1">
        <v>45.580934857631703</v>
      </c>
      <c r="F208" s="1">
        <v>53.097926366467497</v>
      </c>
      <c r="G208" s="1">
        <v>49.206413791871697</v>
      </c>
      <c r="H208" s="1">
        <v>44.967390189653102</v>
      </c>
      <c r="I208" s="1">
        <v>1.47752404535278</v>
      </c>
      <c r="J208" s="1">
        <v>66.278402280511798</v>
      </c>
      <c r="K208" s="1">
        <v>68.003179014398796</v>
      </c>
      <c r="L208" s="1">
        <v>6.8219526820526299</v>
      </c>
      <c r="M208" s="1">
        <v>2.9902742033946801</v>
      </c>
      <c r="N208" s="1">
        <v>74.463858024215995</v>
      </c>
      <c r="O208" s="1">
        <v>9.5327879531764594</v>
      </c>
      <c r="P208" s="1">
        <v>1</v>
      </c>
      <c r="Q208" s="1" t="s">
        <v>20</v>
      </c>
      <c r="R208" s="1" t="s">
        <v>28</v>
      </c>
    </row>
    <row r="209" spans="1:18" x14ac:dyDescent="0.25">
      <c r="A209" s="1" t="s">
        <v>236</v>
      </c>
      <c r="B209" s="1">
        <v>72.766580894083702</v>
      </c>
      <c r="C209" s="1" t="s">
        <v>27</v>
      </c>
      <c r="D209" s="1">
        <v>1</v>
      </c>
      <c r="E209" s="1">
        <v>76.492597300943004</v>
      </c>
      <c r="F209" s="1">
        <v>80.879408753821394</v>
      </c>
      <c r="G209" s="1">
        <v>79.073488736517803</v>
      </c>
      <c r="H209" s="1">
        <v>76.959459172326305</v>
      </c>
      <c r="I209" s="1">
        <v>2.3113713515432699</v>
      </c>
      <c r="J209" s="1">
        <v>74.065840299373306</v>
      </c>
      <c r="K209" s="1">
        <v>73.210619703922802</v>
      </c>
      <c r="L209" s="1">
        <v>6.2150976208511599</v>
      </c>
      <c r="M209" s="1">
        <v>3.5681669196432502</v>
      </c>
      <c r="N209" s="1">
        <v>34.969586407536497</v>
      </c>
      <c r="O209" s="1">
        <v>7.9403362387403797</v>
      </c>
      <c r="P209" s="1">
        <v>1.8908790238436599</v>
      </c>
      <c r="Q209" s="1" t="s">
        <v>33</v>
      </c>
      <c r="R209" s="1" t="s">
        <v>25</v>
      </c>
    </row>
    <row r="210" spans="1:18" x14ac:dyDescent="0.25">
      <c r="A210" s="1" t="s">
        <v>237</v>
      </c>
      <c r="B210" s="1">
        <v>42.668156698371902</v>
      </c>
      <c r="C210" s="1" t="s">
        <v>32</v>
      </c>
      <c r="D210" s="1">
        <v>0</v>
      </c>
      <c r="E210" s="1">
        <v>40.278387111542003</v>
      </c>
      <c r="F210" s="1">
        <v>39.173566242393697</v>
      </c>
      <c r="G210" s="1">
        <v>37.070979135427201</v>
      </c>
      <c r="H210" s="1">
        <v>34.627368488172401</v>
      </c>
      <c r="I210" s="1">
        <v>4.2629815225044796</v>
      </c>
      <c r="J210" s="1">
        <v>61.679243066857701</v>
      </c>
      <c r="K210" s="1">
        <v>81.028237233892696</v>
      </c>
      <c r="L210" s="1">
        <v>7.0900449436140702</v>
      </c>
      <c r="M210" s="1">
        <v>5.0152276233793902</v>
      </c>
      <c r="N210" s="1">
        <v>115.91737620240499</v>
      </c>
      <c r="O210" s="1">
        <v>6.6181071658216704</v>
      </c>
      <c r="P210" s="1">
        <v>3.66502365649785</v>
      </c>
      <c r="Q210" s="1" t="s">
        <v>24</v>
      </c>
      <c r="R210" s="1" t="s">
        <v>21</v>
      </c>
    </row>
    <row r="211" spans="1:18" x14ac:dyDescent="0.25">
      <c r="A211" s="1" t="s">
        <v>238</v>
      </c>
      <c r="B211" s="1">
        <v>58.075112204399801</v>
      </c>
      <c r="C211" s="1" t="s">
        <v>19</v>
      </c>
      <c r="D211" s="1">
        <v>1</v>
      </c>
      <c r="E211" s="1">
        <v>48.844442827962403</v>
      </c>
      <c r="F211" s="1">
        <v>48.978872022935001</v>
      </c>
      <c r="G211" s="1">
        <v>51.004055551332101</v>
      </c>
      <c r="H211" s="1">
        <v>60.902826205854502</v>
      </c>
      <c r="I211" s="1">
        <v>3.3892495133228402</v>
      </c>
      <c r="J211" s="1">
        <v>57.907997596357397</v>
      </c>
      <c r="K211" s="1">
        <v>87.805644264810994</v>
      </c>
      <c r="L211" s="1">
        <v>7.4731471291551399</v>
      </c>
      <c r="M211" s="1">
        <v>2.8682514818649198</v>
      </c>
      <c r="N211" s="1">
        <v>41.571953471718999</v>
      </c>
      <c r="O211" s="1">
        <v>8.7394720102170709</v>
      </c>
      <c r="P211" s="1">
        <v>1.1584715991540699</v>
      </c>
      <c r="Q211" s="1" t="s">
        <v>24</v>
      </c>
      <c r="R211" s="1" t="s">
        <v>21</v>
      </c>
    </row>
    <row r="212" spans="1:18" x14ac:dyDescent="0.25">
      <c r="A212" s="1" t="s">
        <v>239</v>
      </c>
      <c r="B212" s="1">
        <v>77.163552791756501</v>
      </c>
      <c r="C212" s="1" t="s">
        <v>27</v>
      </c>
      <c r="D212" s="1">
        <v>1</v>
      </c>
      <c r="E212" s="1">
        <v>70.180358415162203</v>
      </c>
      <c r="F212" s="1">
        <v>71.222272454899993</v>
      </c>
      <c r="G212" s="1">
        <v>74.182406041300595</v>
      </c>
      <c r="H212" s="1">
        <v>77.762328691430099</v>
      </c>
      <c r="I212" s="1">
        <v>2.5745420811097599</v>
      </c>
      <c r="J212" s="1">
        <v>77.350518398879402</v>
      </c>
      <c r="K212" s="1">
        <v>75.624256641749199</v>
      </c>
      <c r="L212" s="1">
        <v>7.1037088753786302</v>
      </c>
      <c r="M212" s="1">
        <v>2.9406072838424802</v>
      </c>
      <c r="N212" s="1">
        <v>92.771514050405401</v>
      </c>
      <c r="O212" s="1">
        <v>8.9074877562799806</v>
      </c>
      <c r="P212" s="1">
        <v>1</v>
      </c>
      <c r="Q212" s="1" t="s">
        <v>20</v>
      </c>
      <c r="R212" s="1" t="s">
        <v>28</v>
      </c>
    </row>
    <row r="213" spans="1:18" x14ac:dyDescent="0.25">
      <c r="A213" s="1" t="s">
        <v>240</v>
      </c>
      <c r="B213" s="1">
        <v>82.2760348254387</v>
      </c>
      <c r="C213" s="1" t="s">
        <v>36</v>
      </c>
      <c r="D213" s="1">
        <v>1</v>
      </c>
      <c r="E213" s="1">
        <v>78.054235873098094</v>
      </c>
      <c r="F213" s="1">
        <v>67.845561530976596</v>
      </c>
      <c r="G213" s="1">
        <v>81.825692522165994</v>
      </c>
      <c r="H213" s="1">
        <v>81.064827475060497</v>
      </c>
      <c r="I213" s="1">
        <v>2.8937426375000799</v>
      </c>
      <c r="J213" s="1">
        <v>77.2472475146199</v>
      </c>
      <c r="K213" s="1">
        <v>84.949682614916199</v>
      </c>
      <c r="L213" s="1">
        <v>8.2386279479984292</v>
      </c>
      <c r="M213" s="1">
        <v>1.4784505802900001</v>
      </c>
      <c r="N213" s="1">
        <v>75.560793248179195</v>
      </c>
      <c r="O213" s="1">
        <v>5.7428896336536601</v>
      </c>
      <c r="P213" s="1">
        <v>4.7582003756551101</v>
      </c>
      <c r="Q213" s="1" t="s">
        <v>33</v>
      </c>
      <c r="R213" s="1" t="s">
        <v>21</v>
      </c>
    </row>
    <row r="214" spans="1:18" x14ac:dyDescent="0.25">
      <c r="A214" s="1" t="s">
        <v>241</v>
      </c>
      <c r="B214" s="1">
        <v>72.595668968866505</v>
      </c>
      <c r="C214" s="1" t="s">
        <v>27</v>
      </c>
      <c r="D214" s="1">
        <v>1</v>
      </c>
      <c r="E214" s="1">
        <v>75.857869272643001</v>
      </c>
      <c r="F214" s="1">
        <v>74.621982360039993</v>
      </c>
      <c r="G214" s="1">
        <v>81.802436130016204</v>
      </c>
      <c r="H214" s="1">
        <v>76.218053579061703</v>
      </c>
      <c r="I214" s="1">
        <v>4.4181895728087204</v>
      </c>
      <c r="J214" s="1">
        <v>78.074887155999306</v>
      </c>
      <c r="K214" s="1">
        <v>88.705543133873107</v>
      </c>
      <c r="L214" s="1">
        <v>6.6593913638666802</v>
      </c>
      <c r="M214" s="1">
        <v>5.5729221761087304</v>
      </c>
      <c r="N214" s="1">
        <v>32.306902489598002</v>
      </c>
      <c r="O214" s="1">
        <v>6.0382872630164997</v>
      </c>
      <c r="P214" s="1">
        <v>5.4810490880741298</v>
      </c>
      <c r="Q214" s="1" t="s">
        <v>24</v>
      </c>
      <c r="R214" s="1" t="s">
        <v>28</v>
      </c>
    </row>
    <row r="215" spans="1:18" x14ac:dyDescent="0.25">
      <c r="A215" s="1" t="s">
        <v>242</v>
      </c>
      <c r="B215" s="1">
        <v>70.587980201991996</v>
      </c>
      <c r="C215" s="1" t="s">
        <v>27</v>
      </c>
      <c r="D215" s="1">
        <v>1</v>
      </c>
      <c r="E215" s="1">
        <v>52.334812020330702</v>
      </c>
      <c r="F215" s="1">
        <v>48.924890780341798</v>
      </c>
      <c r="G215" s="1">
        <v>55.876331256336101</v>
      </c>
      <c r="H215" s="1">
        <v>51.273767170825003</v>
      </c>
      <c r="I215" s="1">
        <v>2.3600175442395601</v>
      </c>
      <c r="J215" s="1">
        <v>69.657276160815798</v>
      </c>
      <c r="K215" s="1">
        <v>57.7166563764156</v>
      </c>
      <c r="L215" s="1">
        <v>7.1520175768226197</v>
      </c>
      <c r="M215" s="1">
        <v>1.4551815747271999</v>
      </c>
      <c r="N215" s="1">
        <v>113.22727282779201</v>
      </c>
      <c r="O215" s="1">
        <v>9.6157309223716201</v>
      </c>
      <c r="P215" s="1">
        <v>1</v>
      </c>
      <c r="Q215" s="1" t="s">
        <v>24</v>
      </c>
      <c r="R215" s="1" t="s">
        <v>28</v>
      </c>
    </row>
    <row r="216" spans="1:18" x14ac:dyDescent="0.25">
      <c r="A216" s="1" t="s">
        <v>243</v>
      </c>
      <c r="B216" s="1">
        <v>80.832870033263305</v>
      </c>
      <c r="C216" s="1" t="s">
        <v>36</v>
      </c>
      <c r="D216" s="1">
        <v>1</v>
      </c>
      <c r="E216" s="1">
        <v>79.169857174114398</v>
      </c>
      <c r="F216" s="1">
        <v>74.161757124639806</v>
      </c>
      <c r="G216" s="1">
        <v>80.927098211822297</v>
      </c>
      <c r="H216" s="1">
        <v>74.410264874003204</v>
      </c>
      <c r="I216" s="1">
        <v>4.4785987392486799</v>
      </c>
      <c r="J216" s="1">
        <v>73.422227030955796</v>
      </c>
      <c r="K216" s="1">
        <v>96.181406684212703</v>
      </c>
      <c r="L216" s="1">
        <v>6.2080761518317802</v>
      </c>
      <c r="M216" s="1">
        <v>4.2410458872427697</v>
      </c>
      <c r="N216" s="1">
        <v>106.665312793703</v>
      </c>
      <c r="O216" s="1">
        <v>4.9884462301796297</v>
      </c>
      <c r="P216" s="1">
        <v>3.9804477165261001</v>
      </c>
      <c r="Q216" s="1" t="s">
        <v>33</v>
      </c>
      <c r="R216" s="1" t="s">
        <v>25</v>
      </c>
    </row>
    <row r="217" spans="1:18" x14ac:dyDescent="0.25">
      <c r="A217" s="1" t="s">
        <v>244</v>
      </c>
      <c r="B217" s="1">
        <v>51.8763365417323</v>
      </c>
      <c r="C217" s="1" t="s">
        <v>19</v>
      </c>
      <c r="D217" s="1">
        <v>1</v>
      </c>
      <c r="E217" s="1">
        <v>53.048699812324003</v>
      </c>
      <c r="F217" s="1">
        <v>51.643198347894199</v>
      </c>
      <c r="G217" s="1">
        <v>58.399451003906101</v>
      </c>
      <c r="H217" s="1">
        <v>53.436102404918302</v>
      </c>
      <c r="I217" s="1">
        <v>1.35253772390676</v>
      </c>
      <c r="J217" s="1">
        <v>63.101891253098003</v>
      </c>
      <c r="K217" s="1">
        <v>64.983195622477496</v>
      </c>
      <c r="L217" s="1">
        <v>7.4891990540227296</v>
      </c>
      <c r="M217" s="1">
        <v>3.06597239401398</v>
      </c>
      <c r="N217" s="1">
        <v>77.183213511345201</v>
      </c>
      <c r="O217" s="1">
        <v>4.2529025017775997</v>
      </c>
      <c r="P217" s="1">
        <v>5.2339702518581097</v>
      </c>
      <c r="Q217" s="1" t="s">
        <v>24</v>
      </c>
      <c r="R217" s="1" t="s">
        <v>21</v>
      </c>
    </row>
    <row r="218" spans="1:18" x14ac:dyDescent="0.25">
      <c r="A218" s="1" t="s">
        <v>245</v>
      </c>
      <c r="B218" s="1">
        <v>69.538554597842307</v>
      </c>
      <c r="C218" s="1" t="s">
        <v>27</v>
      </c>
      <c r="D218" s="1">
        <v>1</v>
      </c>
      <c r="E218" s="1">
        <v>57.896983398759701</v>
      </c>
      <c r="F218" s="1">
        <v>66.885416033007303</v>
      </c>
      <c r="G218" s="1">
        <v>57.764377102514402</v>
      </c>
      <c r="H218" s="1">
        <v>59.185746099473398</v>
      </c>
      <c r="I218" s="1">
        <v>4.1071937488345203</v>
      </c>
      <c r="J218" s="1">
        <v>71.235113104813706</v>
      </c>
      <c r="K218" s="1">
        <v>82.618579350312899</v>
      </c>
      <c r="L218" s="1">
        <v>7.2897543928505097</v>
      </c>
      <c r="M218" s="1">
        <v>3.02809695127721</v>
      </c>
      <c r="N218" s="1">
        <v>50.604810252550003</v>
      </c>
      <c r="O218" s="1">
        <v>6.7243319356572897</v>
      </c>
      <c r="P218" s="1">
        <v>5.0455811319982899</v>
      </c>
      <c r="Q218" s="1" t="s">
        <v>33</v>
      </c>
      <c r="R218" s="1" t="s">
        <v>28</v>
      </c>
    </row>
    <row r="219" spans="1:18" x14ac:dyDescent="0.25">
      <c r="A219" s="1" t="s">
        <v>246</v>
      </c>
      <c r="B219" s="1">
        <v>93.010332147190098</v>
      </c>
      <c r="C219" s="1" t="s">
        <v>23</v>
      </c>
      <c r="D219" s="1">
        <v>1</v>
      </c>
      <c r="E219" s="1">
        <v>81.057027281491301</v>
      </c>
      <c r="F219" s="1">
        <v>84.261241587826305</v>
      </c>
      <c r="G219" s="1">
        <v>76.647654025352693</v>
      </c>
      <c r="H219" s="1">
        <v>74.848224404083197</v>
      </c>
      <c r="I219" s="1">
        <v>4.3901905322189396</v>
      </c>
      <c r="J219" s="1">
        <v>91.019621013479394</v>
      </c>
      <c r="K219" s="1">
        <v>89.009407592856405</v>
      </c>
      <c r="L219" s="1">
        <v>6.7655461291263004</v>
      </c>
      <c r="M219" s="1">
        <v>4.3977591828634104</v>
      </c>
      <c r="N219" s="1">
        <v>40.946060161208401</v>
      </c>
      <c r="O219" s="1">
        <v>8.8072594014617707</v>
      </c>
      <c r="P219" s="1">
        <v>2.1027031393987801</v>
      </c>
      <c r="Q219" s="1" t="s">
        <v>20</v>
      </c>
      <c r="R219" s="1" t="s">
        <v>28</v>
      </c>
    </row>
    <row r="220" spans="1:18" x14ac:dyDescent="0.25">
      <c r="A220" s="1" t="s">
        <v>247</v>
      </c>
      <c r="B220" s="1">
        <v>76.454794201319899</v>
      </c>
      <c r="C220" s="1" t="s">
        <v>27</v>
      </c>
      <c r="D220" s="1">
        <v>1</v>
      </c>
      <c r="E220" s="1">
        <v>75.729809447596807</v>
      </c>
      <c r="F220" s="1">
        <v>72.873914498682794</v>
      </c>
      <c r="G220" s="1">
        <v>74.914474627877993</v>
      </c>
      <c r="H220" s="1">
        <v>77.400691533821202</v>
      </c>
      <c r="I220" s="1">
        <v>1.7272706113493499</v>
      </c>
      <c r="J220" s="1">
        <v>77.174493050490995</v>
      </c>
      <c r="K220" s="1">
        <v>81.048794832092995</v>
      </c>
      <c r="L220" s="1">
        <v>7.1761104996207203</v>
      </c>
      <c r="M220" s="1">
        <v>1.3354686631493899</v>
      </c>
      <c r="N220" s="1">
        <v>62.705323148891303</v>
      </c>
      <c r="O220" s="1">
        <v>8.6300086378644707</v>
      </c>
      <c r="P220" s="1">
        <v>2.0100179805198501</v>
      </c>
      <c r="Q220" s="1" t="s">
        <v>24</v>
      </c>
      <c r="R220" s="1" t="s">
        <v>28</v>
      </c>
    </row>
    <row r="221" spans="1:18" x14ac:dyDescent="0.25">
      <c r="A221" s="1" t="s">
        <v>248</v>
      </c>
      <c r="B221" s="1">
        <v>78.685782760966404</v>
      </c>
      <c r="C221" s="1" t="s">
        <v>27</v>
      </c>
      <c r="D221" s="1">
        <v>1</v>
      </c>
      <c r="E221" s="1">
        <v>86.707287577179699</v>
      </c>
      <c r="F221" s="1">
        <v>89.570201483960503</v>
      </c>
      <c r="G221" s="1">
        <v>82.982774353147505</v>
      </c>
      <c r="H221" s="1">
        <v>85.930992333055997</v>
      </c>
      <c r="I221" s="1">
        <v>2.7213861294888</v>
      </c>
      <c r="J221" s="1">
        <v>86.309324378209496</v>
      </c>
      <c r="K221" s="1">
        <v>75.685808224119</v>
      </c>
      <c r="L221" s="1">
        <v>7.1134151090757198</v>
      </c>
      <c r="M221" s="1">
        <v>3.9685289147571701</v>
      </c>
      <c r="N221" s="1">
        <v>52.988545294148103</v>
      </c>
      <c r="O221" s="1">
        <v>9.5171837734769902</v>
      </c>
      <c r="P221" s="1">
        <v>1</v>
      </c>
      <c r="Q221" s="1" t="s">
        <v>20</v>
      </c>
      <c r="R221" s="1" t="s">
        <v>21</v>
      </c>
    </row>
    <row r="222" spans="1:18" x14ac:dyDescent="0.25">
      <c r="A222" s="1" t="s">
        <v>249</v>
      </c>
      <c r="B222" s="1">
        <v>71.254025486596802</v>
      </c>
      <c r="C222" s="1" t="s">
        <v>27</v>
      </c>
      <c r="D222" s="1">
        <v>1</v>
      </c>
      <c r="E222" s="1">
        <v>76.168709076518894</v>
      </c>
      <c r="F222" s="1">
        <v>83.165486259448897</v>
      </c>
      <c r="G222" s="1">
        <v>72.792817701646896</v>
      </c>
      <c r="H222" s="1">
        <v>66.629671287131899</v>
      </c>
      <c r="I222" s="1">
        <v>1.66199909865462</v>
      </c>
      <c r="J222" s="1">
        <v>77.549497188966996</v>
      </c>
      <c r="K222" s="1">
        <v>70.274785868427301</v>
      </c>
      <c r="L222" s="1">
        <v>6.1642028794744901</v>
      </c>
      <c r="M222" s="1">
        <v>4.86015892986177</v>
      </c>
      <c r="N222" s="1">
        <v>75.602208090566805</v>
      </c>
      <c r="O222" s="1">
        <v>7.1992039862142398</v>
      </c>
      <c r="P222" s="1">
        <v>2.13965890159478</v>
      </c>
      <c r="Q222" s="1" t="s">
        <v>33</v>
      </c>
      <c r="R222" s="1" t="s">
        <v>21</v>
      </c>
    </row>
    <row r="223" spans="1:18" x14ac:dyDescent="0.25">
      <c r="A223" s="1" t="s">
        <v>250</v>
      </c>
      <c r="B223" s="1">
        <v>67.342548790953998</v>
      </c>
      <c r="C223" s="1" t="s">
        <v>27</v>
      </c>
      <c r="D223" s="1">
        <v>1</v>
      </c>
      <c r="E223" s="1">
        <v>71.256973183450896</v>
      </c>
      <c r="F223" s="1">
        <v>75.880141598014703</v>
      </c>
      <c r="G223" s="1">
        <v>70.534379829873302</v>
      </c>
      <c r="H223" s="1">
        <v>66.955048129553404</v>
      </c>
      <c r="I223" s="1">
        <v>3.8264165159768702</v>
      </c>
      <c r="J223" s="1">
        <v>85.339714565506895</v>
      </c>
      <c r="K223" s="1">
        <v>85.010866022926706</v>
      </c>
      <c r="L223" s="1">
        <v>6.40668753587327</v>
      </c>
      <c r="M223" s="1">
        <v>5.1410637894329696</v>
      </c>
      <c r="N223" s="1">
        <v>116.976836651108</v>
      </c>
      <c r="O223" s="1">
        <v>4.6003880293992001</v>
      </c>
      <c r="P223" s="1">
        <v>5.1990407899450304</v>
      </c>
      <c r="Q223" s="1" t="s">
        <v>20</v>
      </c>
      <c r="R223" s="1" t="s">
        <v>21</v>
      </c>
    </row>
    <row r="224" spans="1:18" x14ac:dyDescent="0.25">
      <c r="A224" s="1" t="s">
        <v>251</v>
      </c>
      <c r="B224" s="1">
        <v>56.697973558679202</v>
      </c>
      <c r="C224" s="1" t="s">
        <v>19</v>
      </c>
      <c r="D224" s="1">
        <v>1</v>
      </c>
      <c r="E224" s="1">
        <v>45.152112230545001</v>
      </c>
      <c r="F224" s="1">
        <v>45.450264080145899</v>
      </c>
      <c r="G224" s="1">
        <v>41.190012625545201</v>
      </c>
      <c r="H224" s="1">
        <v>43.084084563436797</v>
      </c>
      <c r="I224" s="1">
        <v>3.1413910722466198</v>
      </c>
      <c r="J224" s="1">
        <v>53.839947780446202</v>
      </c>
      <c r="K224" s="1">
        <v>70.962396228200404</v>
      </c>
      <c r="L224" s="1">
        <v>8.1676764891028206</v>
      </c>
      <c r="M224" s="1">
        <v>1.85265194696887</v>
      </c>
      <c r="N224" s="1">
        <v>81.745814390667704</v>
      </c>
      <c r="O224" s="1">
        <v>7.53213384601609</v>
      </c>
      <c r="P224" s="1">
        <v>2.3899434183053798</v>
      </c>
      <c r="Q224" s="1" t="s">
        <v>20</v>
      </c>
      <c r="R224" s="1" t="s">
        <v>28</v>
      </c>
    </row>
    <row r="225" spans="1:18" x14ac:dyDescent="0.25">
      <c r="A225" s="1" t="s">
        <v>252</v>
      </c>
      <c r="B225" s="1">
        <v>72.097108804736607</v>
      </c>
      <c r="C225" s="1" t="s">
        <v>27</v>
      </c>
      <c r="D225" s="1">
        <v>1</v>
      </c>
      <c r="E225" s="1">
        <v>60.224369168268801</v>
      </c>
      <c r="F225" s="1">
        <v>56.989685279740897</v>
      </c>
      <c r="G225" s="1">
        <v>58.684561520073601</v>
      </c>
      <c r="H225" s="1">
        <v>69.662807454969794</v>
      </c>
      <c r="I225" s="1">
        <v>3.5412933868332801</v>
      </c>
      <c r="J225" s="1">
        <v>70.585289807481203</v>
      </c>
      <c r="K225" s="1">
        <v>84.561642634353305</v>
      </c>
      <c r="L225" s="1">
        <v>6.0234543069776603</v>
      </c>
      <c r="M225" s="1">
        <v>5.4870952503908601</v>
      </c>
      <c r="N225" s="1">
        <v>110.093795030108</v>
      </c>
      <c r="O225" s="1">
        <v>8.6703736861192695</v>
      </c>
      <c r="P225" s="1">
        <v>1.87920062994517</v>
      </c>
      <c r="Q225" s="1" t="s">
        <v>20</v>
      </c>
      <c r="R225" s="1" t="s">
        <v>21</v>
      </c>
    </row>
    <row r="226" spans="1:18" x14ac:dyDescent="0.25">
      <c r="A226" s="1" t="s">
        <v>253</v>
      </c>
      <c r="B226" s="1">
        <v>47.043705271463999</v>
      </c>
      <c r="C226" s="1" t="s">
        <v>32</v>
      </c>
      <c r="D226" s="1">
        <v>0</v>
      </c>
      <c r="E226" s="1">
        <v>54.586130222494901</v>
      </c>
      <c r="F226" s="1">
        <v>58.077246790562803</v>
      </c>
      <c r="G226" s="1">
        <v>45.118056887725899</v>
      </c>
      <c r="H226" s="1">
        <v>57.3688958451636</v>
      </c>
      <c r="I226" s="1">
        <v>1.7859478678248399</v>
      </c>
      <c r="J226" s="1">
        <v>59.165344943437098</v>
      </c>
      <c r="K226" s="1">
        <v>66.531455876817901</v>
      </c>
      <c r="L226" s="1">
        <v>5.9292862336923999</v>
      </c>
      <c r="M226" s="1">
        <v>4.2807304592372102</v>
      </c>
      <c r="N226" s="1">
        <v>88.579095374619897</v>
      </c>
      <c r="O226" s="1">
        <v>4.5599687216189499</v>
      </c>
      <c r="P226" s="1">
        <v>6.9489501726479403</v>
      </c>
      <c r="Q226" s="1" t="s">
        <v>33</v>
      </c>
      <c r="R226" s="1" t="s">
        <v>28</v>
      </c>
    </row>
    <row r="227" spans="1:18" x14ac:dyDescent="0.25">
      <c r="A227" s="1" t="s">
        <v>254</v>
      </c>
      <c r="B227" s="1">
        <v>57.3179045004239</v>
      </c>
      <c r="C227" s="1" t="s">
        <v>19</v>
      </c>
      <c r="D227" s="1">
        <v>1</v>
      </c>
      <c r="E227" s="1">
        <v>53.419430385849502</v>
      </c>
      <c r="F227" s="1">
        <v>55.386857312958298</v>
      </c>
      <c r="G227" s="1">
        <v>54.485898922714199</v>
      </c>
      <c r="H227" s="1">
        <v>46.742022540350099</v>
      </c>
      <c r="I227" s="1">
        <v>1.8469834482096701</v>
      </c>
      <c r="J227" s="1">
        <v>54.176857340241199</v>
      </c>
      <c r="K227" s="1">
        <v>66.470443288754893</v>
      </c>
      <c r="L227" s="1">
        <v>5.8509442028339196</v>
      </c>
      <c r="M227" s="1">
        <v>5.40927400410341</v>
      </c>
      <c r="N227" s="1">
        <v>72.772187392847997</v>
      </c>
      <c r="O227" s="1">
        <v>5.0359444065855303</v>
      </c>
      <c r="P227" s="1">
        <v>6.0823937302075901</v>
      </c>
      <c r="Q227" s="1" t="s">
        <v>33</v>
      </c>
      <c r="R227" s="1" t="s">
        <v>21</v>
      </c>
    </row>
    <row r="228" spans="1:18" x14ac:dyDescent="0.25">
      <c r="A228" s="1" t="s">
        <v>255</v>
      </c>
      <c r="B228" s="1">
        <v>77.242769373515301</v>
      </c>
      <c r="C228" s="1" t="s">
        <v>27</v>
      </c>
      <c r="D228" s="1">
        <v>1</v>
      </c>
      <c r="E228" s="1">
        <v>93.515580511384499</v>
      </c>
      <c r="F228" s="1">
        <v>97.991546611523106</v>
      </c>
      <c r="G228" s="1">
        <v>93.521607888195604</v>
      </c>
      <c r="H228" s="1">
        <v>95.945761958472701</v>
      </c>
      <c r="I228" s="1">
        <v>1.1659893020396199</v>
      </c>
      <c r="J228" s="1">
        <v>88.245100521281302</v>
      </c>
      <c r="K228" s="1">
        <v>61.086688842864199</v>
      </c>
      <c r="L228" s="1">
        <v>7.4692283376785102</v>
      </c>
      <c r="M228" s="1">
        <v>3.42640358555099</v>
      </c>
      <c r="N228" s="1">
        <v>106.91468064600301</v>
      </c>
      <c r="O228" s="1">
        <v>4.0737439669340203</v>
      </c>
      <c r="P228" s="1">
        <v>4.5068716772699302</v>
      </c>
      <c r="Q228" s="1" t="s">
        <v>33</v>
      </c>
      <c r="R228" s="1" t="s">
        <v>21</v>
      </c>
    </row>
    <row r="229" spans="1:18" x14ac:dyDescent="0.25">
      <c r="A229" s="1" t="s">
        <v>256</v>
      </c>
      <c r="B229" s="1">
        <v>53.8973738550199</v>
      </c>
      <c r="C229" s="1" t="s">
        <v>19</v>
      </c>
      <c r="D229" s="1">
        <v>1</v>
      </c>
      <c r="E229" s="1">
        <v>61.620374856671802</v>
      </c>
      <c r="F229" s="1">
        <v>64.796233865081604</v>
      </c>
      <c r="G229" s="1">
        <v>57.534931701330798</v>
      </c>
      <c r="H229" s="1">
        <v>53.883854911979903</v>
      </c>
      <c r="I229" s="1">
        <v>2.28827014078291</v>
      </c>
      <c r="J229" s="1">
        <v>71.507676409073198</v>
      </c>
      <c r="K229" s="1">
        <v>74.204042766057299</v>
      </c>
      <c r="L229" s="1">
        <v>7.0143155510442998</v>
      </c>
      <c r="M229" s="1">
        <v>3.71016672548601</v>
      </c>
      <c r="N229" s="1">
        <v>72.423129915569703</v>
      </c>
      <c r="O229" s="1">
        <v>7.5619154766808601</v>
      </c>
      <c r="P229" s="1">
        <v>2.66207949222018</v>
      </c>
      <c r="Q229" s="1" t="s">
        <v>33</v>
      </c>
      <c r="R229" s="1" t="s">
        <v>28</v>
      </c>
    </row>
    <row r="230" spans="1:18" x14ac:dyDescent="0.25">
      <c r="A230" s="1" t="s">
        <v>257</v>
      </c>
      <c r="B230" s="1">
        <v>95.117719497480195</v>
      </c>
      <c r="C230" s="1" t="s">
        <v>23</v>
      </c>
      <c r="D230" s="1">
        <v>1</v>
      </c>
      <c r="E230" s="1">
        <v>89.062560534741195</v>
      </c>
      <c r="F230" s="1">
        <v>94.310324111337906</v>
      </c>
      <c r="G230" s="1">
        <v>92.358788876903205</v>
      </c>
      <c r="H230" s="1">
        <v>94.476015804176598</v>
      </c>
      <c r="I230" s="1">
        <v>3.2389786453346998</v>
      </c>
      <c r="J230" s="1">
        <v>83.107095578659596</v>
      </c>
      <c r="K230" s="1">
        <v>81.639201697077894</v>
      </c>
      <c r="L230" s="1">
        <v>6.2570038951126099</v>
      </c>
      <c r="M230" s="1">
        <v>5.5951913851433499</v>
      </c>
      <c r="N230" s="1">
        <v>108.176535345932</v>
      </c>
      <c r="O230" s="1">
        <v>9.3204063516754196</v>
      </c>
      <c r="P230" s="1">
        <v>1.41635699349247</v>
      </c>
      <c r="Q230" s="1" t="s">
        <v>33</v>
      </c>
      <c r="R230" s="1" t="s">
        <v>21</v>
      </c>
    </row>
    <row r="231" spans="1:18" x14ac:dyDescent="0.25">
      <c r="A231" s="1" t="s">
        <v>258</v>
      </c>
      <c r="B231" s="1">
        <v>88.636786316022295</v>
      </c>
      <c r="C231" s="1" t="s">
        <v>36</v>
      </c>
      <c r="D231" s="1">
        <v>1</v>
      </c>
      <c r="E231" s="1">
        <v>74.712624429849399</v>
      </c>
      <c r="F231" s="1">
        <v>72.036448372046607</v>
      </c>
      <c r="G231" s="1">
        <v>79.400475117982197</v>
      </c>
      <c r="H231" s="1">
        <v>72.35700117076</v>
      </c>
      <c r="I231" s="1">
        <v>4.4317396559893103</v>
      </c>
      <c r="J231" s="1">
        <v>76.825341764725906</v>
      </c>
      <c r="K231" s="1">
        <v>87.997365720156296</v>
      </c>
      <c r="L231" s="1">
        <v>6.0955887823122001</v>
      </c>
      <c r="M231" s="1">
        <v>5.4995477167733497</v>
      </c>
      <c r="N231" s="1">
        <v>56.241909261818797</v>
      </c>
      <c r="O231" s="1">
        <v>8.0239798960125892</v>
      </c>
      <c r="P231" s="1">
        <v>2.5948804341320302</v>
      </c>
      <c r="Q231" s="1" t="s">
        <v>24</v>
      </c>
      <c r="R231" s="1" t="s">
        <v>28</v>
      </c>
    </row>
    <row r="232" spans="1:18" x14ac:dyDescent="0.25">
      <c r="A232" s="1" t="s">
        <v>259</v>
      </c>
      <c r="B232" s="1">
        <v>96.046268551310305</v>
      </c>
      <c r="C232" s="1" t="s">
        <v>23</v>
      </c>
      <c r="D232" s="1">
        <v>1</v>
      </c>
      <c r="E232" s="1">
        <v>83.714621694790594</v>
      </c>
      <c r="F232" s="1">
        <v>90.301592022962296</v>
      </c>
      <c r="G232" s="1">
        <v>75.676822372945793</v>
      </c>
      <c r="H232" s="1">
        <v>83.246440751094795</v>
      </c>
      <c r="I232" s="1">
        <v>3.6677097898347202</v>
      </c>
      <c r="J232" s="1">
        <v>97.348808017751594</v>
      </c>
      <c r="K232" s="1">
        <v>89.108021856156896</v>
      </c>
      <c r="L232" s="1">
        <v>7.2704386437230903</v>
      </c>
      <c r="M232" s="1">
        <v>3.2408043668450102</v>
      </c>
      <c r="N232" s="1">
        <v>41.593176638668901</v>
      </c>
      <c r="O232" s="1">
        <v>9.8922405255458905</v>
      </c>
      <c r="P232" s="1">
        <v>1</v>
      </c>
      <c r="Q232" s="1" t="s">
        <v>24</v>
      </c>
      <c r="R232" s="1" t="s">
        <v>21</v>
      </c>
    </row>
    <row r="233" spans="1:18" x14ac:dyDescent="0.25">
      <c r="A233" s="1" t="s">
        <v>260</v>
      </c>
      <c r="B233" s="1">
        <v>59.067315449856501</v>
      </c>
      <c r="C233" s="1" t="s">
        <v>19</v>
      </c>
      <c r="D233" s="1">
        <v>1</v>
      </c>
      <c r="E233" s="1">
        <v>67.645040120785495</v>
      </c>
      <c r="F233" s="1">
        <v>68.633038144247493</v>
      </c>
      <c r="G233" s="1">
        <v>63.831416227954399</v>
      </c>
      <c r="H233" s="1">
        <v>74.274023358496507</v>
      </c>
      <c r="I233" s="1">
        <v>2.7415852935989999</v>
      </c>
      <c r="J233" s="1">
        <v>72.531644370235597</v>
      </c>
      <c r="K233" s="1">
        <v>67.668994159377903</v>
      </c>
      <c r="L233" s="1">
        <v>6.86382862705136</v>
      </c>
      <c r="M233" s="1">
        <v>2.3720631581784</v>
      </c>
      <c r="N233" s="1">
        <v>106.978301792664</v>
      </c>
      <c r="O233" s="1">
        <v>4.3782019149985603</v>
      </c>
      <c r="P233" s="1">
        <v>8.5359073007697894</v>
      </c>
      <c r="Q233" s="1" t="s">
        <v>24</v>
      </c>
      <c r="R233" s="1" t="s">
        <v>21</v>
      </c>
    </row>
    <row r="234" spans="1:18" x14ac:dyDescent="0.25">
      <c r="A234" s="1" t="s">
        <v>261</v>
      </c>
      <c r="B234" s="1">
        <v>89.117952346987394</v>
      </c>
      <c r="C234" s="1" t="s">
        <v>36</v>
      </c>
      <c r="D234" s="1">
        <v>1</v>
      </c>
      <c r="E234" s="1">
        <v>71.729713654449696</v>
      </c>
      <c r="F234" s="1">
        <v>82.106018017576005</v>
      </c>
      <c r="G234" s="1">
        <v>67.884001905513202</v>
      </c>
      <c r="H234" s="1">
        <v>65.2938958115285</v>
      </c>
      <c r="I234" s="1">
        <v>4.8124804575765499</v>
      </c>
      <c r="J234" s="1">
        <v>78.415478633475203</v>
      </c>
      <c r="K234" s="1">
        <v>87.873017289344503</v>
      </c>
      <c r="L234" s="1">
        <v>7.2630771324749004</v>
      </c>
      <c r="M234" s="1">
        <v>2.9658521728213199</v>
      </c>
      <c r="N234" s="1">
        <v>82.867364741339998</v>
      </c>
      <c r="O234" s="1">
        <v>9.4180065109089703</v>
      </c>
      <c r="P234" s="1">
        <v>1</v>
      </c>
      <c r="Q234" s="1" t="s">
        <v>20</v>
      </c>
      <c r="R234" s="1" t="s">
        <v>21</v>
      </c>
    </row>
    <row r="235" spans="1:18" x14ac:dyDescent="0.25">
      <c r="A235" s="1" t="s">
        <v>262</v>
      </c>
      <c r="B235" s="1">
        <v>87.238436220926104</v>
      </c>
      <c r="C235" s="1" t="s">
        <v>36</v>
      </c>
      <c r="D235" s="1">
        <v>1</v>
      </c>
      <c r="E235" s="1">
        <v>67.088473160037495</v>
      </c>
      <c r="F235" s="1">
        <v>63.642534069589601</v>
      </c>
      <c r="G235" s="1">
        <v>62.388957654493197</v>
      </c>
      <c r="H235" s="1">
        <v>60.102882234472503</v>
      </c>
      <c r="I235" s="1">
        <v>3.8769808023033199</v>
      </c>
      <c r="J235" s="1">
        <v>70.297412481949294</v>
      </c>
      <c r="K235" s="1">
        <v>92.465710496541107</v>
      </c>
      <c r="L235" s="1">
        <v>6.7527262227988896</v>
      </c>
      <c r="M235" s="1">
        <v>2.9388216426487399</v>
      </c>
      <c r="N235" s="1">
        <v>110.018315842406</v>
      </c>
      <c r="O235" s="1">
        <v>8.8844097243200792</v>
      </c>
      <c r="P235" s="1">
        <v>1</v>
      </c>
      <c r="Q235" s="1" t="s">
        <v>20</v>
      </c>
      <c r="R235" s="1" t="s">
        <v>21</v>
      </c>
    </row>
    <row r="236" spans="1:18" x14ac:dyDescent="0.25">
      <c r="A236" s="1" t="s">
        <v>263</v>
      </c>
      <c r="B236" s="1">
        <v>61.093079283059097</v>
      </c>
      <c r="C236" s="1" t="s">
        <v>19</v>
      </c>
      <c r="D236" s="1">
        <v>1</v>
      </c>
      <c r="E236" s="1">
        <v>50.738364328892402</v>
      </c>
      <c r="F236" s="1">
        <v>59.418183344718599</v>
      </c>
      <c r="G236" s="1">
        <v>54.885738538551102</v>
      </c>
      <c r="H236" s="1">
        <v>47.820367697162403</v>
      </c>
      <c r="I236" s="1">
        <v>4.7206608114502</v>
      </c>
      <c r="J236" s="1">
        <v>66.845345039649203</v>
      </c>
      <c r="K236" s="1">
        <v>99.741709475178794</v>
      </c>
      <c r="L236" s="1">
        <v>6.8208699948882803</v>
      </c>
      <c r="M236" s="1">
        <v>2.4343343749139699</v>
      </c>
      <c r="N236" s="1">
        <v>114.404448629314</v>
      </c>
      <c r="O236" s="1">
        <v>5.8854491229970298</v>
      </c>
      <c r="P236" s="1">
        <v>4.3481459582645403</v>
      </c>
      <c r="Q236" s="1" t="s">
        <v>33</v>
      </c>
      <c r="R236" s="1" t="s">
        <v>25</v>
      </c>
    </row>
    <row r="237" spans="1:18" x14ac:dyDescent="0.25">
      <c r="A237" s="1" t="s">
        <v>264</v>
      </c>
      <c r="B237" s="1">
        <v>87.2468562266303</v>
      </c>
      <c r="C237" s="1" t="s">
        <v>36</v>
      </c>
      <c r="D237" s="1">
        <v>1</v>
      </c>
      <c r="E237" s="1">
        <v>79.734866339382705</v>
      </c>
      <c r="F237" s="1">
        <v>80.724420256696007</v>
      </c>
      <c r="G237" s="1">
        <v>78.765735645518703</v>
      </c>
      <c r="H237" s="1">
        <v>84.926760594479305</v>
      </c>
      <c r="I237" s="1">
        <v>3.11035189308866</v>
      </c>
      <c r="J237" s="1">
        <v>78.676264794413299</v>
      </c>
      <c r="K237" s="1">
        <v>80.816542105516405</v>
      </c>
      <c r="L237" s="1">
        <v>6.9783868760880399</v>
      </c>
      <c r="M237" s="1">
        <v>2.3428980216648299</v>
      </c>
      <c r="N237" s="1">
        <v>34.826555133430404</v>
      </c>
      <c r="O237" s="1">
        <v>9.8411593110235103</v>
      </c>
      <c r="P237" s="1">
        <v>2.2756437439403401</v>
      </c>
      <c r="Q237" s="1" t="s">
        <v>33</v>
      </c>
      <c r="R237" s="1" t="s">
        <v>28</v>
      </c>
    </row>
    <row r="238" spans="1:18" x14ac:dyDescent="0.25">
      <c r="A238" s="1" t="s">
        <v>265</v>
      </c>
      <c r="B238" s="1">
        <v>56.9958239038545</v>
      </c>
      <c r="C238" s="1" t="s">
        <v>19</v>
      </c>
      <c r="D238" s="1">
        <v>1</v>
      </c>
      <c r="E238" s="1">
        <v>55.442479934246997</v>
      </c>
      <c r="F238" s="1">
        <v>52.185389916174799</v>
      </c>
      <c r="G238" s="1">
        <v>54.119905727693997</v>
      </c>
      <c r="H238" s="1">
        <v>47.845749556862799</v>
      </c>
      <c r="I238" s="1">
        <v>2.03561709917255</v>
      </c>
      <c r="J238" s="1">
        <v>65.668647553474798</v>
      </c>
      <c r="K238" s="1">
        <v>63.378928467950203</v>
      </c>
      <c r="L238" s="1">
        <v>6.2207018720384397</v>
      </c>
      <c r="M238" s="1">
        <v>5.3053146823985902</v>
      </c>
      <c r="N238" s="1">
        <v>75.087237167298099</v>
      </c>
      <c r="O238" s="1">
        <v>5.7276264890284896</v>
      </c>
      <c r="P238" s="1">
        <v>3.4361786602673301</v>
      </c>
      <c r="Q238" s="1" t="s">
        <v>24</v>
      </c>
      <c r="R238" s="1" t="s">
        <v>25</v>
      </c>
    </row>
    <row r="239" spans="1:18" x14ac:dyDescent="0.25">
      <c r="A239" s="1" t="s">
        <v>266</v>
      </c>
      <c r="B239" s="1">
        <v>50.304172459714302</v>
      </c>
      <c r="C239" s="1" t="s">
        <v>19</v>
      </c>
      <c r="D239" s="1">
        <v>1</v>
      </c>
      <c r="E239" s="1">
        <v>41.337378153729901</v>
      </c>
      <c r="F239" s="1">
        <v>38.917948983458302</v>
      </c>
      <c r="G239" s="1">
        <v>31.318066331696102</v>
      </c>
      <c r="H239" s="1">
        <v>27.176600163177099</v>
      </c>
      <c r="I239" s="1">
        <v>1.21130674545888</v>
      </c>
      <c r="J239" s="1">
        <v>69.763181737866603</v>
      </c>
      <c r="K239" s="1">
        <v>58.573512751218502</v>
      </c>
      <c r="L239" s="1">
        <v>7.5707922010061504</v>
      </c>
      <c r="M239" s="1">
        <v>1.3493096034233001</v>
      </c>
      <c r="N239" s="1">
        <v>63.746809416707599</v>
      </c>
      <c r="O239" s="1">
        <v>9.3358283429693092</v>
      </c>
      <c r="P239" s="1">
        <v>1</v>
      </c>
      <c r="Q239" s="1" t="s">
        <v>33</v>
      </c>
      <c r="R239" s="1" t="s">
        <v>21</v>
      </c>
    </row>
    <row r="240" spans="1:18" x14ac:dyDescent="0.25">
      <c r="A240" s="1" t="s">
        <v>267</v>
      </c>
      <c r="B240" s="1">
        <v>84.260927070748906</v>
      </c>
      <c r="C240" s="1" t="s">
        <v>36</v>
      </c>
      <c r="D240" s="1">
        <v>1</v>
      </c>
      <c r="E240" s="1">
        <v>75.500976274894199</v>
      </c>
      <c r="F240" s="1">
        <v>73.899239733922599</v>
      </c>
      <c r="G240" s="1">
        <v>78.678066425940301</v>
      </c>
      <c r="H240" s="1">
        <v>73.245181982849203</v>
      </c>
      <c r="I240" s="1">
        <v>3.9043394059354002</v>
      </c>
      <c r="J240" s="1">
        <v>83.636412953368804</v>
      </c>
      <c r="K240" s="1">
        <v>87.729660320921496</v>
      </c>
      <c r="L240" s="1">
        <v>6.8013111244061601</v>
      </c>
      <c r="M240" s="1">
        <v>4.3880559104979699</v>
      </c>
      <c r="N240" s="1">
        <v>86.327255736310505</v>
      </c>
      <c r="O240" s="1">
        <v>9.2844914624451302</v>
      </c>
      <c r="P240" s="1">
        <v>1.7928022105705499</v>
      </c>
      <c r="Q240" s="1" t="s">
        <v>20</v>
      </c>
      <c r="R240" s="1" t="s">
        <v>21</v>
      </c>
    </row>
    <row r="241" spans="1:18" x14ac:dyDescent="0.25">
      <c r="A241" s="1" t="s">
        <v>268</v>
      </c>
      <c r="B241" s="1">
        <v>54.719350309362</v>
      </c>
      <c r="C241" s="1" t="s">
        <v>19</v>
      </c>
      <c r="D241" s="1">
        <v>1</v>
      </c>
      <c r="E241" s="1">
        <v>49.7410873673876</v>
      </c>
      <c r="F241" s="1">
        <v>51.861917099397203</v>
      </c>
      <c r="G241" s="1">
        <v>43.544795393120303</v>
      </c>
      <c r="H241" s="1">
        <v>52.499791366942297</v>
      </c>
      <c r="I241" s="1">
        <v>1.4852119920221301</v>
      </c>
      <c r="J241" s="1">
        <v>65.55427692069</v>
      </c>
      <c r="K241" s="1">
        <v>56.872650077350798</v>
      </c>
      <c r="L241" s="1">
        <v>5.5965872771010901</v>
      </c>
      <c r="M241" s="1">
        <v>1.86410025728226</v>
      </c>
      <c r="N241" s="1">
        <v>101.42320774820899</v>
      </c>
      <c r="O241" s="1">
        <v>8.54594569961783</v>
      </c>
      <c r="P241" s="1">
        <v>1.43619214549443</v>
      </c>
      <c r="Q241" s="1" t="s">
        <v>33</v>
      </c>
      <c r="R241" s="1" t="s">
        <v>28</v>
      </c>
    </row>
    <row r="242" spans="1:18" x14ac:dyDescent="0.25">
      <c r="A242" s="1" t="s">
        <v>269</v>
      </c>
      <c r="B242" s="1">
        <v>87.073134355742496</v>
      </c>
      <c r="C242" s="1" t="s">
        <v>36</v>
      </c>
      <c r="D242" s="1">
        <v>1</v>
      </c>
      <c r="E242" s="1">
        <v>91.725222139410207</v>
      </c>
      <c r="F242" s="1">
        <v>94.339399579587706</v>
      </c>
      <c r="G242" s="1">
        <v>92.024885290741906</v>
      </c>
      <c r="H242" s="1">
        <v>97.726530888104406</v>
      </c>
      <c r="I242" s="1">
        <v>2.2111005130878598</v>
      </c>
      <c r="J242" s="1">
        <v>74.341551389985298</v>
      </c>
      <c r="K242" s="1">
        <v>68.415861840762503</v>
      </c>
      <c r="L242" s="1">
        <v>6.7794158810355203</v>
      </c>
      <c r="M242" s="1">
        <v>2.7225294669703102</v>
      </c>
      <c r="N242" s="1">
        <v>55.253119437693201</v>
      </c>
      <c r="O242" s="1">
        <v>7.3808228428771097</v>
      </c>
      <c r="P242" s="1">
        <v>2.2845733025925901</v>
      </c>
      <c r="Q242" s="1" t="s">
        <v>24</v>
      </c>
      <c r="R242" s="1" t="s">
        <v>28</v>
      </c>
    </row>
    <row r="243" spans="1:18" x14ac:dyDescent="0.25">
      <c r="A243" s="1" t="s">
        <v>270</v>
      </c>
      <c r="B243" s="1">
        <v>88.161100481855797</v>
      </c>
      <c r="C243" s="1" t="s">
        <v>36</v>
      </c>
      <c r="D243" s="1">
        <v>1</v>
      </c>
      <c r="E243" s="1">
        <v>92.466071735142293</v>
      </c>
      <c r="F243" s="1">
        <v>89.597571715449405</v>
      </c>
      <c r="G243" s="1">
        <v>93.852956424933197</v>
      </c>
      <c r="H243" s="1">
        <v>90.150264924715302</v>
      </c>
      <c r="I243" s="1">
        <v>3.1298836315355798</v>
      </c>
      <c r="J243" s="1">
        <v>84.427989751308303</v>
      </c>
      <c r="K243" s="1">
        <v>84.560488006239297</v>
      </c>
      <c r="L243" s="1">
        <v>7.4119004601197203</v>
      </c>
      <c r="M243" s="1">
        <v>1.3077151706741801</v>
      </c>
      <c r="N243" s="1">
        <v>80.111854593585406</v>
      </c>
      <c r="O243" s="1">
        <v>4.7200164977013204</v>
      </c>
      <c r="P243" s="1">
        <v>5.8456164041853897</v>
      </c>
      <c r="Q243" s="1" t="s">
        <v>33</v>
      </c>
      <c r="R243" s="1" t="s">
        <v>28</v>
      </c>
    </row>
    <row r="244" spans="1:18" x14ac:dyDescent="0.25">
      <c r="A244" s="1" t="s">
        <v>271</v>
      </c>
      <c r="B244" s="1">
        <v>95.682400170795106</v>
      </c>
      <c r="C244" s="1" t="s">
        <v>23</v>
      </c>
      <c r="D244" s="1">
        <v>1</v>
      </c>
      <c r="E244" s="1">
        <v>90.317541462124595</v>
      </c>
      <c r="F244" s="1">
        <v>90.195768500819696</v>
      </c>
      <c r="G244" s="1">
        <v>97.120834441317896</v>
      </c>
      <c r="H244" s="1">
        <v>88.260408426544601</v>
      </c>
      <c r="I244" s="1">
        <v>3.2576663511189898</v>
      </c>
      <c r="J244" s="1">
        <v>98.673908553087699</v>
      </c>
      <c r="K244" s="1">
        <v>89.713190332635904</v>
      </c>
      <c r="L244" s="1">
        <v>8.0475705640209707</v>
      </c>
      <c r="M244" s="1">
        <v>2.3498681842773101</v>
      </c>
      <c r="N244" s="1">
        <v>93.785572191440906</v>
      </c>
      <c r="O244" s="1">
        <v>7.1918304069789896</v>
      </c>
      <c r="P244" s="1">
        <v>3.0806875832506</v>
      </c>
      <c r="Q244" s="1" t="s">
        <v>20</v>
      </c>
      <c r="R244" s="1" t="s">
        <v>28</v>
      </c>
    </row>
    <row r="245" spans="1:18" x14ac:dyDescent="0.25">
      <c r="A245" s="1" t="s">
        <v>272</v>
      </c>
      <c r="B245" s="1">
        <v>75.815845356449998</v>
      </c>
      <c r="C245" s="1" t="s">
        <v>27</v>
      </c>
      <c r="D245" s="1">
        <v>1</v>
      </c>
      <c r="E245" s="1">
        <v>60.358728514049403</v>
      </c>
      <c r="F245" s="1">
        <v>71.070080307108697</v>
      </c>
      <c r="G245" s="1">
        <v>53.8146265184538</v>
      </c>
      <c r="H245" s="1">
        <v>66.128232185328102</v>
      </c>
      <c r="I245" s="1">
        <v>3.4023327879485401</v>
      </c>
      <c r="J245" s="1">
        <v>69.026055923826107</v>
      </c>
      <c r="K245" s="1">
        <v>81.926154116192606</v>
      </c>
      <c r="L245" s="1">
        <v>6.0073670891330702</v>
      </c>
      <c r="M245" s="1">
        <v>4.8421053555862104</v>
      </c>
      <c r="N245" s="1">
        <v>42.098797455216001</v>
      </c>
      <c r="O245" s="1">
        <v>6.1407775339296</v>
      </c>
      <c r="P245" s="1">
        <v>4.8896612517071798</v>
      </c>
      <c r="Q245" s="1" t="s">
        <v>24</v>
      </c>
      <c r="R245" s="1" t="s">
        <v>21</v>
      </c>
    </row>
    <row r="246" spans="1:18" x14ac:dyDescent="0.25">
      <c r="A246" s="1" t="s">
        <v>273</v>
      </c>
      <c r="B246" s="1">
        <v>40.070261829144002</v>
      </c>
      <c r="C246" s="1" t="s">
        <v>32</v>
      </c>
      <c r="D246" s="1">
        <v>0</v>
      </c>
      <c r="E246" s="1">
        <v>40.850113909087703</v>
      </c>
      <c r="F246" s="1">
        <v>49.4878297595912</v>
      </c>
      <c r="G246" s="1">
        <v>25.7525531299835</v>
      </c>
      <c r="H246" s="1">
        <v>31.501405410610602</v>
      </c>
      <c r="I246" s="1">
        <v>1.6650213213988001</v>
      </c>
      <c r="J246" s="1">
        <v>65.941144814812105</v>
      </c>
      <c r="K246" s="1">
        <v>70.432654985568504</v>
      </c>
      <c r="L246" s="1">
        <v>6.4538753222290604</v>
      </c>
      <c r="M246" s="1">
        <v>5.4250766227362899</v>
      </c>
      <c r="N246" s="1">
        <v>103.266021535614</v>
      </c>
      <c r="O246" s="1">
        <v>8.7533021989321096</v>
      </c>
      <c r="P246" s="1">
        <v>2.53816669013325</v>
      </c>
      <c r="Q246" s="1" t="s">
        <v>33</v>
      </c>
      <c r="R246" s="1" t="s">
        <v>28</v>
      </c>
    </row>
    <row r="247" spans="1:18" x14ac:dyDescent="0.25">
      <c r="A247" s="1" t="s">
        <v>274</v>
      </c>
      <c r="B247" s="1">
        <v>100</v>
      </c>
      <c r="C247" s="1" t="s">
        <v>23</v>
      </c>
      <c r="D247" s="1">
        <v>1</v>
      </c>
      <c r="E247" s="1">
        <v>91.057520942324899</v>
      </c>
      <c r="F247" s="1">
        <v>93.239139290694993</v>
      </c>
      <c r="G247" s="1">
        <v>91.976768666093307</v>
      </c>
      <c r="H247" s="1">
        <v>89.114917066409802</v>
      </c>
      <c r="I247" s="1">
        <v>2.5189496192865901</v>
      </c>
      <c r="J247" s="1">
        <v>92.738472480925395</v>
      </c>
      <c r="K247" s="1">
        <v>65.619195839928594</v>
      </c>
      <c r="L247" s="1">
        <v>8.1152244270143594</v>
      </c>
      <c r="M247" s="1">
        <v>2.10763575951183</v>
      </c>
      <c r="N247" s="1">
        <v>84.549863986767505</v>
      </c>
      <c r="O247" s="1">
        <v>8.5487752389810598</v>
      </c>
      <c r="P247" s="1">
        <v>1.7582278210242901</v>
      </c>
      <c r="Q247" s="1" t="s">
        <v>20</v>
      </c>
      <c r="R247" s="1" t="s">
        <v>25</v>
      </c>
    </row>
    <row r="248" spans="1:18" x14ac:dyDescent="0.25">
      <c r="A248" s="1" t="s">
        <v>275</v>
      </c>
      <c r="B248" s="1">
        <v>77.409599176591996</v>
      </c>
      <c r="C248" s="1" t="s">
        <v>27</v>
      </c>
      <c r="D248" s="1">
        <v>1</v>
      </c>
      <c r="E248" s="1">
        <v>63.5501281574522</v>
      </c>
      <c r="F248" s="1">
        <v>63.740145548293199</v>
      </c>
      <c r="G248" s="1">
        <v>72.552684065006503</v>
      </c>
      <c r="H248" s="1">
        <v>64.502247607077507</v>
      </c>
      <c r="I248" s="1">
        <v>3.4687769084678601</v>
      </c>
      <c r="J248" s="1">
        <v>72.869883658006003</v>
      </c>
      <c r="K248" s="1">
        <v>87.985025290246696</v>
      </c>
      <c r="L248" s="1">
        <v>6.3481939761379804</v>
      </c>
      <c r="M248" s="1">
        <v>3.3177391962946001</v>
      </c>
      <c r="N248" s="1">
        <v>115.458369340228</v>
      </c>
      <c r="O248" s="1">
        <v>9.4636750442356306</v>
      </c>
      <c r="P248" s="1">
        <v>1</v>
      </c>
      <c r="Q248" s="1" t="s">
        <v>24</v>
      </c>
      <c r="R248" s="1" t="s">
        <v>28</v>
      </c>
    </row>
    <row r="249" spans="1:18" x14ac:dyDescent="0.25">
      <c r="A249" s="1" t="s">
        <v>276</v>
      </c>
      <c r="B249" s="1">
        <v>89.834001188448696</v>
      </c>
      <c r="C249" s="1" t="s">
        <v>36</v>
      </c>
      <c r="D249" s="1">
        <v>1</v>
      </c>
      <c r="E249" s="1">
        <v>93.1660150474018</v>
      </c>
      <c r="F249" s="1">
        <v>93.766171680993097</v>
      </c>
      <c r="G249" s="1">
        <v>99.360746812098995</v>
      </c>
      <c r="H249" s="1">
        <v>95.412108653827005</v>
      </c>
      <c r="I249" s="1">
        <v>4.8792754585351297</v>
      </c>
      <c r="J249" s="1">
        <v>82.373899364360099</v>
      </c>
      <c r="K249" s="1">
        <v>94.773012511713901</v>
      </c>
      <c r="L249" s="1">
        <v>7.1915015410263896</v>
      </c>
      <c r="M249" s="1">
        <v>3.3516202396860302</v>
      </c>
      <c r="N249" s="1">
        <v>60.557602721762301</v>
      </c>
      <c r="O249" s="1">
        <v>4.0889809745902399</v>
      </c>
      <c r="P249" s="1">
        <v>6.1251300076958799</v>
      </c>
      <c r="Q249" s="1" t="s">
        <v>24</v>
      </c>
      <c r="R249" s="1" t="s">
        <v>28</v>
      </c>
    </row>
    <row r="250" spans="1:18" x14ac:dyDescent="0.25">
      <c r="A250" s="1" t="s">
        <v>277</v>
      </c>
      <c r="B250" s="1">
        <v>100</v>
      </c>
      <c r="C250" s="1" t="s">
        <v>23</v>
      </c>
      <c r="D250" s="1">
        <v>1</v>
      </c>
      <c r="E250" s="1">
        <v>92.999098739908902</v>
      </c>
      <c r="F250" s="1">
        <v>96.066688603560905</v>
      </c>
      <c r="G250" s="1">
        <v>94.047395816282005</v>
      </c>
      <c r="H250" s="1">
        <v>90.450065273954493</v>
      </c>
      <c r="I250" s="1">
        <v>3.9105245507987498</v>
      </c>
      <c r="J250" s="1">
        <v>74.32298771104</v>
      </c>
      <c r="K250" s="1">
        <v>90.641973591527403</v>
      </c>
      <c r="L250" s="1">
        <v>5.9885011243931299</v>
      </c>
      <c r="M250" s="1">
        <v>5.3678765287986696</v>
      </c>
      <c r="N250" s="1">
        <v>39.733134810347799</v>
      </c>
      <c r="O250" s="1">
        <v>8.8546193009382694</v>
      </c>
      <c r="P250" s="1">
        <v>1.63451125571101</v>
      </c>
      <c r="Q250" s="1" t="s">
        <v>20</v>
      </c>
      <c r="R250" s="1" t="s">
        <v>25</v>
      </c>
    </row>
    <row r="251" spans="1:18" x14ac:dyDescent="0.25">
      <c r="A251" s="1" t="s">
        <v>278</v>
      </c>
      <c r="B251" s="1">
        <v>100</v>
      </c>
      <c r="C251" s="1" t="s">
        <v>23</v>
      </c>
      <c r="D251" s="1">
        <v>1</v>
      </c>
      <c r="E251" s="1">
        <v>86.915520050704799</v>
      </c>
      <c r="F251" s="1">
        <v>81.801557224712695</v>
      </c>
      <c r="G251" s="1">
        <v>84.457339122544496</v>
      </c>
      <c r="H251" s="1">
        <v>87.087725109234</v>
      </c>
      <c r="I251" s="1">
        <v>4.6904150283758304</v>
      </c>
      <c r="J251" s="1">
        <v>86.878576068397095</v>
      </c>
      <c r="K251" s="1">
        <v>95.665388192559703</v>
      </c>
      <c r="L251" s="1">
        <v>6.30348454954167</v>
      </c>
      <c r="M251" s="1">
        <v>4.8139952643790203</v>
      </c>
      <c r="N251" s="1">
        <v>75.5851080933232</v>
      </c>
      <c r="O251" s="1">
        <v>9.6307723187480097</v>
      </c>
      <c r="P251" s="1">
        <v>1</v>
      </c>
      <c r="Q251" s="1" t="s">
        <v>33</v>
      </c>
      <c r="R251" s="1" t="s">
        <v>25</v>
      </c>
    </row>
    <row r="252" spans="1:18" x14ac:dyDescent="0.25">
      <c r="A252" s="1" t="s">
        <v>279</v>
      </c>
      <c r="B252" s="1">
        <v>76.860992917612606</v>
      </c>
      <c r="C252" s="1" t="s">
        <v>27</v>
      </c>
      <c r="D252" s="1">
        <v>1</v>
      </c>
      <c r="E252" s="1">
        <v>56.194689063827198</v>
      </c>
      <c r="F252" s="1">
        <v>54.907806376710397</v>
      </c>
      <c r="G252" s="1">
        <v>60.230302047013701</v>
      </c>
      <c r="H252" s="1">
        <v>43.753052296762199</v>
      </c>
      <c r="I252" s="1">
        <v>4.0488482332566997</v>
      </c>
      <c r="J252" s="1">
        <v>64.023564517795805</v>
      </c>
      <c r="K252" s="1">
        <v>97.090552381486205</v>
      </c>
      <c r="L252" s="1">
        <v>6.5288287554712596</v>
      </c>
      <c r="M252" s="1">
        <v>3.56538609184024</v>
      </c>
      <c r="N252" s="1">
        <v>37.722969453849402</v>
      </c>
      <c r="O252" s="1">
        <v>8.7358026946488998</v>
      </c>
      <c r="P252" s="1">
        <v>1.2635888230288099</v>
      </c>
      <c r="Q252" s="1" t="s">
        <v>33</v>
      </c>
      <c r="R252" s="1" t="s">
        <v>25</v>
      </c>
    </row>
    <row r="253" spans="1:18" x14ac:dyDescent="0.25">
      <c r="A253" s="1" t="s">
        <v>280</v>
      </c>
      <c r="B253" s="1">
        <v>64.720108239398698</v>
      </c>
      <c r="C253" s="1" t="s">
        <v>19</v>
      </c>
      <c r="D253" s="1">
        <v>1</v>
      </c>
      <c r="E253" s="1">
        <v>61.1803750731058</v>
      </c>
      <c r="F253" s="1">
        <v>52.837454703717903</v>
      </c>
      <c r="G253" s="1">
        <v>56.312644074583503</v>
      </c>
      <c r="H253" s="1">
        <v>57.889133011436599</v>
      </c>
      <c r="I253" s="1">
        <v>3.3668678755696</v>
      </c>
      <c r="J253" s="1">
        <v>71.470939795991399</v>
      </c>
      <c r="K253" s="1">
        <v>79.296500513996406</v>
      </c>
      <c r="L253" s="1">
        <v>6.3279505450843896</v>
      </c>
      <c r="M253" s="1">
        <v>4.3537360023588603</v>
      </c>
      <c r="N253" s="1">
        <v>117.25738709916</v>
      </c>
      <c r="O253" s="1">
        <v>4.7811667592221996</v>
      </c>
      <c r="P253" s="1">
        <v>6.4154603616050396</v>
      </c>
      <c r="Q253" s="1" t="s">
        <v>33</v>
      </c>
      <c r="R253" s="1" t="s">
        <v>25</v>
      </c>
    </row>
    <row r="254" spans="1:18" x14ac:dyDescent="0.25">
      <c r="A254" s="1" t="s">
        <v>281</v>
      </c>
      <c r="B254" s="1">
        <v>72.654251659266293</v>
      </c>
      <c r="C254" s="1" t="s">
        <v>27</v>
      </c>
      <c r="D254" s="1">
        <v>1</v>
      </c>
      <c r="E254" s="1">
        <v>86.812516933427105</v>
      </c>
      <c r="F254" s="1">
        <v>88.808632546453495</v>
      </c>
      <c r="G254" s="1">
        <v>89.194305780208197</v>
      </c>
      <c r="H254" s="1">
        <v>89.080060496199394</v>
      </c>
      <c r="I254" s="1">
        <v>1.76809347654537</v>
      </c>
      <c r="J254" s="1">
        <v>77.157156768766697</v>
      </c>
      <c r="K254" s="1">
        <v>70.8189662532629</v>
      </c>
      <c r="L254" s="1">
        <v>7.7899234930891899</v>
      </c>
      <c r="M254" s="1">
        <v>5.2367752695468299</v>
      </c>
      <c r="N254" s="1">
        <v>33.481646243147203</v>
      </c>
      <c r="O254" s="1">
        <v>4.48767462904532</v>
      </c>
      <c r="P254" s="1">
        <v>7.0284415513097098</v>
      </c>
      <c r="Q254" s="1" t="s">
        <v>24</v>
      </c>
      <c r="R254" s="1" t="s">
        <v>28</v>
      </c>
    </row>
    <row r="255" spans="1:18" x14ac:dyDescent="0.25">
      <c r="A255" s="1" t="s">
        <v>282</v>
      </c>
      <c r="B255" s="1">
        <v>69.821509712624106</v>
      </c>
      <c r="C255" s="1" t="s">
        <v>27</v>
      </c>
      <c r="D255" s="1">
        <v>1</v>
      </c>
      <c r="E255" s="1">
        <v>57.430710283595197</v>
      </c>
      <c r="F255" s="1">
        <v>60.666689982108899</v>
      </c>
      <c r="G255" s="1">
        <v>59.958061079428397</v>
      </c>
      <c r="H255" s="1">
        <v>52.519240112321803</v>
      </c>
      <c r="I255" s="1">
        <v>3.66674260757005</v>
      </c>
      <c r="J255" s="1">
        <v>67.389167439446595</v>
      </c>
      <c r="K255" s="1">
        <v>85.269888759217807</v>
      </c>
      <c r="L255" s="1">
        <v>8.1079195049975095</v>
      </c>
      <c r="M255" s="1">
        <v>1.0476947701277199</v>
      </c>
      <c r="N255" s="1">
        <v>97.815351099657704</v>
      </c>
      <c r="O255" s="1">
        <v>4.1250714388462004</v>
      </c>
      <c r="P255" s="1">
        <v>4.3673756165203699</v>
      </c>
      <c r="Q255" s="1" t="s">
        <v>24</v>
      </c>
      <c r="R255" s="1" t="s">
        <v>25</v>
      </c>
    </row>
    <row r="256" spans="1:18" x14ac:dyDescent="0.25">
      <c r="A256" s="1" t="s">
        <v>283</v>
      </c>
      <c r="B256" s="1">
        <v>59.103248666023198</v>
      </c>
      <c r="C256" s="1" t="s">
        <v>19</v>
      </c>
      <c r="D256" s="1">
        <v>1</v>
      </c>
      <c r="E256" s="1">
        <v>49.322101067734998</v>
      </c>
      <c r="F256" s="1">
        <v>46.906168756238202</v>
      </c>
      <c r="G256" s="1">
        <v>54.623150605229398</v>
      </c>
      <c r="H256" s="1">
        <v>49.617022175682997</v>
      </c>
      <c r="I256" s="1">
        <v>3.4935182638396198</v>
      </c>
      <c r="J256" s="1">
        <v>64.829645808372803</v>
      </c>
      <c r="K256" s="1">
        <v>84.143655248347898</v>
      </c>
      <c r="L256" s="1">
        <v>7.6465338843180302</v>
      </c>
      <c r="M256" s="1">
        <v>3.0144501552502398</v>
      </c>
      <c r="N256" s="1">
        <v>77.2592158328019</v>
      </c>
      <c r="O256" s="1">
        <v>7.7724713549684203</v>
      </c>
      <c r="P256" s="1">
        <v>2.2375497967721398</v>
      </c>
      <c r="Q256" s="1" t="s">
        <v>33</v>
      </c>
      <c r="R256" s="1" t="s">
        <v>21</v>
      </c>
    </row>
    <row r="257" spans="1:18" x14ac:dyDescent="0.25">
      <c r="A257" s="1" t="s">
        <v>284</v>
      </c>
      <c r="B257" s="1">
        <v>79.525390581017604</v>
      </c>
      <c r="C257" s="1" t="s">
        <v>27</v>
      </c>
      <c r="D257" s="1">
        <v>1</v>
      </c>
      <c r="E257" s="1">
        <v>70.624069435209194</v>
      </c>
      <c r="F257" s="1">
        <v>78.494003251659393</v>
      </c>
      <c r="G257" s="1">
        <v>84.422369629764603</v>
      </c>
      <c r="H257" s="1">
        <v>72.858431939222697</v>
      </c>
      <c r="I257" s="1">
        <v>3.40987668182906</v>
      </c>
      <c r="J257" s="1">
        <v>76.655002622826103</v>
      </c>
      <c r="K257" s="1">
        <v>83.179497352494593</v>
      </c>
      <c r="L257" s="1">
        <v>6.5851319925026299</v>
      </c>
      <c r="M257" s="1">
        <v>5.5362158363853897</v>
      </c>
      <c r="N257" s="1">
        <v>63.175858724845902</v>
      </c>
      <c r="O257" s="1">
        <v>7.7780359111593196</v>
      </c>
      <c r="P257" s="1">
        <v>1.5332696553954399</v>
      </c>
      <c r="Q257" s="1" t="s">
        <v>24</v>
      </c>
      <c r="R257" s="1" t="s">
        <v>28</v>
      </c>
    </row>
    <row r="258" spans="1:18" x14ac:dyDescent="0.25">
      <c r="A258" s="1" t="s">
        <v>285</v>
      </c>
      <c r="B258" s="1">
        <v>92.437640180942097</v>
      </c>
      <c r="C258" s="1" t="s">
        <v>23</v>
      </c>
      <c r="D258" s="1">
        <v>1</v>
      </c>
      <c r="E258" s="1">
        <v>91.488512578842901</v>
      </c>
      <c r="F258" s="1">
        <v>85.359684263831198</v>
      </c>
      <c r="G258" s="1">
        <v>93.450592414736704</v>
      </c>
      <c r="H258" s="1">
        <v>89.775766574554098</v>
      </c>
      <c r="I258" s="1">
        <v>2.9591434719529599</v>
      </c>
      <c r="J258" s="1">
        <v>80.170145352659404</v>
      </c>
      <c r="K258" s="1">
        <v>75.363069197059005</v>
      </c>
      <c r="L258" s="1">
        <v>5.7864020595330903</v>
      </c>
      <c r="M258" s="1">
        <v>4.7015651542197503</v>
      </c>
      <c r="N258" s="1">
        <v>35.925794805778899</v>
      </c>
      <c r="O258" s="1">
        <v>9.9214822853092706</v>
      </c>
      <c r="P258" s="1">
        <v>1</v>
      </c>
      <c r="Q258" s="1" t="s">
        <v>24</v>
      </c>
      <c r="R258" s="1" t="s">
        <v>21</v>
      </c>
    </row>
    <row r="259" spans="1:18" x14ac:dyDescent="0.25">
      <c r="A259" s="1" t="s">
        <v>286</v>
      </c>
      <c r="B259" s="1">
        <v>74.182501760255406</v>
      </c>
      <c r="C259" s="1" t="s">
        <v>27</v>
      </c>
      <c r="D259" s="1">
        <v>1</v>
      </c>
      <c r="E259" s="1">
        <v>78.281638817123493</v>
      </c>
      <c r="F259" s="1">
        <v>70.959764416074407</v>
      </c>
      <c r="G259" s="1">
        <v>75.736820688585993</v>
      </c>
      <c r="H259" s="1">
        <v>79.133957672106305</v>
      </c>
      <c r="I259" s="1">
        <v>3.1146264159571002</v>
      </c>
      <c r="J259" s="1">
        <v>85.125374152368494</v>
      </c>
      <c r="K259" s="1">
        <v>81.075769330037602</v>
      </c>
      <c r="L259" s="1">
        <v>7.0832169236605402</v>
      </c>
      <c r="M259" s="1">
        <v>3.71420687167037</v>
      </c>
      <c r="N259" s="1">
        <v>85.995023175624695</v>
      </c>
      <c r="O259" s="1">
        <v>6.3882590446245704</v>
      </c>
      <c r="P259" s="1">
        <v>4.0142571651107399</v>
      </c>
      <c r="Q259" s="1" t="s">
        <v>20</v>
      </c>
      <c r="R259" s="1" t="s">
        <v>28</v>
      </c>
    </row>
    <row r="260" spans="1:18" x14ac:dyDescent="0.25">
      <c r="A260" s="1" t="s">
        <v>287</v>
      </c>
      <c r="B260" s="1">
        <v>68.285239263307005</v>
      </c>
      <c r="C260" s="1" t="s">
        <v>27</v>
      </c>
      <c r="D260" s="1">
        <v>1</v>
      </c>
      <c r="E260" s="1">
        <v>71.353364354915001</v>
      </c>
      <c r="F260" s="1">
        <v>72.475623447714895</v>
      </c>
      <c r="G260" s="1">
        <v>71.225492793955098</v>
      </c>
      <c r="H260" s="1">
        <v>66.539701528492003</v>
      </c>
      <c r="I260" s="1">
        <v>2.3377701084724101</v>
      </c>
      <c r="J260" s="1">
        <v>72.692208253797602</v>
      </c>
      <c r="K260" s="1">
        <v>73.064459974114996</v>
      </c>
      <c r="L260" s="1">
        <v>7.4419980167009703</v>
      </c>
      <c r="M260" s="1">
        <v>3.6482226351756601</v>
      </c>
      <c r="N260" s="1">
        <v>82.669829645185899</v>
      </c>
      <c r="O260" s="1">
        <v>5.9914377093849804</v>
      </c>
      <c r="P260" s="1">
        <v>4.6780006621574799</v>
      </c>
      <c r="Q260" s="1" t="s">
        <v>33</v>
      </c>
      <c r="R260" s="1" t="s">
        <v>28</v>
      </c>
    </row>
    <row r="261" spans="1:18" x14ac:dyDescent="0.25">
      <c r="A261" s="1" t="s">
        <v>288</v>
      </c>
      <c r="B261" s="1">
        <v>61.334371097514598</v>
      </c>
      <c r="C261" s="1" t="s">
        <v>19</v>
      </c>
      <c r="D261" s="1">
        <v>1</v>
      </c>
      <c r="E261" s="1">
        <v>45.3447071573922</v>
      </c>
      <c r="F261" s="1">
        <v>50.580198670453001</v>
      </c>
      <c r="G261" s="1">
        <v>36.499327632946603</v>
      </c>
      <c r="H261" s="1">
        <v>44.311650758912002</v>
      </c>
      <c r="I261" s="1">
        <v>3.07725077056921</v>
      </c>
      <c r="J261" s="1">
        <v>54.300006276429897</v>
      </c>
      <c r="K261" s="1">
        <v>81.978708947725707</v>
      </c>
      <c r="L261" s="1">
        <v>6.7516451165737799</v>
      </c>
      <c r="M261" s="1">
        <v>2.7388504880221798</v>
      </c>
      <c r="N261" s="1">
        <v>55.279494576083898</v>
      </c>
      <c r="O261" s="1">
        <v>7.7465495631063499</v>
      </c>
      <c r="P261" s="1">
        <v>2.1413239932822998</v>
      </c>
      <c r="Q261" s="1" t="s">
        <v>33</v>
      </c>
      <c r="R261" s="1" t="s">
        <v>21</v>
      </c>
    </row>
    <row r="262" spans="1:18" x14ac:dyDescent="0.25">
      <c r="A262" s="1" t="s">
        <v>289</v>
      </c>
      <c r="B262" s="1">
        <v>81.142142444499399</v>
      </c>
      <c r="C262" s="1" t="s">
        <v>36</v>
      </c>
      <c r="D262" s="1">
        <v>1</v>
      </c>
      <c r="E262" s="1">
        <v>73.825397468454298</v>
      </c>
      <c r="F262" s="1">
        <v>82.245035925743593</v>
      </c>
      <c r="G262" s="1">
        <v>70.351831813008999</v>
      </c>
      <c r="H262" s="1">
        <v>76.876478316400394</v>
      </c>
      <c r="I262" s="1">
        <v>1.7902236227139099</v>
      </c>
      <c r="J262" s="1">
        <v>76.367581634409802</v>
      </c>
      <c r="K262" s="1">
        <v>68.324761955603407</v>
      </c>
      <c r="L262" s="1">
        <v>7.4018825331182896</v>
      </c>
      <c r="M262" s="1">
        <v>3.6026026682075698</v>
      </c>
      <c r="N262" s="1">
        <v>111.91995312692799</v>
      </c>
      <c r="O262" s="1">
        <v>8.9536520350455593</v>
      </c>
      <c r="P262" s="1">
        <v>1</v>
      </c>
      <c r="Q262" s="1" t="s">
        <v>33</v>
      </c>
      <c r="R262" s="1" t="s">
        <v>25</v>
      </c>
    </row>
    <row r="263" spans="1:18" x14ac:dyDescent="0.25">
      <c r="A263" s="1" t="s">
        <v>290</v>
      </c>
      <c r="B263" s="1">
        <v>98.622552376129093</v>
      </c>
      <c r="C263" s="1" t="s">
        <v>23</v>
      </c>
      <c r="D263" s="1">
        <v>1</v>
      </c>
      <c r="E263" s="1">
        <v>94.452961755734407</v>
      </c>
      <c r="F263" s="1">
        <v>92.158540441389704</v>
      </c>
      <c r="G263" s="1">
        <v>92.406549565168902</v>
      </c>
      <c r="H263" s="1">
        <v>95.237826560576593</v>
      </c>
      <c r="I263" s="1">
        <v>4.2206975894415004</v>
      </c>
      <c r="J263" s="1">
        <v>87.398357422999496</v>
      </c>
      <c r="K263" s="1">
        <v>96.196948642476201</v>
      </c>
      <c r="L263" s="1">
        <v>7.0690933057318599</v>
      </c>
      <c r="M263" s="1">
        <v>4.2769159973172597</v>
      </c>
      <c r="N263" s="1">
        <v>57.369900660855301</v>
      </c>
      <c r="O263" s="1">
        <v>9.6206436971380107</v>
      </c>
      <c r="P263" s="1">
        <v>1</v>
      </c>
      <c r="Q263" s="1" t="s">
        <v>24</v>
      </c>
      <c r="R263" s="1" t="s">
        <v>25</v>
      </c>
    </row>
    <row r="264" spans="1:18" x14ac:dyDescent="0.25">
      <c r="A264" s="1" t="s">
        <v>291</v>
      </c>
      <c r="B264" s="1">
        <v>52.854244363531002</v>
      </c>
      <c r="C264" s="1" t="s">
        <v>19</v>
      </c>
      <c r="D264" s="1">
        <v>1</v>
      </c>
      <c r="E264" s="1">
        <v>47.7046208380088</v>
      </c>
      <c r="F264" s="1">
        <v>53.098025005165297</v>
      </c>
      <c r="G264" s="1">
        <v>45.084178848335803</v>
      </c>
      <c r="H264" s="1">
        <v>44.771964490189099</v>
      </c>
      <c r="I264" s="1">
        <v>1.7431078187948299</v>
      </c>
      <c r="J264" s="1">
        <v>64.655257584863193</v>
      </c>
      <c r="K264" s="1">
        <v>72.048621268185101</v>
      </c>
      <c r="L264" s="1">
        <v>7.99847546476364</v>
      </c>
      <c r="M264" s="1">
        <v>3.0918151921439598</v>
      </c>
      <c r="N264" s="1">
        <v>70.475286953289498</v>
      </c>
      <c r="O264" s="1">
        <v>8.81874499707423</v>
      </c>
      <c r="P264" s="1">
        <v>2.0777546731259302</v>
      </c>
      <c r="Q264" s="1" t="s">
        <v>24</v>
      </c>
      <c r="R264" s="1" t="s">
        <v>21</v>
      </c>
    </row>
    <row r="265" spans="1:18" x14ac:dyDescent="0.25">
      <c r="A265" s="1" t="s">
        <v>292</v>
      </c>
      <c r="B265" s="1">
        <v>63.772204205343101</v>
      </c>
      <c r="C265" s="1" t="s">
        <v>19</v>
      </c>
      <c r="D265" s="1">
        <v>1</v>
      </c>
      <c r="E265" s="1">
        <v>68.508130880005496</v>
      </c>
      <c r="F265" s="1">
        <v>68.315588532501906</v>
      </c>
      <c r="G265" s="1">
        <v>69.269905240174097</v>
      </c>
      <c r="H265" s="1">
        <v>69.629212901459397</v>
      </c>
      <c r="I265" s="1">
        <v>1.3398651595578599</v>
      </c>
      <c r="J265" s="1">
        <v>81.064727458428095</v>
      </c>
      <c r="K265" s="1">
        <v>58.1455349864396</v>
      </c>
      <c r="L265" s="1">
        <v>6.4198787741549301</v>
      </c>
      <c r="M265" s="1">
        <v>4.5707657319608703</v>
      </c>
      <c r="N265" s="1">
        <v>78.938621032678995</v>
      </c>
      <c r="O265" s="1">
        <v>6.5600438836948198</v>
      </c>
      <c r="P265" s="1">
        <v>1</v>
      </c>
      <c r="Q265" s="1" t="s">
        <v>24</v>
      </c>
      <c r="R265" s="1" t="s">
        <v>25</v>
      </c>
    </row>
    <row r="266" spans="1:18" x14ac:dyDescent="0.25">
      <c r="A266" s="1" t="s">
        <v>293</v>
      </c>
      <c r="B266" s="1">
        <v>86.545158287675804</v>
      </c>
      <c r="C266" s="1" t="s">
        <v>36</v>
      </c>
      <c r="D266" s="1">
        <v>1</v>
      </c>
      <c r="E266" s="1">
        <v>88.255518956037506</v>
      </c>
      <c r="F266" s="1">
        <v>87.392382456333394</v>
      </c>
      <c r="G266" s="1">
        <v>84.143419294126502</v>
      </c>
      <c r="H266" s="1">
        <v>91.828567909220595</v>
      </c>
      <c r="I266" s="1">
        <v>2.7449841054286201</v>
      </c>
      <c r="J266" s="1">
        <v>82.945515294339401</v>
      </c>
      <c r="K266" s="1">
        <v>81.793703557240093</v>
      </c>
      <c r="L266" s="1">
        <v>5.8593461679715499</v>
      </c>
      <c r="M266" s="1">
        <v>5.3061611363019203</v>
      </c>
      <c r="N266" s="1">
        <v>39.020869035865701</v>
      </c>
      <c r="O266" s="1">
        <v>7.8094854118723802</v>
      </c>
      <c r="P266" s="1">
        <v>3.3779417398096099</v>
      </c>
      <c r="Q266" s="1" t="s">
        <v>33</v>
      </c>
      <c r="R266" s="1" t="s">
        <v>28</v>
      </c>
    </row>
    <row r="267" spans="1:18" x14ac:dyDescent="0.25">
      <c r="A267" s="1" t="s">
        <v>294</v>
      </c>
      <c r="B267" s="1">
        <v>82.103985702300704</v>
      </c>
      <c r="C267" s="1" t="s">
        <v>36</v>
      </c>
      <c r="D267" s="1">
        <v>1</v>
      </c>
      <c r="E267" s="1">
        <v>80.742273976481201</v>
      </c>
      <c r="F267" s="1">
        <v>85.160573663914604</v>
      </c>
      <c r="G267" s="1">
        <v>86.347427313103594</v>
      </c>
      <c r="H267" s="1">
        <v>70.492567583593797</v>
      </c>
      <c r="I267" s="1">
        <v>3.6332297580242399</v>
      </c>
      <c r="J267" s="1">
        <v>79.773038866396703</v>
      </c>
      <c r="K267" s="1">
        <v>80.400615444693202</v>
      </c>
      <c r="L267" s="1">
        <v>7.2871586730364299</v>
      </c>
      <c r="M267" s="1">
        <v>1.7734242409243</v>
      </c>
      <c r="N267" s="1">
        <v>113.894554729226</v>
      </c>
      <c r="O267" s="1">
        <v>9.1377959602966996</v>
      </c>
      <c r="P267" s="1">
        <v>1.3834340303478401</v>
      </c>
      <c r="Q267" s="1" t="s">
        <v>24</v>
      </c>
      <c r="R267" s="1" t="s">
        <v>28</v>
      </c>
    </row>
    <row r="268" spans="1:18" x14ac:dyDescent="0.25">
      <c r="A268" s="1" t="s">
        <v>295</v>
      </c>
      <c r="B268" s="1">
        <v>73.610956530184495</v>
      </c>
      <c r="C268" s="1" t="s">
        <v>27</v>
      </c>
      <c r="D268" s="1">
        <v>1</v>
      </c>
      <c r="E268" s="1">
        <v>78.3358657547397</v>
      </c>
      <c r="F268" s="1">
        <v>81.597480146806802</v>
      </c>
      <c r="G268" s="1">
        <v>78.336901079330701</v>
      </c>
      <c r="H268" s="1">
        <v>84.131236079519198</v>
      </c>
      <c r="I268" s="1">
        <v>2.7508672997341601</v>
      </c>
      <c r="J268" s="1">
        <v>73.652010971204305</v>
      </c>
      <c r="K268" s="1">
        <v>80.447952438030299</v>
      </c>
      <c r="L268" s="1">
        <v>7.7404649623556701</v>
      </c>
      <c r="M268" s="1">
        <v>3.25773511408712</v>
      </c>
      <c r="N268" s="1">
        <v>63.708253720593703</v>
      </c>
      <c r="O268" s="1">
        <v>6.9436581298704301</v>
      </c>
      <c r="P268" s="1">
        <v>4.3725179516595798</v>
      </c>
      <c r="Q268" s="1" t="s">
        <v>33</v>
      </c>
      <c r="R268" s="1" t="s">
        <v>28</v>
      </c>
    </row>
    <row r="269" spans="1:18" x14ac:dyDescent="0.25">
      <c r="A269" s="1" t="s">
        <v>296</v>
      </c>
      <c r="B269" s="1">
        <v>70.111467633258897</v>
      </c>
      <c r="C269" s="1" t="s">
        <v>27</v>
      </c>
      <c r="D269" s="1">
        <v>1</v>
      </c>
      <c r="E269" s="1">
        <v>78.636624619290998</v>
      </c>
      <c r="F269" s="1">
        <v>70.754663834369694</v>
      </c>
      <c r="G269" s="1">
        <v>78.590123013597903</v>
      </c>
      <c r="H269" s="1">
        <v>76.955350925885597</v>
      </c>
      <c r="I269" s="1">
        <v>2.10701652780523</v>
      </c>
      <c r="J269" s="1">
        <v>83.421079824084899</v>
      </c>
      <c r="K269" s="1">
        <v>74.168859201566605</v>
      </c>
      <c r="L269" s="1">
        <v>6.1737669226513896</v>
      </c>
      <c r="M269" s="1">
        <v>3.0401004564253999</v>
      </c>
      <c r="N269" s="1">
        <v>37.2701292486909</v>
      </c>
      <c r="O269" s="1">
        <v>5.30011986223235</v>
      </c>
      <c r="P269" s="1">
        <v>4.5013109508866798</v>
      </c>
      <c r="Q269" s="1" t="s">
        <v>24</v>
      </c>
      <c r="R269" s="1" t="s">
        <v>25</v>
      </c>
    </row>
    <row r="270" spans="1:18" x14ac:dyDescent="0.25">
      <c r="A270" s="1" t="s">
        <v>297</v>
      </c>
      <c r="B270" s="1">
        <v>70.019825360339496</v>
      </c>
      <c r="C270" s="1" t="s">
        <v>27</v>
      </c>
      <c r="D270" s="1">
        <v>1</v>
      </c>
      <c r="E270" s="1">
        <v>59.772013317086497</v>
      </c>
      <c r="F270" s="1">
        <v>67.154715065716005</v>
      </c>
      <c r="G270" s="1">
        <v>58.132539734521899</v>
      </c>
      <c r="H270" s="1">
        <v>61.899462983287599</v>
      </c>
      <c r="I270" s="1">
        <v>3.2326847355617598</v>
      </c>
      <c r="J270" s="1">
        <v>70.807551978933702</v>
      </c>
      <c r="K270" s="1">
        <v>72.770262897305102</v>
      </c>
      <c r="L270" s="1">
        <v>5.6346149362098901</v>
      </c>
      <c r="M270" s="1">
        <v>4.4373240202486404</v>
      </c>
      <c r="N270" s="1">
        <v>64.856205630779698</v>
      </c>
      <c r="O270" s="1">
        <v>5.0183406384872304</v>
      </c>
      <c r="P270" s="1">
        <v>2.92025393748985</v>
      </c>
      <c r="Q270" s="1" t="s">
        <v>33</v>
      </c>
      <c r="R270" s="1" t="s">
        <v>25</v>
      </c>
    </row>
    <row r="271" spans="1:18" x14ac:dyDescent="0.25">
      <c r="A271" s="1" t="s">
        <v>298</v>
      </c>
      <c r="B271" s="1">
        <v>55.128762330388803</v>
      </c>
      <c r="C271" s="1" t="s">
        <v>19</v>
      </c>
      <c r="D271" s="1">
        <v>1</v>
      </c>
      <c r="E271" s="1">
        <v>56.147551434547097</v>
      </c>
      <c r="F271" s="1">
        <v>63.048008205284397</v>
      </c>
      <c r="G271" s="1">
        <v>56.923504853841997</v>
      </c>
      <c r="H271" s="1">
        <v>62.133786052773203</v>
      </c>
      <c r="I271" s="1">
        <v>2.38800934164879</v>
      </c>
      <c r="J271" s="1">
        <v>65.973637080802703</v>
      </c>
      <c r="K271" s="1">
        <v>74.344989649135002</v>
      </c>
      <c r="L271" s="1">
        <v>7.3698964415789101</v>
      </c>
      <c r="M271" s="1">
        <v>2.2493373262896399</v>
      </c>
      <c r="N271" s="1">
        <v>84.018229238332196</v>
      </c>
      <c r="O271" s="1">
        <v>4.0009464674683404</v>
      </c>
      <c r="P271" s="1">
        <v>6.4294161740381499</v>
      </c>
      <c r="Q271" s="1" t="s">
        <v>20</v>
      </c>
      <c r="R271" s="1" t="s">
        <v>21</v>
      </c>
    </row>
    <row r="272" spans="1:18" x14ac:dyDescent="0.25">
      <c r="A272" s="1" t="s">
        <v>299</v>
      </c>
      <c r="B272" s="1">
        <v>95.674916999613302</v>
      </c>
      <c r="C272" s="1" t="s">
        <v>23</v>
      </c>
      <c r="D272" s="1">
        <v>1</v>
      </c>
      <c r="E272" s="1">
        <v>84.5148635513182</v>
      </c>
      <c r="F272" s="1">
        <v>81.3870500437706</v>
      </c>
      <c r="G272" s="1">
        <v>88.640354874656396</v>
      </c>
      <c r="H272" s="1">
        <v>77.656495065165899</v>
      </c>
      <c r="I272" s="1">
        <v>4.7314707605065296</v>
      </c>
      <c r="J272" s="1">
        <v>72.734058308331797</v>
      </c>
      <c r="K272" s="1">
        <v>94.972227038263696</v>
      </c>
      <c r="L272" s="1">
        <v>6.5183289811845002</v>
      </c>
      <c r="M272" s="1">
        <v>4.2012545747613803</v>
      </c>
      <c r="N272" s="1">
        <v>76.228740463919607</v>
      </c>
      <c r="O272" s="1">
        <v>8.3094279698877003</v>
      </c>
      <c r="P272" s="1">
        <v>2.9652251541506298</v>
      </c>
      <c r="Q272" s="1" t="s">
        <v>24</v>
      </c>
      <c r="R272" s="1" t="s">
        <v>28</v>
      </c>
    </row>
    <row r="273" spans="1:18" x14ac:dyDescent="0.25">
      <c r="A273" s="1" t="s">
        <v>300</v>
      </c>
      <c r="B273" s="1">
        <v>83.064766121144999</v>
      </c>
      <c r="C273" s="1" t="s">
        <v>36</v>
      </c>
      <c r="D273" s="1">
        <v>1</v>
      </c>
      <c r="E273" s="1">
        <v>84.556236707354898</v>
      </c>
      <c r="F273" s="1">
        <v>86.535254374541907</v>
      </c>
      <c r="G273" s="1">
        <v>80.220585628800393</v>
      </c>
      <c r="H273" s="1">
        <v>81.009031695217203</v>
      </c>
      <c r="I273" s="1">
        <v>4.6905805584142799</v>
      </c>
      <c r="J273" s="1">
        <v>89.500179328952896</v>
      </c>
      <c r="K273" s="1">
        <v>93.111979294465996</v>
      </c>
      <c r="L273" s="1">
        <v>6.3876300839906097</v>
      </c>
      <c r="M273" s="1">
        <v>5.3874462086574404</v>
      </c>
      <c r="N273" s="1">
        <v>92.508777663354607</v>
      </c>
      <c r="O273" s="1">
        <v>4.6665832530759399</v>
      </c>
      <c r="P273" s="1">
        <v>6.2581385524374697</v>
      </c>
      <c r="Q273" s="1" t="s">
        <v>33</v>
      </c>
      <c r="R273" s="1" t="s">
        <v>21</v>
      </c>
    </row>
    <row r="274" spans="1:18" x14ac:dyDescent="0.25">
      <c r="A274" s="1" t="s">
        <v>301</v>
      </c>
      <c r="B274" s="1">
        <v>81.467409853567105</v>
      </c>
      <c r="C274" s="1" t="s">
        <v>36</v>
      </c>
      <c r="D274" s="1">
        <v>1</v>
      </c>
      <c r="E274" s="1">
        <v>87.688977521905699</v>
      </c>
      <c r="F274" s="1">
        <v>90.159128453319397</v>
      </c>
      <c r="G274" s="1">
        <v>84.398395076529397</v>
      </c>
      <c r="H274" s="1">
        <v>86.246234042527107</v>
      </c>
      <c r="I274" s="1">
        <v>3.0094872798883801</v>
      </c>
      <c r="J274" s="1">
        <v>77.706088938672494</v>
      </c>
      <c r="K274" s="1">
        <v>86.849134452378806</v>
      </c>
      <c r="L274" s="1">
        <v>7.5454584859274902</v>
      </c>
      <c r="M274" s="1">
        <v>3.0906579989681102</v>
      </c>
      <c r="N274" s="1">
        <v>34.993554786111901</v>
      </c>
      <c r="O274" s="1">
        <v>5.4630345981756401</v>
      </c>
      <c r="P274" s="1">
        <v>3.87427391833632</v>
      </c>
      <c r="Q274" s="1" t="s">
        <v>20</v>
      </c>
      <c r="R274" s="1" t="s">
        <v>25</v>
      </c>
    </row>
    <row r="275" spans="1:18" x14ac:dyDescent="0.25">
      <c r="A275" s="1" t="s">
        <v>302</v>
      </c>
      <c r="B275" s="1">
        <v>79.059377341681895</v>
      </c>
      <c r="C275" s="1" t="s">
        <v>27</v>
      </c>
      <c r="D275" s="1">
        <v>1</v>
      </c>
      <c r="E275" s="1">
        <v>90.228230390605901</v>
      </c>
      <c r="F275" s="1">
        <v>91.531599219725393</v>
      </c>
      <c r="G275" s="1">
        <v>88.709600246722502</v>
      </c>
      <c r="H275" s="1">
        <v>86.309462784983694</v>
      </c>
      <c r="I275" s="1">
        <v>2.3115359760730301</v>
      </c>
      <c r="J275" s="1">
        <v>82.157725148454404</v>
      </c>
      <c r="K275" s="1">
        <v>69.846964057543204</v>
      </c>
      <c r="L275" s="1">
        <v>6.0571917769717398</v>
      </c>
      <c r="M275" s="1">
        <v>5.5550784998960996</v>
      </c>
      <c r="N275" s="1">
        <v>55.608654924485002</v>
      </c>
      <c r="O275" s="1">
        <v>5.7872579891367604</v>
      </c>
      <c r="P275" s="1">
        <v>4.2995030863258803</v>
      </c>
      <c r="Q275" s="1" t="s">
        <v>20</v>
      </c>
      <c r="R275" s="1" t="s">
        <v>21</v>
      </c>
    </row>
    <row r="276" spans="1:18" x14ac:dyDescent="0.25">
      <c r="A276" s="1" t="s">
        <v>303</v>
      </c>
      <c r="B276" s="1">
        <v>69.789126981752005</v>
      </c>
      <c r="C276" s="1" t="s">
        <v>27</v>
      </c>
      <c r="D276" s="1">
        <v>1</v>
      </c>
      <c r="E276" s="1">
        <v>68.123831937351497</v>
      </c>
      <c r="F276" s="1">
        <v>65.372306168124396</v>
      </c>
      <c r="G276" s="1">
        <v>61.394477319985498</v>
      </c>
      <c r="H276" s="1">
        <v>76.798514816535601</v>
      </c>
      <c r="I276" s="1">
        <v>3.9485296558265501</v>
      </c>
      <c r="J276" s="1">
        <v>75.853638524055796</v>
      </c>
      <c r="K276" s="1">
        <v>85.453411912675307</v>
      </c>
      <c r="L276" s="1">
        <v>5.2737514761344704</v>
      </c>
      <c r="M276" s="1">
        <v>5.9658186946673899</v>
      </c>
      <c r="N276" s="1">
        <v>103.73075191560901</v>
      </c>
      <c r="O276" s="1">
        <v>7.3622791608206102</v>
      </c>
      <c r="P276" s="1">
        <v>2.1048845703994599</v>
      </c>
      <c r="Q276" s="1" t="s">
        <v>24</v>
      </c>
      <c r="R276" s="1" t="s">
        <v>25</v>
      </c>
    </row>
    <row r="277" spans="1:18" x14ac:dyDescent="0.25">
      <c r="A277" s="1" t="s">
        <v>304</v>
      </c>
      <c r="B277" s="1">
        <v>75.327314304493299</v>
      </c>
      <c r="C277" s="1" t="s">
        <v>27</v>
      </c>
      <c r="D277" s="1">
        <v>1</v>
      </c>
      <c r="E277" s="1">
        <v>67.5833962077959</v>
      </c>
      <c r="F277" s="1">
        <v>64.225279368105703</v>
      </c>
      <c r="G277" s="1">
        <v>63.487106909188398</v>
      </c>
      <c r="H277" s="1">
        <v>63.299535738662001</v>
      </c>
      <c r="I277" s="1">
        <v>1.1468517739322599</v>
      </c>
      <c r="J277" s="1">
        <v>67.808908460814493</v>
      </c>
      <c r="K277" s="1">
        <v>61.846992439348099</v>
      </c>
      <c r="L277" s="1">
        <v>8.5631027036780392</v>
      </c>
      <c r="M277" s="1">
        <v>1.5304602497397599</v>
      </c>
      <c r="N277" s="1">
        <v>37.190431901222397</v>
      </c>
      <c r="O277" s="1">
        <v>6.3877436637746099</v>
      </c>
      <c r="P277" s="1">
        <v>2.79298987203601</v>
      </c>
      <c r="Q277" s="1" t="s">
        <v>33</v>
      </c>
      <c r="R277" s="1" t="s">
        <v>28</v>
      </c>
    </row>
    <row r="278" spans="1:18" x14ac:dyDescent="0.25">
      <c r="A278" s="1" t="s">
        <v>305</v>
      </c>
      <c r="B278" s="1">
        <v>90.523835134234005</v>
      </c>
      <c r="C278" s="1" t="s">
        <v>23</v>
      </c>
      <c r="D278" s="1">
        <v>1</v>
      </c>
      <c r="E278" s="1">
        <v>83.906234843172598</v>
      </c>
      <c r="F278" s="1">
        <v>83.778464488215405</v>
      </c>
      <c r="G278" s="1">
        <v>81.525130475449302</v>
      </c>
      <c r="H278" s="1">
        <v>81.128500945738296</v>
      </c>
      <c r="I278" s="1">
        <v>2.8990760241746001</v>
      </c>
      <c r="J278" s="1">
        <v>74.485568530320506</v>
      </c>
      <c r="K278" s="1">
        <v>82.418708973238097</v>
      </c>
      <c r="L278" s="1">
        <v>6.8518060743033198</v>
      </c>
      <c r="M278" s="1">
        <v>2.1652659399242902</v>
      </c>
      <c r="N278" s="1">
        <v>106.99373592263601</v>
      </c>
      <c r="O278" s="1">
        <v>8.0480439521389702</v>
      </c>
      <c r="P278" s="1">
        <v>2.9073446190408698</v>
      </c>
      <c r="Q278" s="1" t="s">
        <v>24</v>
      </c>
      <c r="R278" s="1" t="s">
        <v>28</v>
      </c>
    </row>
    <row r="279" spans="1:18" x14ac:dyDescent="0.25">
      <c r="A279" s="1" t="s">
        <v>306</v>
      </c>
      <c r="B279" s="1">
        <v>73.346902879904903</v>
      </c>
      <c r="C279" s="1" t="s">
        <v>27</v>
      </c>
      <c r="D279" s="1">
        <v>1</v>
      </c>
      <c r="E279" s="1">
        <v>75.748016192777001</v>
      </c>
      <c r="F279" s="1">
        <v>81.611661289073893</v>
      </c>
      <c r="G279" s="1">
        <v>80.1199620963407</v>
      </c>
      <c r="H279" s="1">
        <v>76.769961350791903</v>
      </c>
      <c r="I279" s="1">
        <v>2.3452935770813301</v>
      </c>
      <c r="J279" s="1">
        <v>67.254270182885193</v>
      </c>
      <c r="K279" s="1">
        <v>72.744692840762696</v>
      </c>
      <c r="L279" s="1">
        <v>5.7449118117708098</v>
      </c>
      <c r="M279" s="1">
        <v>5.7518987574104603</v>
      </c>
      <c r="N279" s="1">
        <v>38.270648286939497</v>
      </c>
      <c r="O279" s="1">
        <v>4.3338319559722098</v>
      </c>
      <c r="P279" s="1">
        <v>4.4686357327626203</v>
      </c>
      <c r="Q279" s="1" t="s">
        <v>20</v>
      </c>
      <c r="R279" s="1" t="s">
        <v>25</v>
      </c>
    </row>
    <row r="280" spans="1:18" x14ac:dyDescent="0.25">
      <c r="A280" s="1" t="s">
        <v>307</v>
      </c>
      <c r="B280" s="1">
        <v>74.352125347037898</v>
      </c>
      <c r="C280" s="1" t="s">
        <v>27</v>
      </c>
      <c r="D280" s="1">
        <v>1</v>
      </c>
      <c r="E280" s="1">
        <v>78.608178249173605</v>
      </c>
      <c r="F280" s="1">
        <v>81.326179022145794</v>
      </c>
      <c r="G280" s="1">
        <v>79.920984894183306</v>
      </c>
      <c r="H280" s="1">
        <v>72.597430618793197</v>
      </c>
      <c r="I280" s="1">
        <v>4.6821435404102099</v>
      </c>
      <c r="J280" s="1">
        <v>82.909073889115007</v>
      </c>
      <c r="K280" s="1">
        <v>102.653288132448</v>
      </c>
      <c r="L280" s="1">
        <v>6.8143684771392099</v>
      </c>
      <c r="M280" s="1">
        <v>5.7916384324069297</v>
      </c>
      <c r="N280" s="1">
        <v>105.10087934025201</v>
      </c>
      <c r="O280" s="1">
        <v>4.74363516558663</v>
      </c>
      <c r="P280" s="1">
        <v>4.3625484038317497</v>
      </c>
      <c r="Q280" s="1" t="s">
        <v>24</v>
      </c>
      <c r="R280" s="1" t="s">
        <v>25</v>
      </c>
    </row>
    <row r="281" spans="1:18" x14ac:dyDescent="0.25">
      <c r="A281" s="1" t="s">
        <v>308</v>
      </c>
      <c r="B281" s="1">
        <v>76.633780640000296</v>
      </c>
      <c r="C281" s="1" t="s">
        <v>27</v>
      </c>
      <c r="D281" s="1">
        <v>1</v>
      </c>
      <c r="E281" s="1">
        <v>83.7685968189855</v>
      </c>
      <c r="F281" s="1">
        <v>81.915525158554999</v>
      </c>
      <c r="G281" s="1">
        <v>84.736546375823195</v>
      </c>
      <c r="H281" s="1">
        <v>81.790193260204205</v>
      </c>
      <c r="I281" s="1">
        <v>1.0480121090907299</v>
      </c>
      <c r="J281" s="1">
        <v>79.158367185861096</v>
      </c>
      <c r="K281" s="1">
        <v>63.1349994007277</v>
      </c>
      <c r="L281" s="1">
        <v>7.3611945263990997</v>
      </c>
      <c r="M281" s="1">
        <v>1.48853637693379</v>
      </c>
      <c r="N281" s="1">
        <v>62.470956097085399</v>
      </c>
      <c r="O281" s="1">
        <v>6.9952690211995998</v>
      </c>
      <c r="P281" s="1">
        <v>1.9007053453280101</v>
      </c>
      <c r="Q281" s="1" t="s">
        <v>33</v>
      </c>
      <c r="R281" s="1" t="s">
        <v>25</v>
      </c>
    </row>
    <row r="282" spans="1:18" x14ac:dyDescent="0.25">
      <c r="A282" s="1" t="s">
        <v>309</v>
      </c>
      <c r="B282" s="1">
        <v>86.561024970010905</v>
      </c>
      <c r="C282" s="1" t="s">
        <v>36</v>
      </c>
      <c r="D282" s="1">
        <v>1</v>
      </c>
      <c r="E282" s="1">
        <v>88.950293799966104</v>
      </c>
      <c r="F282" s="1">
        <v>92.808787353207805</v>
      </c>
      <c r="G282" s="1">
        <v>93.204783610806004</v>
      </c>
      <c r="H282" s="1">
        <v>90.537560106217001</v>
      </c>
      <c r="I282" s="1">
        <v>3.2112595028733901</v>
      </c>
      <c r="J282" s="1">
        <v>99.111497362349695</v>
      </c>
      <c r="K282" s="1">
        <v>71.221538430076805</v>
      </c>
      <c r="L282" s="1">
        <v>7.6458073234168804</v>
      </c>
      <c r="M282" s="1">
        <v>1.0749925018856801</v>
      </c>
      <c r="N282" s="1">
        <v>85.098815693149405</v>
      </c>
      <c r="O282" s="1">
        <v>6.0217887270809696</v>
      </c>
      <c r="P282" s="1">
        <v>2.4879637496199698</v>
      </c>
      <c r="Q282" s="1" t="s">
        <v>20</v>
      </c>
      <c r="R282" s="1" t="s">
        <v>28</v>
      </c>
    </row>
    <row r="283" spans="1:18" x14ac:dyDescent="0.25">
      <c r="A283" s="1" t="s">
        <v>310</v>
      </c>
      <c r="B283" s="1">
        <v>63.015427253782597</v>
      </c>
      <c r="C283" s="1" t="s">
        <v>19</v>
      </c>
      <c r="D283" s="1">
        <v>1</v>
      </c>
      <c r="E283" s="1">
        <v>58.589733626834402</v>
      </c>
      <c r="F283" s="1">
        <v>44.347020523684002</v>
      </c>
      <c r="G283" s="1">
        <v>57.9028746848374</v>
      </c>
      <c r="H283" s="1">
        <v>56.925431604921897</v>
      </c>
      <c r="I283" s="1">
        <v>3.9626543242665</v>
      </c>
      <c r="J283" s="1">
        <v>64.323091485262793</v>
      </c>
      <c r="K283" s="1">
        <v>86.979208425129997</v>
      </c>
      <c r="L283" s="1">
        <v>7.6997450271455197</v>
      </c>
      <c r="M283" s="1">
        <v>1.80550011628211</v>
      </c>
      <c r="N283" s="1">
        <v>43.759840408319803</v>
      </c>
      <c r="O283" s="1">
        <v>5.7748801765081499</v>
      </c>
      <c r="P283" s="1">
        <v>4.3715341153344403</v>
      </c>
      <c r="Q283" s="1" t="s">
        <v>24</v>
      </c>
      <c r="R283" s="1" t="s">
        <v>25</v>
      </c>
    </row>
    <row r="284" spans="1:18" x14ac:dyDescent="0.25">
      <c r="A284" s="1" t="s">
        <v>311</v>
      </c>
      <c r="B284" s="1">
        <v>52.879775903382203</v>
      </c>
      <c r="C284" s="1" t="s">
        <v>19</v>
      </c>
      <c r="D284" s="1">
        <v>1</v>
      </c>
      <c r="E284" s="1">
        <v>60.657062395196903</v>
      </c>
      <c r="F284" s="1">
        <v>66.400890897057394</v>
      </c>
      <c r="G284" s="1">
        <v>62.609386644841301</v>
      </c>
      <c r="H284" s="1">
        <v>60.190128100697102</v>
      </c>
      <c r="I284" s="1">
        <v>2.9400719500961601</v>
      </c>
      <c r="J284" s="1">
        <v>65.721276080453805</v>
      </c>
      <c r="K284" s="1">
        <v>76.591509004203104</v>
      </c>
      <c r="L284" s="1">
        <v>6.7477723764816204</v>
      </c>
      <c r="M284" s="1">
        <v>5.9800639169112397</v>
      </c>
      <c r="N284" s="1">
        <v>35.955184955266198</v>
      </c>
      <c r="O284" s="1">
        <v>4.4021684742251299</v>
      </c>
      <c r="P284" s="1">
        <v>6.7593345742568403</v>
      </c>
      <c r="Q284" s="1" t="s">
        <v>24</v>
      </c>
      <c r="R284" s="1" t="s">
        <v>28</v>
      </c>
    </row>
    <row r="285" spans="1:18" x14ac:dyDescent="0.25">
      <c r="A285" s="1" t="s">
        <v>312</v>
      </c>
      <c r="B285" s="1">
        <v>49.477290886601097</v>
      </c>
      <c r="C285" s="1" t="s">
        <v>32</v>
      </c>
      <c r="D285" s="1">
        <v>0</v>
      </c>
      <c r="E285" s="1">
        <v>45.169006691247702</v>
      </c>
      <c r="F285" s="1">
        <v>36.470437797357299</v>
      </c>
      <c r="G285" s="1">
        <v>44.652897926585297</v>
      </c>
      <c r="H285" s="1">
        <v>42.522346129005903</v>
      </c>
      <c r="I285" s="1">
        <v>1.34161212065088</v>
      </c>
      <c r="J285" s="1">
        <v>59.757538494196801</v>
      </c>
      <c r="K285" s="1">
        <v>65.812925973655894</v>
      </c>
      <c r="L285" s="1">
        <v>7.2632702284930799</v>
      </c>
      <c r="M285" s="1">
        <v>1.89999808305343</v>
      </c>
      <c r="N285" s="1">
        <v>49.434438361812099</v>
      </c>
      <c r="O285" s="1">
        <v>9.3743150484880005</v>
      </c>
      <c r="P285" s="1">
        <v>1</v>
      </c>
      <c r="Q285" s="1" t="s">
        <v>24</v>
      </c>
      <c r="R285" s="1" t="s">
        <v>21</v>
      </c>
    </row>
    <row r="286" spans="1:18" x14ac:dyDescent="0.25">
      <c r="A286" s="1" t="s">
        <v>313</v>
      </c>
      <c r="B286" s="1">
        <v>79.135933337898507</v>
      </c>
      <c r="C286" s="1" t="s">
        <v>27</v>
      </c>
      <c r="D286" s="1">
        <v>1</v>
      </c>
      <c r="E286" s="1">
        <v>71.805407754789499</v>
      </c>
      <c r="F286" s="1">
        <v>69.993203047773903</v>
      </c>
      <c r="G286" s="1">
        <v>73.132219501787702</v>
      </c>
      <c r="H286" s="1">
        <v>64.233056208885699</v>
      </c>
      <c r="I286" s="1">
        <v>4.8898455601116</v>
      </c>
      <c r="J286" s="1">
        <v>77.118377153087195</v>
      </c>
      <c r="K286" s="1">
        <v>85.774370319245506</v>
      </c>
      <c r="L286" s="1">
        <v>7.7061545928741104</v>
      </c>
      <c r="M286" s="1">
        <v>3.5127380336101099</v>
      </c>
      <c r="N286" s="1">
        <v>41.5068436117826</v>
      </c>
      <c r="O286" s="1">
        <v>8.1509115167503001</v>
      </c>
      <c r="P286" s="1">
        <v>1</v>
      </c>
      <c r="Q286" s="1" t="s">
        <v>24</v>
      </c>
      <c r="R286" s="1" t="s">
        <v>28</v>
      </c>
    </row>
    <row r="287" spans="1:18" x14ac:dyDescent="0.25">
      <c r="A287" s="1" t="s">
        <v>314</v>
      </c>
      <c r="B287" s="1">
        <v>44.184367290015601</v>
      </c>
      <c r="C287" s="1" t="s">
        <v>32</v>
      </c>
      <c r="D287" s="1">
        <v>0</v>
      </c>
      <c r="E287" s="1">
        <v>41.976825058820801</v>
      </c>
      <c r="F287" s="1">
        <v>36.378475585690097</v>
      </c>
      <c r="G287" s="1">
        <v>39.063031770762898</v>
      </c>
      <c r="H287" s="1">
        <v>43.584791115517</v>
      </c>
      <c r="I287" s="1">
        <v>3.0720417255043899</v>
      </c>
      <c r="J287" s="1">
        <v>58.637395835483801</v>
      </c>
      <c r="K287" s="1">
        <v>93.465465798632493</v>
      </c>
      <c r="L287" s="1">
        <v>5.3594734859868298</v>
      </c>
      <c r="M287" s="1">
        <v>5.2420886321525497</v>
      </c>
      <c r="N287" s="1">
        <v>58.116530791166802</v>
      </c>
      <c r="O287" s="1">
        <v>4.7297089409178898</v>
      </c>
      <c r="P287" s="1">
        <v>6.1102355988241301</v>
      </c>
      <c r="Q287" s="1" t="s">
        <v>24</v>
      </c>
      <c r="R287" s="1" t="s">
        <v>21</v>
      </c>
    </row>
    <row r="288" spans="1:18" x14ac:dyDescent="0.25">
      <c r="A288" s="1" t="s">
        <v>315</v>
      </c>
      <c r="B288" s="1">
        <v>63.524961955679998</v>
      </c>
      <c r="C288" s="1" t="s">
        <v>19</v>
      </c>
      <c r="D288" s="1">
        <v>1</v>
      </c>
      <c r="E288" s="1">
        <v>65.607890997285295</v>
      </c>
      <c r="F288" s="1">
        <v>59.134483618680697</v>
      </c>
      <c r="G288" s="1">
        <v>53.413805205903103</v>
      </c>
      <c r="H288" s="1">
        <v>74.382556355521501</v>
      </c>
      <c r="I288" s="1">
        <v>3.4567449772760401</v>
      </c>
      <c r="J288" s="1">
        <v>75.865606568655195</v>
      </c>
      <c r="K288" s="1">
        <v>87.222580247231505</v>
      </c>
      <c r="L288" s="1">
        <v>8.0492912024442198</v>
      </c>
      <c r="M288" s="1">
        <v>1.1020080534410299</v>
      </c>
      <c r="N288" s="1">
        <v>76.2944921859918</v>
      </c>
      <c r="O288" s="1">
        <v>4.3902757464228399</v>
      </c>
      <c r="P288" s="1">
        <v>7.2954260076121198</v>
      </c>
      <c r="Q288" s="1" t="s">
        <v>20</v>
      </c>
      <c r="R288" s="1" t="s">
        <v>28</v>
      </c>
    </row>
    <row r="289" spans="1:18" x14ac:dyDescent="0.25">
      <c r="A289" s="1" t="s">
        <v>316</v>
      </c>
      <c r="B289" s="1">
        <v>74.814183803691805</v>
      </c>
      <c r="C289" s="1" t="s">
        <v>27</v>
      </c>
      <c r="D289" s="1">
        <v>1</v>
      </c>
      <c r="E289" s="1">
        <v>69.845454908916693</v>
      </c>
      <c r="F289" s="1">
        <v>75.649588845809305</v>
      </c>
      <c r="G289" s="1">
        <v>69.174059097985193</v>
      </c>
      <c r="H289" s="1">
        <v>69.937463062833899</v>
      </c>
      <c r="I289" s="1">
        <v>1.94643913083002</v>
      </c>
      <c r="J289" s="1">
        <v>70.029785504515004</v>
      </c>
      <c r="K289" s="1">
        <v>70.208775327888702</v>
      </c>
      <c r="L289" s="1">
        <v>6.3735027476034798</v>
      </c>
      <c r="M289" s="1">
        <v>4.0224449112922898</v>
      </c>
      <c r="N289" s="1">
        <v>82.988351720850801</v>
      </c>
      <c r="O289" s="1">
        <v>9.8492352005874508</v>
      </c>
      <c r="P289" s="1">
        <v>1</v>
      </c>
      <c r="Q289" s="1" t="s">
        <v>20</v>
      </c>
      <c r="R289" s="1" t="s">
        <v>28</v>
      </c>
    </row>
    <row r="290" spans="1:18" x14ac:dyDescent="0.25">
      <c r="A290" s="1" t="s">
        <v>317</v>
      </c>
      <c r="B290" s="1">
        <v>74.735699784808503</v>
      </c>
      <c r="C290" s="1" t="s">
        <v>27</v>
      </c>
      <c r="D290" s="1">
        <v>1</v>
      </c>
      <c r="E290" s="1">
        <v>55.759768867055598</v>
      </c>
      <c r="F290" s="1">
        <v>53.4212628604961</v>
      </c>
      <c r="G290" s="1">
        <v>62.873509547555301</v>
      </c>
      <c r="H290" s="1">
        <v>56.886089453293302</v>
      </c>
      <c r="I290" s="1">
        <v>2.9339923404272099</v>
      </c>
      <c r="J290" s="1">
        <v>60.971925841209902</v>
      </c>
      <c r="K290" s="1">
        <v>85.247761986367806</v>
      </c>
      <c r="L290" s="1">
        <v>7.9705974849995496</v>
      </c>
      <c r="M290" s="1">
        <v>2.3851272443481202</v>
      </c>
      <c r="N290" s="1">
        <v>101.08812966417599</v>
      </c>
      <c r="O290" s="1">
        <v>8.0870353026370303</v>
      </c>
      <c r="P290" s="1">
        <v>1.4344104306452501</v>
      </c>
      <c r="Q290" s="1" t="s">
        <v>33</v>
      </c>
      <c r="R290" s="1" t="s">
        <v>25</v>
      </c>
    </row>
    <row r="291" spans="1:18" x14ac:dyDescent="0.25">
      <c r="A291" s="1" t="s">
        <v>318</v>
      </c>
      <c r="B291" s="1">
        <v>77.255501887884705</v>
      </c>
      <c r="C291" s="1" t="s">
        <v>27</v>
      </c>
      <c r="D291" s="1">
        <v>1</v>
      </c>
      <c r="E291" s="1">
        <v>72.495829331295596</v>
      </c>
      <c r="F291" s="1">
        <v>74.228348739949098</v>
      </c>
      <c r="G291" s="1">
        <v>77.126906342503503</v>
      </c>
      <c r="H291" s="1">
        <v>75.959443106879803</v>
      </c>
      <c r="I291" s="1">
        <v>2.7165979678332799</v>
      </c>
      <c r="J291" s="1">
        <v>67.256840968602205</v>
      </c>
      <c r="K291" s="1">
        <v>88.884249942395996</v>
      </c>
      <c r="L291" s="1">
        <v>6.4775198647556698</v>
      </c>
      <c r="M291" s="1">
        <v>5.3116745821986502</v>
      </c>
      <c r="N291" s="1">
        <v>89.061590392352201</v>
      </c>
      <c r="O291" s="1">
        <v>6.5047364265624399</v>
      </c>
      <c r="P291" s="1">
        <v>4.0109242035209398</v>
      </c>
      <c r="Q291" s="1" t="s">
        <v>24</v>
      </c>
      <c r="R291" s="1" t="s">
        <v>28</v>
      </c>
    </row>
    <row r="292" spans="1:18" x14ac:dyDescent="0.25">
      <c r="A292" s="1" t="s">
        <v>319</v>
      </c>
      <c r="B292" s="1">
        <v>43.114166638466898</v>
      </c>
      <c r="C292" s="1" t="s">
        <v>32</v>
      </c>
      <c r="D292" s="1">
        <v>0</v>
      </c>
      <c r="E292" s="1">
        <v>41.677513746647698</v>
      </c>
      <c r="F292" s="1">
        <v>41.442910852251799</v>
      </c>
      <c r="G292" s="1">
        <v>46.5045011696035</v>
      </c>
      <c r="H292" s="1">
        <v>35.330861263914201</v>
      </c>
      <c r="I292" s="1">
        <v>1.2995833680079301</v>
      </c>
      <c r="J292" s="1">
        <v>49.720886033637797</v>
      </c>
      <c r="K292" s="1">
        <v>67.349566903021298</v>
      </c>
      <c r="L292" s="1">
        <v>6.9383556100991797</v>
      </c>
      <c r="M292" s="1">
        <v>2.4173057463203902</v>
      </c>
      <c r="N292" s="1">
        <v>84.788249261659701</v>
      </c>
      <c r="O292" s="1">
        <v>8.2103862445346998</v>
      </c>
      <c r="P292" s="1">
        <v>3.4114875032503398</v>
      </c>
      <c r="Q292" s="1" t="s">
        <v>33</v>
      </c>
      <c r="R292" s="1" t="s">
        <v>25</v>
      </c>
    </row>
    <row r="293" spans="1:18" x14ac:dyDescent="0.25">
      <c r="A293" s="1" t="s">
        <v>320</v>
      </c>
      <c r="B293" s="1">
        <v>54.363466274665399</v>
      </c>
      <c r="C293" s="1" t="s">
        <v>19</v>
      </c>
      <c r="D293" s="1">
        <v>1</v>
      </c>
      <c r="E293" s="1">
        <v>42.054150381206703</v>
      </c>
      <c r="F293" s="1">
        <v>44.4393545173224</v>
      </c>
      <c r="G293" s="1">
        <v>48.234803990237801</v>
      </c>
      <c r="H293" s="1">
        <v>50.566723671854803</v>
      </c>
      <c r="I293" s="1">
        <v>1.42464141418986</v>
      </c>
      <c r="J293" s="1">
        <v>58.4367300932281</v>
      </c>
      <c r="K293" s="1">
        <v>68.990479624256693</v>
      </c>
      <c r="L293" s="1">
        <v>7.0012869660879504</v>
      </c>
      <c r="M293" s="1">
        <v>4.4337786014095402</v>
      </c>
      <c r="N293" s="1">
        <v>67.060382473719699</v>
      </c>
      <c r="O293" s="1">
        <v>8.5379907188809501</v>
      </c>
      <c r="P293" s="1">
        <v>1</v>
      </c>
      <c r="Q293" s="1" t="s">
        <v>20</v>
      </c>
      <c r="R293" s="1" t="s">
        <v>25</v>
      </c>
    </row>
    <row r="294" spans="1:18" x14ac:dyDescent="0.25">
      <c r="A294" s="1" t="s">
        <v>321</v>
      </c>
      <c r="B294" s="1">
        <v>90.774457091401899</v>
      </c>
      <c r="C294" s="1" t="s">
        <v>23</v>
      </c>
      <c r="D294" s="1">
        <v>1</v>
      </c>
      <c r="E294" s="1">
        <v>85.243030836281207</v>
      </c>
      <c r="F294" s="1">
        <v>85.627140291582407</v>
      </c>
      <c r="G294" s="1">
        <v>85.686318791088397</v>
      </c>
      <c r="H294" s="1">
        <v>86.254674818395202</v>
      </c>
      <c r="I294" s="1">
        <v>4.3498900784750898</v>
      </c>
      <c r="J294" s="1">
        <v>81.116613856174496</v>
      </c>
      <c r="K294" s="1">
        <v>94.152350907072901</v>
      </c>
      <c r="L294" s="1">
        <v>7.1352647249325303</v>
      </c>
      <c r="M294" s="1">
        <v>4.3710981622369802</v>
      </c>
      <c r="N294" s="1">
        <v>72.642759146412402</v>
      </c>
      <c r="O294" s="1">
        <v>8.6797732143326698</v>
      </c>
      <c r="P294" s="1">
        <v>1</v>
      </c>
      <c r="Q294" s="1" t="s">
        <v>24</v>
      </c>
      <c r="R294" s="1" t="s">
        <v>25</v>
      </c>
    </row>
    <row r="295" spans="1:18" x14ac:dyDescent="0.25">
      <c r="A295" s="1" t="s">
        <v>322</v>
      </c>
      <c r="B295" s="1">
        <v>59.129922458437001</v>
      </c>
      <c r="C295" s="1" t="s">
        <v>19</v>
      </c>
      <c r="D295" s="1">
        <v>1</v>
      </c>
      <c r="E295" s="1">
        <v>59.810485277619399</v>
      </c>
      <c r="F295" s="1">
        <v>53.395524156676601</v>
      </c>
      <c r="G295" s="1">
        <v>60.797063814647402</v>
      </c>
      <c r="H295" s="1">
        <v>67.969769773064996</v>
      </c>
      <c r="I295" s="1">
        <v>1.9592798088263601</v>
      </c>
      <c r="J295" s="1">
        <v>66.748057501393802</v>
      </c>
      <c r="K295" s="1">
        <v>68.885169321428805</v>
      </c>
      <c r="L295" s="1">
        <v>7.6887067381398504</v>
      </c>
      <c r="M295" s="1">
        <v>2.1074677442982002</v>
      </c>
      <c r="N295" s="1">
        <v>67.306874645116295</v>
      </c>
      <c r="O295" s="1">
        <v>6.8672638339183401</v>
      </c>
      <c r="P295" s="1">
        <v>3.7641547723540598</v>
      </c>
      <c r="Q295" s="1" t="s">
        <v>33</v>
      </c>
      <c r="R295" s="1" t="s">
        <v>28</v>
      </c>
    </row>
    <row r="296" spans="1:18" x14ac:dyDescent="0.25">
      <c r="A296" s="1" t="s">
        <v>323</v>
      </c>
      <c r="B296" s="1">
        <v>54.376217847449098</v>
      </c>
      <c r="C296" s="1" t="s">
        <v>19</v>
      </c>
      <c r="D296" s="1">
        <v>1</v>
      </c>
      <c r="E296" s="1">
        <v>46.988328195853597</v>
      </c>
      <c r="F296" s="1">
        <v>51.9696622930893</v>
      </c>
      <c r="G296" s="1">
        <v>43.900068718681901</v>
      </c>
      <c r="H296" s="1">
        <v>43.323163218233702</v>
      </c>
      <c r="I296" s="1">
        <v>1.7798330859945199</v>
      </c>
      <c r="J296" s="1">
        <v>69.711193083862597</v>
      </c>
      <c r="K296" s="1">
        <v>65.419353639920701</v>
      </c>
      <c r="L296" s="1">
        <v>7.1329530803809398</v>
      </c>
      <c r="M296" s="1">
        <v>1.1739959993417499</v>
      </c>
      <c r="N296" s="1">
        <v>105.79494270552399</v>
      </c>
      <c r="O296" s="1">
        <v>6.5792965487490802</v>
      </c>
      <c r="P296" s="1">
        <v>4.2197715243932103</v>
      </c>
      <c r="Q296" s="1" t="s">
        <v>24</v>
      </c>
      <c r="R296" s="1" t="s">
        <v>25</v>
      </c>
    </row>
    <row r="297" spans="1:18" x14ac:dyDescent="0.25">
      <c r="A297" s="1" t="s">
        <v>324</v>
      </c>
      <c r="B297" s="1">
        <v>69.390064822887894</v>
      </c>
      <c r="C297" s="1" t="s">
        <v>27</v>
      </c>
      <c r="D297" s="1">
        <v>1</v>
      </c>
      <c r="E297" s="1">
        <v>68.723379303014198</v>
      </c>
      <c r="F297" s="1">
        <v>66.254596387207599</v>
      </c>
      <c r="G297" s="1">
        <v>67.143015022878998</v>
      </c>
      <c r="H297" s="1">
        <v>77.813688915803297</v>
      </c>
      <c r="I297" s="1">
        <v>3.0196458050005499</v>
      </c>
      <c r="J297" s="1">
        <v>80.501840699547799</v>
      </c>
      <c r="K297" s="1">
        <v>76.0658980914328</v>
      </c>
      <c r="L297" s="1">
        <v>6.8441170775108597</v>
      </c>
      <c r="M297" s="1">
        <v>3.0462478689269799</v>
      </c>
      <c r="N297" s="1">
        <v>50.700040729355898</v>
      </c>
      <c r="O297" s="1">
        <v>4.0661685056134003</v>
      </c>
      <c r="P297" s="1">
        <v>5.9399629448218203</v>
      </c>
      <c r="Q297" s="1" t="s">
        <v>24</v>
      </c>
      <c r="R297" s="1" t="s">
        <v>21</v>
      </c>
    </row>
    <row r="298" spans="1:18" x14ac:dyDescent="0.25">
      <c r="A298" s="1" t="s">
        <v>325</v>
      </c>
      <c r="B298" s="1">
        <v>89.309927053885602</v>
      </c>
      <c r="C298" s="1" t="s">
        <v>36</v>
      </c>
      <c r="D298" s="1">
        <v>1</v>
      </c>
      <c r="E298" s="1">
        <v>82.349645420423599</v>
      </c>
      <c r="F298" s="1">
        <v>74.566735927124796</v>
      </c>
      <c r="G298" s="1">
        <v>85.428501169279301</v>
      </c>
      <c r="H298" s="1">
        <v>86.2254228905975</v>
      </c>
      <c r="I298" s="1">
        <v>4.07498852545005</v>
      </c>
      <c r="J298" s="1">
        <v>79.500807772989205</v>
      </c>
      <c r="K298" s="1">
        <v>87.314814756003003</v>
      </c>
      <c r="L298" s="1">
        <v>7.2641738534904698</v>
      </c>
      <c r="M298" s="1">
        <v>2.4459657598293401</v>
      </c>
      <c r="N298" s="1">
        <v>30.5148838387768</v>
      </c>
      <c r="O298" s="1">
        <v>9.55934269085102</v>
      </c>
      <c r="P298" s="1">
        <v>1</v>
      </c>
      <c r="Q298" s="1" t="s">
        <v>33</v>
      </c>
      <c r="R298" s="1" t="s">
        <v>21</v>
      </c>
    </row>
    <row r="299" spans="1:18" x14ac:dyDescent="0.25">
      <c r="A299" s="1" t="s">
        <v>326</v>
      </c>
      <c r="B299" s="1">
        <v>46.5599343869387</v>
      </c>
      <c r="C299" s="1" t="s">
        <v>32</v>
      </c>
      <c r="D299" s="1">
        <v>0</v>
      </c>
      <c r="E299" s="1">
        <v>51.870156512326297</v>
      </c>
      <c r="F299" s="1">
        <v>49.729580707496801</v>
      </c>
      <c r="G299" s="1">
        <v>57.889578698170403</v>
      </c>
      <c r="H299" s="1">
        <v>54.6353569415881</v>
      </c>
      <c r="I299" s="1">
        <v>1.2477860743159499</v>
      </c>
      <c r="J299" s="1">
        <v>56.965472690203299</v>
      </c>
      <c r="K299" s="1">
        <v>55.725080921444601</v>
      </c>
      <c r="L299" s="1">
        <v>6.4659035492544001</v>
      </c>
      <c r="M299" s="1">
        <v>5.0448887480685398</v>
      </c>
      <c r="N299" s="1">
        <v>88.618790750361498</v>
      </c>
      <c r="O299" s="1">
        <v>7.6198472703336497</v>
      </c>
      <c r="P299" s="1">
        <v>3.3745314606583801</v>
      </c>
      <c r="Q299" s="1" t="s">
        <v>20</v>
      </c>
      <c r="R299" s="1" t="s">
        <v>28</v>
      </c>
    </row>
    <row r="300" spans="1:18" x14ac:dyDescent="0.25">
      <c r="A300" s="1" t="s">
        <v>327</v>
      </c>
      <c r="B300" s="1">
        <v>73.381936399699597</v>
      </c>
      <c r="C300" s="1" t="s">
        <v>27</v>
      </c>
      <c r="D300" s="1">
        <v>1</v>
      </c>
      <c r="E300" s="1">
        <v>74.258976170045003</v>
      </c>
      <c r="F300" s="1">
        <v>81.7627751232165</v>
      </c>
      <c r="G300" s="1">
        <v>73.561744791639995</v>
      </c>
      <c r="H300" s="1">
        <v>75.429098441810694</v>
      </c>
      <c r="I300" s="1">
        <v>3.3072316785530198</v>
      </c>
      <c r="J300" s="1">
        <v>74.295962544747198</v>
      </c>
      <c r="K300" s="1">
        <v>82.692959532105107</v>
      </c>
      <c r="L300" s="1">
        <v>6.87432645503615</v>
      </c>
      <c r="M300" s="1">
        <v>5.0018209422767201</v>
      </c>
      <c r="N300" s="1">
        <v>48.221596527494803</v>
      </c>
      <c r="O300" s="1">
        <v>5.2189236231398004</v>
      </c>
      <c r="P300" s="1">
        <v>5.3091123814081502</v>
      </c>
      <c r="Q300" s="1" t="s">
        <v>33</v>
      </c>
      <c r="R300" s="1" t="s">
        <v>25</v>
      </c>
    </row>
    <row r="301" spans="1:18" x14ac:dyDescent="0.25">
      <c r="A301" s="1" t="s">
        <v>328</v>
      </c>
      <c r="B301" s="1">
        <v>56.120137896972899</v>
      </c>
      <c r="C301" s="1" t="s">
        <v>19</v>
      </c>
      <c r="D301" s="1">
        <v>1</v>
      </c>
      <c r="E301" s="1">
        <v>44.694110574657202</v>
      </c>
      <c r="F301" s="1">
        <v>48.945219285224702</v>
      </c>
      <c r="G301" s="1">
        <v>42.443164250400102</v>
      </c>
      <c r="H301" s="1">
        <v>43.451467484284898</v>
      </c>
      <c r="I301" s="1">
        <v>1.4768417713622899</v>
      </c>
      <c r="J301" s="1">
        <v>59.347948317743302</v>
      </c>
      <c r="K301" s="1">
        <v>56.345079827490999</v>
      </c>
      <c r="L301" s="1">
        <v>6.0070134554577503</v>
      </c>
      <c r="M301" s="1">
        <v>3.28511976096312</v>
      </c>
      <c r="N301" s="1">
        <v>110.110362267882</v>
      </c>
      <c r="O301" s="1">
        <v>9.5176205165286198</v>
      </c>
      <c r="P301" s="1">
        <v>1</v>
      </c>
      <c r="Q301" s="1" t="s">
        <v>33</v>
      </c>
      <c r="R301" s="1" t="s">
        <v>21</v>
      </c>
    </row>
    <row r="302" spans="1:18" x14ac:dyDescent="0.25">
      <c r="A302" s="1" t="s">
        <v>329</v>
      </c>
      <c r="B302" s="1">
        <v>47.968198503227498</v>
      </c>
      <c r="C302" s="1" t="s">
        <v>32</v>
      </c>
      <c r="D302" s="1">
        <v>0</v>
      </c>
      <c r="E302" s="1">
        <v>42.842494664273403</v>
      </c>
      <c r="F302" s="1">
        <v>41.099233992234097</v>
      </c>
      <c r="G302" s="1">
        <v>42.845134458556402</v>
      </c>
      <c r="H302" s="1">
        <v>48.8451529566427</v>
      </c>
      <c r="I302" s="1">
        <v>1.1458442033024701</v>
      </c>
      <c r="J302" s="1">
        <v>58.1355725207464</v>
      </c>
      <c r="K302" s="1">
        <v>62.4130246537432</v>
      </c>
      <c r="L302" s="1">
        <v>6.9573951892919199</v>
      </c>
      <c r="M302" s="1">
        <v>4.0325611266160903</v>
      </c>
      <c r="N302" s="1">
        <v>107.314169673599</v>
      </c>
      <c r="O302" s="1">
        <v>9.4895914106217703</v>
      </c>
      <c r="P302" s="1">
        <v>1</v>
      </c>
      <c r="Q302" s="1" t="s">
        <v>33</v>
      </c>
      <c r="R302" s="1" t="s">
        <v>28</v>
      </c>
    </row>
    <row r="303" spans="1:18" x14ac:dyDescent="0.25">
      <c r="A303" s="1" t="s">
        <v>330</v>
      </c>
      <c r="B303" s="1">
        <v>75.703495296741494</v>
      </c>
      <c r="C303" s="1" t="s">
        <v>27</v>
      </c>
      <c r="D303" s="1">
        <v>1</v>
      </c>
      <c r="E303" s="1">
        <v>69.224504736248093</v>
      </c>
      <c r="F303" s="1">
        <v>67.478216214655902</v>
      </c>
      <c r="G303" s="1">
        <v>72.230538480893699</v>
      </c>
      <c r="H303" s="1">
        <v>69.926304085488297</v>
      </c>
      <c r="I303" s="1">
        <v>1.21097580864886</v>
      </c>
      <c r="J303" s="1">
        <v>71.123657848632803</v>
      </c>
      <c r="K303" s="1">
        <v>61.928105046276897</v>
      </c>
      <c r="L303" s="1">
        <v>6.6486200488012903</v>
      </c>
      <c r="M303" s="1">
        <v>4.02129757993462</v>
      </c>
      <c r="N303" s="1">
        <v>36.905463473538497</v>
      </c>
      <c r="O303" s="1">
        <v>9.9351049861965706</v>
      </c>
      <c r="P303" s="1">
        <v>1</v>
      </c>
      <c r="Q303" s="1" t="s">
        <v>24</v>
      </c>
      <c r="R303" s="1" t="s">
        <v>28</v>
      </c>
    </row>
    <row r="304" spans="1:18" x14ac:dyDescent="0.25">
      <c r="A304" s="1" t="s">
        <v>331</v>
      </c>
      <c r="B304" s="1">
        <v>83.287714724471599</v>
      </c>
      <c r="C304" s="1" t="s">
        <v>36</v>
      </c>
      <c r="D304" s="1">
        <v>1</v>
      </c>
      <c r="E304" s="1">
        <v>69.734931688555804</v>
      </c>
      <c r="F304" s="1">
        <v>68.126756432468895</v>
      </c>
      <c r="G304" s="1">
        <v>62.515657607888102</v>
      </c>
      <c r="H304" s="1">
        <v>59.899583170620097</v>
      </c>
      <c r="I304" s="1">
        <v>4.3366564328337596</v>
      </c>
      <c r="J304" s="1">
        <v>71.6001513656539</v>
      </c>
      <c r="K304" s="1">
        <v>94.101240820271002</v>
      </c>
      <c r="L304" s="1">
        <v>6.0400124691665802</v>
      </c>
      <c r="M304" s="1">
        <v>5.1357907421381102</v>
      </c>
      <c r="N304" s="1">
        <v>39.574956487266903</v>
      </c>
      <c r="O304" s="1">
        <v>9.2443393788338692</v>
      </c>
      <c r="P304" s="1">
        <v>1.4415510776040401</v>
      </c>
      <c r="Q304" s="1" t="s">
        <v>20</v>
      </c>
      <c r="R304" s="1" t="s">
        <v>28</v>
      </c>
    </row>
    <row r="305" spans="1:18" x14ac:dyDescent="0.25">
      <c r="A305" s="1" t="s">
        <v>332</v>
      </c>
      <c r="B305" s="1">
        <v>73.952595448680199</v>
      </c>
      <c r="C305" s="1" t="s">
        <v>27</v>
      </c>
      <c r="D305" s="1">
        <v>1</v>
      </c>
      <c r="E305" s="1">
        <v>75.0586445824013</v>
      </c>
      <c r="F305" s="1">
        <v>85.442384500205506</v>
      </c>
      <c r="G305" s="1">
        <v>63.577739816715102</v>
      </c>
      <c r="H305" s="1">
        <v>69.472712273866307</v>
      </c>
      <c r="I305" s="1">
        <v>1.47188993451224</v>
      </c>
      <c r="J305" s="1">
        <v>75.596614211711795</v>
      </c>
      <c r="K305" s="1">
        <v>62.108241495022497</v>
      </c>
      <c r="L305" s="1">
        <v>6.6912529899304003</v>
      </c>
      <c r="M305" s="1">
        <v>3.1250120706159801</v>
      </c>
      <c r="N305" s="1">
        <v>74.565443302199895</v>
      </c>
      <c r="O305" s="1">
        <v>9.9867063269203804</v>
      </c>
      <c r="P305" s="1">
        <v>1</v>
      </c>
      <c r="Q305" s="1" t="s">
        <v>20</v>
      </c>
      <c r="R305" s="1" t="s">
        <v>28</v>
      </c>
    </row>
    <row r="306" spans="1:18" x14ac:dyDescent="0.25">
      <c r="A306" s="1" t="s">
        <v>333</v>
      </c>
      <c r="B306" s="1">
        <v>78.732194712518506</v>
      </c>
      <c r="C306" s="1" t="s">
        <v>27</v>
      </c>
      <c r="D306" s="1">
        <v>1</v>
      </c>
      <c r="E306" s="1">
        <v>79.935023354746306</v>
      </c>
      <c r="F306" s="1">
        <v>81.844700615904102</v>
      </c>
      <c r="G306" s="1">
        <v>77.182339107288399</v>
      </c>
      <c r="H306" s="1">
        <v>79.005794593782596</v>
      </c>
      <c r="I306" s="1">
        <v>1.18060545764916</v>
      </c>
      <c r="J306" s="1">
        <v>76.789806183295397</v>
      </c>
      <c r="K306" s="1">
        <v>77.190356427394093</v>
      </c>
      <c r="L306" s="1">
        <v>7.1795611480552504</v>
      </c>
      <c r="M306" s="1">
        <v>2.3772333989525398</v>
      </c>
      <c r="N306" s="1">
        <v>84.830039649241897</v>
      </c>
      <c r="O306" s="1">
        <v>5.46811712873963</v>
      </c>
      <c r="P306" s="1">
        <v>4.0961720388756202</v>
      </c>
      <c r="Q306" s="1" t="s">
        <v>24</v>
      </c>
      <c r="R306" s="1" t="s">
        <v>28</v>
      </c>
    </row>
    <row r="307" spans="1:18" x14ac:dyDescent="0.25">
      <c r="A307" s="1" t="s">
        <v>334</v>
      </c>
      <c r="B307" s="1">
        <v>100</v>
      </c>
      <c r="C307" s="1" t="s">
        <v>23</v>
      </c>
      <c r="D307" s="1">
        <v>1</v>
      </c>
      <c r="E307" s="1">
        <v>93.671864370439394</v>
      </c>
      <c r="F307" s="1">
        <v>95.822072606394698</v>
      </c>
      <c r="G307" s="1">
        <v>87.568302240868604</v>
      </c>
      <c r="H307" s="1">
        <v>95.221859286267104</v>
      </c>
      <c r="I307" s="1">
        <v>2.7515995485716398</v>
      </c>
      <c r="J307" s="1">
        <v>87.877544728347601</v>
      </c>
      <c r="K307" s="1">
        <v>84.316574986617994</v>
      </c>
      <c r="L307" s="1">
        <v>5.5019050705594204</v>
      </c>
      <c r="M307" s="1">
        <v>2.3251745907027299</v>
      </c>
      <c r="N307" s="1">
        <v>54.741750373401601</v>
      </c>
      <c r="O307" s="1">
        <v>9.0534975111954008</v>
      </c>
      <c r="P307" s="1">
        <v>1</v>
      </c>
      <c r="Q307" s="1" t="s">
        <v>20</v>
      </c>
      <c r="R307" s="1" t="s">
        <v>25</v>
      </c>
    </row>
    <row r="308" spans="1:18" x14ac:dyDescent="0.25">
      <c r="A308" s="1" t="s">
        <v>335</v>
      </c>
      <c r="B308" s="1">
        <v>93.060159131845396</v>
      </c>
      <c r="C308" s="1" t="s">
        <v>23</v>
      </c>
      <c r="D308" s="1">
        <v>1</v>
      </c>
      <c r="E308" s="1">
        <v>68.396519156565702</v>
      </c>
      <c r="F308" s="1">
        <v>73.547936426724903</v>
      </c>
      <c r="G308" s="1">
        <v>65.855818168329193</v>
      </c>
      <c r="H308" s="1">
        <v>68.113576712066205</v>
      </c>
      <c r="I308" s="1">
        <v>4.3759738877680903</v>
      </c>
      <c r="J308" s="1">
        <v>76.000103157807104</v>
      </c>
      <c r="K308" s="1">
        <v>87.537026377257305</v>
      </c>
      <c r="L308" s="1">
        <v>6.5450667956809099</v>
      </c>
      <c r="M308" s="1">
        <v>3.6809613964110199</v>
      </c>
      <c r="N308" s="1">
        <v>94.511794502943303</v>
      </c>
      <c r="O308" s="1">
        <v>8.9381698527745801</v>
      </c>
      <c r="P308" s="1">
        <v>1.1021378465556599</v>
      </c>
      <c r="Q308" s="1" t="s">
        <v>33</v>
      </c>
      <c r="R308" s="1" t="s">
        <v>25</v>
      </c>
    </row>
    <row r="309" spans="1:18" x14ac:dyDescent="0.25">
      <c r="A309" s="1" t="s">
        <v>336</v>
      </c>
      <c r="B309" s="1">
        <v>65.168145996389498</v>
      </c>
      <c r="C309" s="1" t="s">
        <v>27</v>
      </c>
      <c r="D309" s="1">
        <v>1</v>
      </c>
      <c r="E309" s="1">
        <v>57.762606011768497</v>
      </c>
      <c r="F309" s="1">
        <v>58.956551806900997</v>
      </c>
      <c r="G309" s="1">
        <v>57.023704417681103</v>
      </c>
      <c r="H309" s="1">
        <v>63.857459960736797</v>
      </c>
      <c r="I309" s="1">
        <v>2.0496335059572002</v>
      </c>
      <c r="J309" s="1">
        <v>64.328077569971796</v>
      </c>
      <c r="K309" s="1">
        <v>71.660675496706503</v>
      </c>
      <c r="L309" s="1">
        <v>6.5883702835785298</v>
      </c>
      <c r="M309" s="1">
        <v>3.24574101366106</v>
      </c>
      <c r="N309" s="1">
        <v>83.542441882698398</v>
      </c>
      <c r="O309" s="1">
        <v>5.3856421553244003</v>
      </c>
      <c r="P309" s="1">
        <v>5.5092879062411502</v>
      </c>
      <c r="Q309" s="1" t="s">
        <v>20</v>
      </c>
      <c r="R309" s="1" t="s">
        <v>25</v>
      </c>
    </row>
    <row r="310" spans="1:18" x14ac:dyDescent="0.25">
      <c r="A310" s="1" t="s">
        <v>337</v>
      </c>
      <c r="B310" s="1">
        <v>70.390986888441404</v>
      </c>
      <c r="C310" s="1" t="s">
        <v>27</v>
      </c>
      <c r="D310" s="1">
        <v>1</v>
      </c>
      <c r="E310" s="1">
        <v>83.735240712278696</v>
      </c>
      <c r="F310" s="1">
        <v>82.440029983175194</v>
      </c>
      <c r="G310" s="1">
        <v>81.468998667163603</v>
      </c>
      <c r="H310" s="1">
        <v>73.979731392085498</v>
      </c>
      <c r="I310" s="1">
        <v>2.6868504701036602</v>
      </c>
      <c r="J310" s="1">
        <v>88.222946986174506</v>
      </c>
      <c r="K310" s="1">
        <v>73.828473986350005</v>
      </c>
      <c r="L310" s="1">
        <v>7.3062104481838999</v>
      </c>
      <c r="M310" s="1">
        <v>3.20060385492468</v>
      </c>
      <c r="N310" s="1">
        <v>59.234169877369901</v>
      </c>
      <c r="O310" s="1">
        <v>4.5906252940059398</v>
      </c>
      <c r="P310" s="1">
        <v>6.0004652373192702</v>
      </c>
      <c r="Q310" s="1" t="s">
        <v>24</v>
      </c>
      <c r="R310" s="1" t="s">
        <v>25</v>
      </c>
    </row>
    <row r="311" spans="1:18" x14ac:dyDescent="0.25">
      <c r="A311" s="1" t="s">
        <v>338</v>
      </c>
      <c r="B311" s="1">
        <v>67.022881911445793</v>
      </c>
      <c r="C311" s="1" t="s">
        <v>27</v>
      </c>
      <c r="D311" s="1">
        <v>1</v>
      </c>
      <c r="E311" s="1">
        <v>54.895773819414003</v>
      </c>
      <c r="F311" s="1">
        <v>53.914024573989103</v>
      </c>
      <c r="G311" s="1">
        <v>62.158111491767798</v>
      </c>
      <c r="H311" s="1">
        <v>55.613713501939799</v>
      </c>
      <c r="I311" s="1">
        <v>1.159690130255</v>
      </c>
      <c r="J311" s="1">
        <v>62.547575400503902</v>
      </c>
      <c r="K311" s="1">
        <v>56.524502669012897</v>
      </c>
      <c r="L311" s="1">
        <v>7.1605306501101698</v>
      </c>
      <c r="M311" s="1">
        <v>1.4556866954485299</v>
      </c>
      <c r="N311" s="1">
        <v>32.283433923808403</v>
      </c>
      <c r="O311" s="1">
        <v>9.8765230820655905</v>
      </c>
      <c r="P311" s="1">
        <v>1</v>
      </c>
      <c r="Q311" s="1" t="s">
        <v>20</v>
      </c>
      <c r="R311" s="1" t="s">
        <v>28</v>
      </c>
    </row>
    <row r="312" spans="1:18" x14ac:dyDescent="0.25">
      <c r="A312" s="1" t="s">
        <v>339</v>
      </c>
      <c r="B312" s="1">
        <v>66.094366354195202</v>
      </c>
      <c r="C312" s="1" t="s">
        <v>27</v>
      </c>
      <c r="D312" s="1">
        <v>1</v>
      </c>
      <c r="E312" s="1">
        <v>64.143428138809895</v>
      </c>
      <c r="F312" s="1">
        <v>63.785421841739598</v>
      </c>
      <c r="G312" s="1">
        <v>65.777151961821502</v>
      </c>
      <c r="H312" s="1">
        <v>55.053532011874204</v>
      </c>
      <c r="I312" s="1">
        <v>2.7963140565394999</v>
      </c>
      <c r="J312" s="1">
        <v>63.982711000328301</v>
      </c>
      <c r="K312" s="1">
        <v>71.2627802097753</v>
      </c>
      <c r="L312" s="1">
        <v>6.5145374888794603</v>
      </c>
      <c r="M312" s="1">
        <v>4.5930187034509702</v>
      </c>
      <c r="N312" s="1">
        <v>97.513525316866506</v>
      </c>
      <c r="O312" s="1">
        <v>5.7761473091236599</v>
      </c>
      <c r="P312" s="1">
        <v>4.9875208405953302</v>
      </c>
      <c r="Q312" s="1" t="s">
        <v>24</v>
      </c>
      <c r="R312" s="1" t="s">
        <v>28</v>
      </c>
    </row>
    <row r="313" spans="1:18" x14ac:dyDescent="0.25">
      <c r="A313" s="1" t="s">
        <v>340</v>
      </c>
      <c r="B313" s="1">
        <v>60.5825617492712</v>
      </c>
      <c r="C313" s="1" t="s">
        <v>19</v>
      </c>
      <c r="D313" s="1">
        <v>1</v>
      </c>
      <c r="E313" s="1">
        <v>44.315100973824599</v>
      </c>
      <c r="F313" s="1">
        <v>44.128989791275401</v>
      </c>
      <c r="G313" s="1">
        <v>45.817472771878698</v>
      </c>
      <c r="H313" s="1">
        <v>48.113662451245403</v>
      </c>
      <c r="I313" s="1">
        <v>3.3104523225485298</v>
      </c>
      <c r="J313" s="1">
        <v>64.0614408437375</v>
      </c>
      <c r="K313" s="1">
        <v>85.265606679281603</v>
      </c>
      <c r="L313" s="1">
        <v>8.1505332818577791</v>
      </c>
      <c r="M313" s="1">
        <v>2.0686834399095502</v>
      </c>
      <c r="N313" s="1">
        <v>49.327829924257401</v>
      </c>
      <c r="O313" s="1">
        <v>9.22535074280683</v>
      </c>
      <c r="P313" s="1">
        <v>1.1753865108847701</v>
      </c>
      <c r="Q313" s="1" t="s">
        <v>33</v>
      </c>
      <c r="R313" s="1" t="s">
        <v>21</v>
      </c>
    </row>
    <row r="314" spans="1:18" x14ac:dyDescent="0.25">
      <c r="A314" s="1" t="s">
        <v>341</v>
      </c>
      <c r="B314" s="1">
        <v>49.688555083317297</v>
      </c>
      <c r="C314" s="1" t="s">
        <v>32</v>
      </c>
      <c r="D314" s="1">
        <v>0</v>
      </c>
      <c r="E314" s="1">
        <v>41.394290887850097</v>
      </c>
      <c r="F314" s="1">
        <v>45.032438606035001</v>
      </c>
      <c r="G314" s="1">
        <v>44.505326608067101</v>
      </c>
      <c r="H314" s="1">
        <v>40.921997315640098</v>
      </c>
      <c r="I314" s="1">
        <v>3.2836282150085698</v>
      </c>
      <c r="J314" s="1">
        <v>56.610104771853301</v>
      </c>
      <c r="K314" s="1">
        <v>79.429380974737896</v>
      </c>
      <c r="L314" s="1">
        <v>7.9017453145946197</v>
      </c>
      <c r="M314" s="1">
        <v>1.9847681510435999</v>
      </c>
      <c r="N314" s="1">
        <v>105.102636911636</v>
      </c>
      <c r="O314" s="1">
        <v>4.02476292804762</v>
      </c>
      <c r="P314" s="1">
        <v>5.5486374356663397</v>
      </c>
      <c r="Q314" s="1" t="s">
        <v>24</v>
      </c>
      <c r="R314" s="1" t="s">
        <v>21</v>
      </c>
    </row>
    <row r="315" spans="1:18" x14ac:dyDescent="0.25">
      <c r="A315" s="1" t="s">
        <v>342</v>
      </c>
      <c r="B315" s="1">
        <v>72.243247586714702</v>
      </c>
      <c r="C315" s="1" t="s">
        <v>27</v>
      </c>
      <c r="D315" s="1">
        <v>1</v>
      </c>
      <c r="E315" s="1">
        <v>92.9456628072858</v>
      </c>
      <c r="F315" s="1">
        <v>93.205392236322297</v>
      </c>
      <c r="G315" s="1">
        <v>87.251497218381999</v>
      </c>
      <c r="H315" s="1">
        <v>95.043712667406396</v>
      </c>
      <c r="I315" s="1">
        <v>2.3297067686974602</v>
      </c>
      <c r="J315" s="1">
        <v>88.079288757429794</v>
      </c>
      <c r="K315" s="1">
        <v>78.136197807100601</v>
      </c>
      <c r="L315" s="1">
        <v>7.5319982195556303</v>
      </c>
      <c r="M315" s="1">
        <v>3.0637916013869599</v>
      </c>
      <c r="N315" s="1">
        <v>67.826123404882907</v>
      </c>
      <c r="O315" s="1">
        <v>4.1261488433176101</v>
      </c>
      <c r="P315" s="1">
        <v>5.7491329984458996</v>
      </c>
      <c r="Q315" s="1" t="s">
        <v>20</v>
      </c>
      <c r="R315" s="1" t="s">
        <v>25</v>
      </c>
    </row>
    <row r="316" spans="1:18" x14ac:dyDescent="0.25">
      <c r="A316" s="1" t="s">
        <v>343</v>
      </c>
      <c r="B316" s="1">
        <v>74.262869528977305</v>
      </c>
      <c r="C316" s="1" t="s">
        <v>27</v>
      </c>
      <c r="D316" s="1">
        <v>1</v>
      </c>
      <c r="E316" s="1">
        <v>85.978906628171302</v>
      </c>
      <c r="F316" s="1">
        <v>89.642107014249206</v>
      </c>
      <c r="G316" s="1">
        <v>91.174465565272598</v>
      </c>
      <c r="H316" s="1">
        <v>81.659491825222503</v>
      </c>
      <c r="I316" s="1">
        <v>2.2621327226525398</v>
      </c>
      <c r="J316" s="1">
        <v>70.971110308582993</v>
      </c>
      <c r="K316" s="1">
        <v>77.590238299177599</v>
      </c>
      <c r="L316" s="1">
        <v>7.1083962723678704</v>
      </c>
      <c r="M316" s="1">
        <v>2.138891708089</v>
      </c>
      <c r="N316" s="1">
        <v>81.936969836858793</v>
      </c>
      <c r="O316" s="1">
        <v>6.7952278521782103</v>
      </c>
      <c r="P316" s="1">
        <v>3.0565492589786598</v>
      </c>
      <c r="Q316" s="1" t="s">
        <v>33</v>
      </c>
      <c r="R316" s="1" t="s">
        <v>28</v>
      </c>
    </row>
    <row r="317" spans="1:18" x14ac:dyDescent="0.25">
      <c r="A317" s="1" t="s">
        <v>344</v>
      </c>
      <c r="B317" s="1">
        <v>62.639197856417702</v>
      </c>
      <c r="C317" s="1" t="s">
        <v>19</v>
      </c>
      <c r="D317" s="1">
        <v>1</v>
      </c>
      <c r="E317" s="1">
        <v>78.278581335153305</v>
      </c>
      <c r="F317" s="1">
        <v>77.874998434610404</v>
      </c>
      <c r="G317" s="1">
        <v>77.899759902476006</v>
      </c>
      <c r="H317" s="1">
        <v>84.6759059934421</v>
      </c>
      <c r="I317" s="1">
        <v>1.42649447574639</v>
      </c>
      <c r="J317" s="1">
        <v>86.101570374991994</v>
      </c>
      <c r="K317" s="1">
        <v>71.134516683521099</v>
      </c>
      <c r="L317" s="1">
        <v>7.0957287386827996</v>
      </c>
      <c r="M317" s="1">
        <v>3.9192913365400699</v>
      </c>
      <c r="N317" s="1">
        <v>108.56538573681</v>
      </c>
      <c r="O317" s="1">
        <v>5.4322881036103796</v>
      </c>
      <c r="P317" s="1">
        <v>5.0729732395638196</v>
      </c>
      <c r="Q317" s="1" t="s">
        <v>20</v>
      </c>
      <c r="R317" s="1" t="s">
        <v>21</v>
      </c>
    </row>
    <row r="318" spans="1:18" x14ac:dyDescent="0.25">
      <c r="A318" s="1" t="s">
        <v>345</v>
      </c>
      <c r="B318" s="1">
        <v>72.576367586959705</v>
      </c>
      <c r="C318" s="1" t="s">
        <v>27</v>
      </c>
      <c r="D318" s="1">
        <v>1</v>
      </c>
      <c r="E318" s="1">
        <v>62.492411942784798</v>
      </c>
      <c r="F318" s="1">
        <v>62.885587894365202</v>
      </c>
      <c r="G318" s="1">
        <v>65.844815028990894</v>
      </c>
      <c r="H318" s="1">
        <v>67.701035263079007</v>
      </c>
      <c r="I318" s="1">
        <v>2.46719328258507</v>
      </c>
      <c r="J318" s="1">
        <v>74.6076730115944</v>
      </c>
      <c r="K318" s="1">
        <v>70.409998995480194</v>
      </c>
      <c r="L318" s="1">
        <v>7.02585609077149</v>
      </c>
      <c r="M318" s="1">
        <v>2.85731669667235</v>
      </c>
      <c r="N318" s="1">
        <v>107.726070082795</v>
      </c>
      <c r="O318" s="1">
        <v>8.1390477006157802</v>
      </c>
      <c r="P318" s="1">
        <v>1.49392968466257</v>
      </c>
      <c r="Q318" s="1" t="s">
        <v>24</v>
      </c>
      <c r="R318" s="1" t="s">
        <v>21</v>
      </c>
    </row>
    <row r="319" spans="1:18" x14ac:dyDescent="0.25">
      <c r="A319" s="1" t="s">
        <v>346</v>
      </c>
      <c r="B319" s="1">
        <v>53.021494896613802</v>
      </c>
      <c r="C319" s="1" t="s">
        <v>19</v>
      </c>
      <c r="D319" s="1">
        <v>1</v>
      </c>
      <c r="E319" s="1">
        <v>49.531187603896498</v>
      </c>
      <c r="F319" s="1">
        <v>39.540184181235901</v>
      </c>
      <c r="G319" s="1">
        <v>44.171901438695699</v>
      </c>
      <c r="H319" s="1">
        <v>52.448909118955903</v>
      </c>
      <c r="I319" s="1">
        <v>1.39797867549185</v>
      </c>
      <c r="J319" s="1">
        <v>57.263211056133201</v>
      </c>
      <c r="K319" s="1">
        <v>66.356614808378595</v>
      </c>
      <c r="L319" s="1">
        <v>6.9285858107723399</v>
      </c>
      <c r="M319" s="1">
        <v>3.2445586129639499</v>
      </c>
      <c r="N319" s="1">
        <v>63.436761771921503</v>
      </c>
      <c r="O319" s="1">
        <v>7.3933859534077202</v>
      </c>
      <c r="P319" s="1">
        <v>2.2162048601706399</v>
      </c>
      <c r="Q319" s="1" t="s">
        <v>33</v>
      </c>
      <c r="R319" s="1" t="s">
        <v>21</v>
      </c>
    </row>
    <row r="320" spans="1:18" x14ac:dyDescent="0.25">
      <c r="A320" s="1" t="s">
        <v>347</v>
      </c>
      <c r="B320" s="1">
        <v>50.205141567872097</v>
      </c>
      <c r="C320" s="1" t="s">
        <v>19</v>
      </c>
      <c r="D320" s="1">
        <v>1</v>
      </c>
      <c r="E320" s="1">
        <v>48.604037346909699</v>
      </c>
      <c r="F320" s="1">
        <v>53.185675720422097</v>
      </c>
      <c r="G320" s="1">
        <v>40.835243516829401</v>
      </c>
      <c r="H320" s="1">
        <v>47.956451112592497</v>
      </c>
      <c r="I320" s="1">
        <v>4.0663837788482002</v>
      </c>
      <c r="J320" s="1">
        <v>56.908133054223399</v>
      </c>
      <c r="K320" s="1">
        <v>93.826108871693506</v>
      </c>
      <c r="L320" s="1">
        <v>7.09908868946723</v>
      </c>
      <c r="M320" s="1">
        <v>3.6858466080201402</v>
      </c>
      <c r="N320" s="1">
        <v>48.8000003443358</v>
      </c>
      <c r="O320" s="1">
        <v>4.4649147847029402</v>
      </c>
      <c r="P320" s="1">
        <v>7.5038425247310103</v>
      </c>
      <c r="Q320" s="1" t="s">
        <v>24</v>
      </c>
      <c r="R320" s="1" t="s">
        <v>21</v>
      </c>
    </row>
    <row r="321" spans="1:18" x14ac:dyDescent="0.25">
      <c r="A321" s="1" t="s">
        <v>348</v>
      </c>
      <c r="B321" s="1">
        <v>73.180521911248803</v>
      </c>
      <c r="C321" s="1" t="s">
        <v>27</v>
      </c>
      <c r="D321" s="1">
        <v>1</v>
      </c>
      <c r="E321" s="1">
        <v>53.763359399052703</v>
      </c>
      <c r="F321" s="1">
        <v>55.495801778542699</v>
      </c>
      <c r="G321" s="1">
        <v>57.852807689177801</v>
      </c>
      <c r="H321" s="1">
        <v>56.662645825528401</v>
      </c>
      <c r="I321" s="1">
        <v>4.8650971909927403</v>
      </c>
      <c r="J321" s="1">
        <v>75.243009220014002</v>
      </c>
      <c r="K321" s="1">
        <v>96.280081034407601</v>
      </c>
      <c r="L321" s="1">
        <v>7.0961999220668197</v>
      </c>
      <c r="M321" s="1">
        <v>2.0176776124090199</v>
      </c>
      <c r="N321" s="1">
        <v>99.763146995573507</v>
      </c>
      <c r="O321" s="1">
        <v>4.9757697778942998</v>
      </c>
      <c r="P321" s="1">
        <v>5.9639657038528</v>
      </c>
      <c r="Q321" s="1" t="s">
        <v>20</v>
      </c>
      <c r="R321" s="1" t="s">
        <v>25</v>
      </c>
    </row>
    <row r="322" spans="1:18" x14ac:dyDescent="0.25">
      <c r="A322" s="1" t="s">
        <v>349</v>
      </c>
      <c r="B322" s="1">
        <v>85.866661704078695</v>
      </c>
      <c r="C322" s="1" t="s">
        <v>36</v>
      </c>
      <c r="D322" s="1">
        <v>1</v>
      </c>
      <c r="E322" s="1">
        <v>70.2074665588366</v>
      </c>
      <c r="F322" s="1">
        <v>75.197517108134804</v>
      </c>
      <c r="G322" s="1">
        <v>72.089514189324206</v>
      </c>
      <c r="H322" s="1">
        <v>66.673003718899807</v>
      </c>
      <c r="I322" s="1">
        <v>4.88029782666682</v>
      </c>
      <c r="J322" s="1">
        <v>71.416833761928501</v>
      </c>
      <c r="K322" s="1">
        <v>94.944118479703903</v>
      </c>
      <c r="L322" s="1">
        <v>8.2128741179233007</v>
      </c>
      <c r="M322" s="1">
        <v>1.7787581143276401</v>
      </c>
      <c r="N322" s="1">
        <v>68.977218324191796</v>
      </c>
      <c r="O322" s="1">
        <v>6.3282956203504801</v>
      </c>
      <c r="P322" s="1">
        <v>2.9111037152243702</v>
      </c>
      <c r="Q322" s="1" t="s">
        <v>24</v>
      </c>
      <c r="R322" s="1" t="s">
        <v>28</v>
      </c>
    </row>
    <row r="323" spans="1:18" x14ac:dyDescent="0.25">
      <c r="A323" s="1" t="s">
        <v>350</v>
      </c>
      <c r="B323" s="1">
        <v>68.551735163024304</v>
      </c>
      <c r="C323" s="1" t="s">
        <v>27</v>
      </c>
      <c r="D323" s="1">
        <v>1</v>
      </c>
      <c r="E323" s="1">
        <v>79.302775748503393</v>
      </c>
      <c r="F323" s="1">
        <v>64.821498857534905</v>
      </c>
      <c r="G323" s="1">
        <v>74.7925179767158</v>
      </c>
      <c r="H323" s="1">
        <v>83.580554043606895</v>
      </c>
      <c r="I323" s="1">
        <v>4.46028439750157</v>
      </c>
      <c r="J323" s="1">
        <v>75.480463630588503</v>
      </c>
      <c r="K323" s="1">
        <v>102.65044730389501</v>
      </c>
      <c r="L323" s="1">
        <v>6.29930207589062</v>
      </c>
      <c r="M323" s="1">
        <v>5.4021095143680196</v>
      </c>
      <c r="N323" s="1">
        <v>47.283779420310303</v>
      </c>
      <c r="O323" s="1">
        <v>5.1136243837325903</v>
      </c>
      <c r="P323" s="1">
        <v>5.45731661020959</v>
      </c>
      <c r="Q323" s="1" t="s">
        <v>20</v>
      </c>
      <c r="R323" s="1" t="s">
        <v>25</v>
      </c>
    </row>
    <row r="324" spans="1:18" x14ac:dyDescent="0.25">
      <c r="A324" s="1" t="s">
        <v>351</v>
      </c>
      <c r="B324" s="1">
        <v>84.586930406757801</v>
      </c>
      <c r="C324" s="1" t="s">
        <v>36</v>
      </c>
      <c r="D324" s="1">
        <v>1</v>
      </c>
      <c r="E324" s="1">
        <v>76.3108557194752</v>
      </c>
      <c r="F324" s="1">
        <v>86.752729243378795</v>
      </c>
      <c r="G324" s="1">
        <v>71.962540313101698</v>
      </c>
      <c r="H324" s="1">
        <v>84.558260191094803</v>
      </c>
      <c r="I324" s="1">
        <v>3.4031685973584702</v>
      </c>
      <c r="J324" s="1">
        <v>66.825167388991204</v>
      </c>
      <c r="K324" s="1">
        <v>85.169165352245003</v>
      </c>
      <c r="L324" s="1">
        <v>7.3585947288827001</v>
      </c>
      <c r="M324" s="1">
        <v>3.1686185141570999</v>
      </c>
      <c r="N324" s="1">
        <v>111.39828080854301</v>
      </c>
      <c r="O324" s="1">
        <v>8.7533340834635691</v>
      </c>
      <c r="P324" s="1">
        <v>1.3650159821915999</v>
      </c>
      <c r="Q324" s="1" t="s">
        <v>20</v>
      </c>
      <c r="R324" s="1" t="s">
        <v>21</v>
      </c>
    </row>
    <row r="325" spans="1:18" x14ac:dyDescent="0.25">
      <c r="A325" s="1" t="s">
        <v>352</v>
      </c>
      <c r="B325" s="1">
        <v>60.544655521240202</v>
      </c>
      <c r="C325" s="1" t="s">
        <v>19</v>
      </c>
      <c r="D325" s="1">
        <v>1</v>
      </c>
      <c r="E325" s="1">
        <v>55.396364332026799</v>
      </c>
      <c r="F325" s="1">
        <v>54.698416191250899</v>
      </c>
      <c r="G325" s="1">
        <v>61.0235382541007</v>
      </c>
      <c r="H325" s="1">
        <v>60.749417131922698</v>
      </c>
      <c r="I325" s="1">
        <v>3.8034627889755099</v>
      </c>
      <c r="J325" s="1">
        <v>65.944291138005596</v>
      </c>
      <c r="K325" s="1">
        <v>91.214466643313798</v>
      </c>
      <c r="L325" s="1">
        <v>7.8096598251798399</v>
      </c>
      <c r="M325" s="1">
        <v>3.06046804816269</v>
      </c>
      <c r="N325" s="1">
        <v>47.829377481697797</v>
      </c>
      <c r="O325" s="1">
        <v>6.4964214133196796</v>
      </c>
      <c r="P325" s="1">
        <v>3.8951297619404102</v>
      </c>
      <c r="Q325" s="1" t="s">
        <v>33</v>
      </c>
      <c r="R325" s="1" t="s">
        <v>21</v>
      </c>
    </row>
    <row r="326" spans="1:18" x14ac:dyDescent="0.25">
      <c r="A326" s="1" t="s">
        <v>353</v>
      </c>
      <c r="B326" s="1">
        <v>84.0903183264913</v>
      </c>
      <c r="C326" s="1" t="s">
        <v>36</v>
      </c>
      <c r="D326" s="1">
        <v>1</v>
      </c>
      <c r="E326" s="1">
        <v>92.517590436475601</v>
      </c>
      <c r="F326" s="1">
        <v>98.058504520163197</v>
      </c>
      <c r="G326" s="1">
        <v>86.570530972138997</v>
      </c>
      <c r="H326" s="1">
        <v>88.869578087438597</v>
      </c>
      <c r="I326" s="1">
        <v>2.14082321072165</v>
      </c>
      <c r="J326" s="1">
        <v>85.120197144059006</v>
      </c>
      <c r="K326" s="1">
        <v>67.297852048076905</v>
      </c>
      <c r="L326" s="1">
        <v>8.1624086618783203</v>
      </c>
      <c r="M326" s="1">
        <v>1.1780607513642001</v>
      </c>
      <c r="N326" s="1">
        <v>32.322645137210799</v>
      </c>
      <c r="O326" s="1">
        <v>4.5605912010549901</v>
      </c>
      <c r="P326" s="1">
        <v>5.5767501235100996</v>
      </c>
      <c r="Q326" s="1" t="s">
        <v>33</v>
      </c>
      <c r="R326" s="1" t="s">
        <v>28</v>
      </c>
    </row>
    <row r="327" spans="1:18" x14ac:dyDescent="0.25">
      <c r="A327" s="1" t="s">
        <v>354</v>
      </c>
      <c r="B327" s="1">
        <v>81.993646580273804</v>
      </c>
      <c r="C327" s="1" t="s">
        <v>36</v>
      </c>
      <c r="D327" s="1">
        <v>1</v>
      </c>
      <c r="E327" s="1">
        <v>80.5843304182672</v>
      </c>
      <c r="F327" s="1">
        <v>75.384800782639601</v>
      </c>
      <c r="G327" s="1">
        <v>88.797695184546996</v>
      </c>
      <c r="H327" s="1">
        <v>82.3914170046327</v>
      </c>
      <c r="I327" s="1">
        <v>3.5230816806904799</v>
      </c>
      <c r="J327" s="1">
        <v>83.869630692981005</v>
      </c>
      <c r="K327" s="1">
        <v>79.134394474293799</v>
      </c>
      <c r="L327" s="1">
        <v>6.2485759947736401</v>
      </c>
      <c r="M327" s="1">
        <v>3.48988151293696</v>
      </c>
      <c r="N327" s="1">
        <v>31.825197639067699</v>
      </c>
      <c r="O327" s="1">
        <v>6.9060574136327402</v>
      </c>
      <c r="P327" s="1">
        <v>4.2835852318524799</v>
      </c>
      <c r="Q327" s="1" t="s">
        <v>24</v>
      </c>
      <c r="R327" s="1" t="s">
        <v>28</v>
      </c>
    </row>
    <row r="328" spans="1:18" x14ac:dyDescent="0.25">
      <c r="A328" s="1" t="s">
        <v>355</v>
      </c>
      <c r="B328" s="1">
        <v>60.419697874905097</v>
      </c>
      <c r="C328" s="1" t="s">
        <v>19</v>
      </c>
      <c r="D328" s="1">
        <v>1</v>
      </c>
      <c r="E328" s="1">
        <v>70.489472888126997</v>
      </c>
      <c r="F328" s="1">
        <v>73.553342413439793</v>
      </c>
      <c r="G328" s="1">
        <v>65.986369214887702</v>
      </c>
      <c r="H328" s="1">
        <v>64.023765169333799</v>
      </c>
      <c r="I328" s="1">
        <v>2.8225981977595098</v>
      </c>
      <c r="J328" s="1">
        <v>68.2493443031411</v>
      </c>
      <c r="K328" s="1">
        <v>75.378733105134501</v>
      </c>
      <c r="L328" s="1">
        <v>7.09119336508844</v>
      </c>
      <c r="M328" s="1">
        <v>3.7708486080550001</v>
      </c>
      <c r="N328" s="1">
        <v>86.008382080883706</v>
      </c>
      <c r="O328" s="1">
        <v>4.5450290863684799</v>
      </c>
      <c r="P328" s="1">
        <v>5.8005912582829602</v>
      </c>
      <c r="Q328" s="1" t="s">
        <v>20</v>
      </c>
      <c r="R328" s="1" t="s">
        <v>25</v>
      </c>
    </row>
    <row r="329" spans="1:18" x14ac:dyDescent="0.25">
      <c r="A329" s="1" t="s">
        <v>356</v>
      </c>
      <c r="B329" s="1">
        <v>77.588825951121393</v>
      </c>
      <c r="C329" s="1" t="s">
        <v>27</v>
      </c>
      <c r="D329" s="1">
        <v>1</v>
      </c>
      <c r="E329" s="1">
        <v>73.644641042889305</v>
      </c>
      <c r="F329" s="1">
        <v>68.377563227021099</v>
      </c>
      <c r="G329" s="1">
        <v>76.836600670931205</v>
      </c>
      <c r="H329" s="1">
        <v>76.506592598767696</v>
      </c>
      <c r="I329" s="1">
        <v>2.92806935910773</v>
      </c>
      <c r="J329" s="1">
        <v>69.220886560241595</v>
      </c>
      <c r="K329" s="1">
        <v>78.6605866541273</v>
      </c>
      <c r="L329" s="1">
        <v>7.2870983907983202</v>
      </c>
      <c r="M329" s="1">
        <v>3.79420435477333</v>
      </c>
      <c r="N329" s="1">
        <v>89.550755464577705</v>
      </c>
      <c r="O329" s="1">
        <v>4.7736238325188998</v>
      </c>
      <c r="P329" s="1">
        <v>5.1642874692668004</v>
      </c>
      <c r="Q329" s="1" t="s">
        <v>20</v>
      </c>
      <c r="R329" s="1" t="s">
        <v>28</v>
      </c>
    </row>
    <row r="330" spans="1:18" x14ac:dyDescent="0.25">
      <c r="A330" s="1" t="s">
        <v>357</v>
      </c>
      <c r="B330" s="1">
        <v>65.428112832320707</v>
      </c>
      <c r="C330" s="1" t="s">
        <v>27</v>
      </c>
      <c r="D330" s="1">
        <v>1</v>
      </c>
      <c r="E330" s="1">
        <v>63.078003433528401</v>
      </c>
      <c r="F330" s="1">
        <v>59.959158630049401</v>
      </c>
      <c r="G330" s="1">
        <v>61.434911054783498</v>
      </c>
      <c r="H330" s="1">
        <v>65.331020497841095</v>
      </c>
      <c r="I330" s="1">
        <v>4.0311062415006296</v>
      </c>
      <c r="J330" s="1">
        <v>73.793814890646601</v>
      </c>
      <c r="K330" s="1">
        <v>84.989962380919494</v>
      </c>
      <c r="L330" s="1">
        <v>7.0853847570960404</v>
      </c>
      <c r="M330" s="1">
        <v>4.5351558466144199</v>
      </c>
      <c r="N330" s="1">
        <v>57.993753455128498</v>
      </c>
      <c r="O330" s="1">
        <v>5.4376589921692302</v>
      </c>
      <c r="P330" s="1">
        <v>5.6045315848137802</v>
      </c>
      <c r="Q330" s="1" t="s">
        <v>33</v>
      </c>
      <c r="R330" s="1" t="s">
        <v>25</v>
      </c>
    </row>
    <row r="331" spans="1:18" x14ac:dyDescent="0.25">
      <c r="A331" s="1" t="s">
        <v>358</v>
      </c>
      <c r="B331" s="1">
        <v>63.967856062977603</v>
      </c>
      <c r="C331" s="1" t="s">
        <v>19</v>
      </c>
      <c r="D331" s="1">
        <v>1</v>
      </c>
      <c r="E331" s="1">
        <v>53.625204422563598</v>
      </c>
      <c r="F331" s="1">
        <v>63.195361191897497</v>
      </c>
      <c r="G331" s="1">
        <v>56.641141577975297</v>
      </c>
      <c r="H331" s="1">
        <v>44.276122724902798</v>
      </c>
      <c r="I331" s="1">
        <v>2.1276734223889999</v>
      </c>
      <c r="J331" s="1">
        <v>71.846252567417096</v>
      </c>
      <c r="K331" s="1">
        <v>71.227510180638106</v>
      </c>
      <c r="L331" s="1">
        <v>6.8771298304561599</v>
      </c>
      <c r="M331" s="1">
        <v>1.8874091749550499</v>
      </c>
      <c r="N331" s="1">
        <v>58.800989032235698</v>
      </c>
      <c r="O331" s="1">
        <v>9.1571662314849398</v>
      </c>
      <c r="P331" s="1">
        <v>1.0761188096029299</v>
      </c>
      <c r="Q331" s="1" t="s">
        <v>33</v>
      </c>
      <c r="R331" s="1" t="s">
        <v>25</v>
      </c>
    </row>
    <row r="332" spans="1:18" x14ac:dyDescent="0.25">
      <c r="A332" s="1" t="s">
        <v>359</v>
      </c>
      <c r="B332" s="1">
        <v>65.360986690383797</v>
      </c>
      <c r="C332" s="1" t="s">
        <v>27</v>
      </c>
      <c r="D332" s="1">
        <v>1</v>
      </c>
      <c r="E332" s="1">
        <v>59.578497325819299</v>
      </c>
      <c r="F332" s="1">
        <v>58.625085322002597</v>
      </c>
      <c r="G332" s="1">
        <v>56.857927315248403</v>
      </c>
      <c r="H332" s="1">
        <v>53.769578106257498</v>
      </c>
      <c r="I332" s="1">
        <v>2.2721584467780702</v>
      </c>
      <c r="J332" s="1">
        <v>61.933486907320201</v>
      </c>
      <c r="K332" s="1">
        <v>64.279058527438195</v>
      </c>
      <c r="L332" s="1">
        <v>6.9931476801454098</v>
      </c>
      <c r="M332" s="1">
        <v>2.2611156711530902</v>
      </c>
      <c r="N332" s="1">
        <v>60.554452355394801</v>
      </c>
      <c r="O332" s="1">
        <v>9.5476751939978293</v>
      </c>
      <c r="P332" s="1">
        <v>1</v>
      </c>
      <c r="Q332" s="1" t="s">
        <v>33</v>
      </c>
      <c r="R332" s="1" t="s">
        <v>21</v>
      </c>
    </row>
    <row r="333" spans="1:18" x14ac:dyDescent="0.25">
      <c r="A333" s="1" t="s">
        <v>360</v>
      </c>
      <c r="B333" s="1">
        <v>100</v>
      </c>
      <c r="C333" s="1" t="s">
        <v>23</v>
      </c>
      <c r="D333" s="1">
        <v>1</v>
      </c>
      <c r="E333" s="1">
        <v>81.681536075540293</v>
      </c>
      <c r="F333" s="1">
        <v>82.768700441438895</v>
      </c>
      <c r="G333" s="1">
        <v>80.867571545178805</v>
      </c>
      <c r="H333" s="1">
        <v>80.265841591821399</v>
      </c>
      <c r="I333" s="1">
        <v>4.6985671645145404</v>
      </c>
      <c r="J333" s="1">
        <v>86.248338469268802</v>
      </c>
      <c r="K333" s="1">
        <v>91.385434532796097</v>
      </c>
      <c r="L333" s="1">
        <v>6.9811834200251903</v>
      </c>
      <c r="M333" s="1">
        <v>5.0536523261520596</v>
      </c>
      <c r="N333" s="1">
        <v>91.214269208299001</v>
      </c>
      <c r="O333" s="1">
        <v>8.9575463759924094</v>
      </c>
      <c r="P333" s="1">
        <v>1.35647622649369</v>
      </c>
      <c r="Q333" s="1" t="s">
        <v>33</v>
      </c>
      <c r="R333" s="1" t="s">
        <v>25</v>
      </c>
    </row>
    <row r="334" spans="1:18" x14ac:dyDescent="0.25">
      <c r="A334" s="1" t="s">
        <v>361</v>
      </c>
      <c r="B334" s="1">
        <v>47.603770170732801</v>
      </c>
      <c r="C334" s="1" t="s">
        <v>32</v>
      </c>
      <c r="D334" s="1">
        <v>0</v>
      </c>
      <c r="E334" s="1">
        <v>40.791641874636497</v>
      </c>
      <c r="F334" s="1">
        <v>45.141980528080303</v>
      </c>
      <c r="G334" s="1">
        <v>40.996237751615098</v>
      </c>
      <c r="H334" s="1">
        <v>39.2873431389324</v>
      </c>
      <c r="I334" s="1">
        <v>1.2248971794038801</v>
      </c>
      <c r="J334" s="1">
        <v>60.583530144752402</v>
      </c>
      <c r="K334" s="1">
        <v>65.603528035423196</v>
      </c>
      <c r="L334" s="1">
        <v>5.8983638893935799</v>
      </c>
      <c r="M334" s="1">
        <v>5.7358530842169699</v>
      </c>
      <c r="N334" s="1">
        <v>35.232041192414499</v>
      </c>
      <c r="O334" s="1">
        <v>6.0044633045070803</v>
      </c>
      <c r="P334" s="1">
        <v>3.9019276721265399</v>
      </c>
      <c r="Q334" s="1" t="s">
        <v>24</v>
      </c>
      <c r="R334" s="1" t="s">
        <v>21</v>
      </c>
    </row>
    <row r="335" spans="1:18" x14ac:dyDescent="0.25">
      <c r="A335" s="1" t="s">
        <v>362</v>
      </c>
      <c r="B335" s="1">
        <v>52.600275547914798</v>
      </c>
      <c r="C335" s="1" t="s">
        <v>19</v>
      </c>
      <c r="D335" s="1">
        <v>1</v>
      </c>
      <c r="E335" s="1">
        <v>46.383995227880298</v>
      </c>
      <c r="F335" s="1">
        <v>48.862404667743398</v>
      </c>
      <c r="G335" s="1">
        <v>41.373057948972999</v>
      </c>
      <c r="H335" s="1">
        <v>40.336610550786297</v>
      </c>
      <c r="I335" s="1">
        <v>2.9425371936533602</v>
      </c>
      <c r="J335" s="1">
        <v>68.651024309313399</v>
      </c>
      <c r="K335" s="1">
        <v>82.444324537923094</v>
      </c>
      <c r="L335" s="1">
        <v>7.3462528506168603</v>
      </c>
      <c r="M335" s="1">
        <v>1.6796637368366001</v>
      </c>
      <c r="N335" s="1">
        <v>113.620471742219</v>
      </c>
      <c r="O335" s="1">
        <v>5.6346786466529899</v>
      </c>
      <c r="P335" s="1">
        <v>4.3745483463424701</v>
      </c>
      <c r="Q335" s="1" t="s">
        <v>24</v>
      </c>
      <c r="R335" s="1" t="s">
        <v>25</v>
      </c>
    </row>
    <row r="336" spans="1:18" x14ac:dyDescent="0.25">
      <c r="A336" s="1" t="s">
        <v>363</v>
      </c>
      <c r="B336" s="1">
        <v>56.005744576684101</v>
      </c>
      <c r="C336" s="1" t="s">
        <v>19</v>
      </c>
      <c r="D336" s="1">
        <v>1</v>
      </c>
      <c r="E336" s="1">
        <v>42.530145311196399</v>
      </c>
      <c r="F336" s="1">
        <v>43.282239836914201</v>
      </c>
      <c r="G336" s="1">
        <v>46.234267038296998</v>
      </c>
      <c r="H336" s="1">
        <v>44.475038957957302</v>
      </c>
      <c r="I336" s="1">
        <v>4.6512032016314402</v>
      </c>
      <c r="J336" s="1">
        <v>60.913970848010102</v>
      </c>
      <c r="K336" s="1">
        <v>94.552648189380093</v>
      </c>
      <c r="L336" s="1">
        <v>7.7414635729931502</v>
      </c>
      <c r="M336" s="1">
        <v>3.4882477725260901</v>
      </c>
      <c r="N336" s="1">
        <v>50.026893975970097</v>
      </c>
      <c r="O336" s="1">
        <v>7.29493414474143</v>
      </c>
      <c r="P336" s="1">
        <v>2.1183712664966898</v>
      </c>
      <c r="Q336" s="1" t="s">
        <v>24</v>
      </c>
      <c r="R336" s="1" t="s">
        <v>25</v>
      </c>
    </row>
    <row r="337" spans="1:18" x14ac:dyDescent="0.25">
      <c r="A337" s="1" t="s">
        <v>364</v>
      </c>
      <c r="B337" s="1">
        <v>53.634344402437598</v>
      </c>
      <c r="C337" s="1" t="s">
        <v>19</v>
      </c>
      <c r="D337" s="1">
        <v>1</v>
      </c>
      <c r="E337" s="1">
        <v>42.240084127543298</v>
      </c>
      <c r="F337" s="1">
        <v>44.064889139874403</v>
      </c>
      <c r="G337" s="1">
        <v>39.674016295185403</v>
      </c>
      <c r="H337" s="1">
        <v>43.4974521722459</v>
      </c>
      <c r="I337" s="1">
        <v>3.44145203127262</v>
      </c>
      <c r="J337" s="1">
        <v>48.508652476331903</v>
      </c>
      <c r="K337" s="1">
        <v>79.325698767341507</v>
      </c>
      <c r="L337" s="1">
        <v>7.3548359956982203</v>
      </c>
      <c r="M337" s="1">
        <v>2.0708812636979301</v>
      </c>
      <c r="N337" s="1">
        <v>119.97058847178801</v>
      </c>
      <c r="O337" s="1">
        <v>8.3311189631986693</v>
      </c>
      <c r="P337" s="1">
        <v>1</v>
      </c>
      <c r="Q337" s="1" t="s">
        <v>24</v>
      </c>
      <c r="R337" s="1" t="s">
        <v>28</v>
      </c>
    </row>
    <row r="338" spans="1:18" x14ac:dyDescent="0.25">
      <c r="A338" s="1" t="s">
        <v>365</v>
      </c>
      <c r="B338" s="1">
        <v>93.969953946898897</v>
      </c>
      <c r="C338" s="1" t="s">
        <v>23</v>
      </c>
      <c r="D338" s="1">
        <v>1</v>
      </c>
      <c r="E338" s="1">
        <v>87.050332120605304</v>
      </c>
      <c r="F338" s="1">
        <v>99.067410046796695</v>
      </c>
      <c r="G338" s="1">
        <v>85.907332543905298</v>
      </c>
      <c r="H338" s="1">
        <v>86.078986460712798</v>
      </c>
      <c r="I338" s="1">
        <v>3.1856282968485199</v>
      </c>
      <c r="J338" s="1">
        <v>82.7653291487225</v>
      </c>
      <c r="K338" s="1">
        <v>76.719265210855198</v>
      </c>
      <c r="L338" s="1">
        <v>7.2465031785505998</v>
      </c>
      <c r="M338" s="1">
        <v>1.30036584177491</v>
      </c>
      <c r="N338" s="1">
        <v>45.437042440846803</v>
      </c>
      <c r="O338" s="1">
        <v>9.9602367289610498</v>
      </c>
      <c r="P338" s="1">
        <v>1</v>
      </c>
      <c r="Q338" s="1" t="s">
        <v>33</v>
      </c>
      <c r="R338" s="1" t="s">
        <v>28</v>
      </c>
    </row>
    <row r="339" spans="1:18" x14ac:dyDescent="0.25">
      <c r="A339" s="1" t="s">
        <v>366</v>
      </c>
      <c r="B339" s="1">
        <v>75.105714635020604</v>
      </c>
      <c r="C339" s="1" t="s">
        <v>27</v>
      </c>
      <c r="D339" s="1">
        <v>1</v>
      </c>
      <c r="E339" s="1">
        <v>78.701182265901295</v>
      </c>
      <c r="F339" s="1">
        <v>78.413088280733305</v>
      </c>
      <c r="G339" s="1">
        <v>73.729435392858704</v>
      </c>
      <c r="H339" s="1">
        <v>74.922224765109405</v>
      </c>
      <c r="I339" s="1">
        <v>1.99897671691742</v>
      </c>
      <c r="J339" s="1">
        <v>84.651310226307004</v>
      </c>
      <c r="K339" s="1">
        <v>68.123425939467595</v>
      </c>
      <c r="L339" s="1">
        <v>6.77293631437934</v>
      </c>
      <c r="M339" s="1">
        <v>2.6275166906306699</v>
      </c>
      <c r="N339" s="1">
        <v>99.439181158113897</v>
      </c>
      <c r="O339" s="1">
        <v>4.7894242712735497</v>
      </c>
      <c r="P339" s="1">
        <v>3.81859244192936</v>
      </c>
      <c r="Q339" s="1" t="s">
        <v>24</v>
      </c>
      <c r="R339" s="1" t="s">
        <v>21</v>
      </c>
    </row>
    <row r="340" spans="1:18" x14ac:dyDescent="0.25">
      <c r="A340" s="1" t="s">
        <v>367</v>
      </c>
      <c r="B340" s="1">
        <v>66.351717900514402</v>
      </c>
      <c r="C340" s="1" t="s">
        <v>27</v>
      </c>
      <c r="D340" s="1">
        <v>1</v>
      </c>
      <c r="E340" s="1">
        <v>66.079560599802804</v>
      </c>
      <c r="F340" s="1">
        <v>67.085055833377695</v>
      </c>
      <c r="G340" s="1">
        <v>53.267892305826301</v>
      </c>
      <c r="H340" s="1">
        <v>71.3230962318857</v>
      </c>
      <c r="I340" s="1">
        <v>2.37310195625779</v>
      </c>
      <c r="J340" s="1">
        <v>68.571050204482802</v>
      </c>
      <c r="K340" s="1">
        <v>76.9536120208043</v>
      </c>
      <c r="L340" s="1">
        <v>7.6508282270162704</v>
      </c>
      <c r="M340" s="1">
        <v>1.7184381259210599</v>
      </c>
      <c r="N340" s="1">
        <v>50.107129043666198</v>
      </c>
      <c r="O340" s="1">
        <v>4.2957519941428197</v>
      </c>
      <c r="P340" s="1">
        <v>4.8245306444726097</v>
      </c>
      <c r="Q340" s="1" t="s">
        <v>24</v>
      </c>
      <c r="R340" s="1" t="s">
        <v>28</v>
      </c>
    </row>
    <row r="341" spans="1:18" x14ac:dyDescent="0.25">
      <c r="A341" s="1" t="s">
        <v>368</v>
      </c>
      <c r="B341" s="1">
        <v>61.696690813807102</v>
      </c>
      <c r="C341" s="1" t="s">
        <v>19</v>
      </c>
      <c r="D341" s="1">
        <v>1</v>
      </c>
      <c r="E341" s="1">
        <v>45.380878835804999</v>
      </c>
      <c r="F341" s="1">
        <v>50.6341508158431</v>
      </c>
      <c r="G341" s="1">
        <v>44.425740022804199</v>
      </c>
      <c r="H341" s="1">
        <v>53.657914401246501</v>
      </c>
      <c r="I341" s="1">
        <v>4.4081936632187704</v>
      </c>
      <c r="J341" s="1">
        <v>60.750614573365198</v>
      </c>
      <c r="K341" s="1">
        <v>98.723165088909298</v>
      </c>
      <c r="L341" s="1">
        <v>5.9685263856100201</v>
      </c>
      <c r="M341" s="1">
        <v>4.5496653671712304</v>
      </c>
      <c r="N341" s="1">
        <v>37.276212147892799</v>
      </c>
      <c r="O341" s="1">
        <v>8.1661353339716207</v>
      </c>
      <c r="P341" s="1">
        <v>1.65959763156144</v>
      </c>
      <c r="Q341" s="1" t="s">
        <v>24</v>
      </c>
      <c r="R341" s="1" t="s">
        <v>25</v>
      </c>
    </row>
    <row r="342" spans="1:18" x14ac:dyDescent="0.25">
      <c r="A342" s="1" t="s">
        <v>369</v>
      </c>
      <c r="B342" s="1">
        <v>83.417353256411502</v>
      </c>
      <c r="C342" s="1" t="s">
        <v>36</v>
      </c>
      <c r="D342" s="1">
        <v>1</v>
      </c>
      <c r="E342" s="1">
        <v>67.038873131425703</v>
      </c>
      <c r="F342" s="1">
        <v>72.566502796215701</v>
      </c>
      <c r="G342" s="1">
        <v>79.101950239490293</v>
      </c>
      <c r="H342" s="1">
        <v>64.621065712193101</v>
      </c>
      <c r="I342" s="1">
        <v>3.2368725270738299</v>
      </c>
      <c r="J342" s="1">
        <v>72.638769047957993</v>
      </c>
      <c r="K342" s="1">
        <v>79.886066593328394</v>
      </c>
      <c r="L342" s="1">
        <v>6.7757438975446203</v>
      </c>
      <c r="M342" s="1">
        <v>3.6686270683572202</v>
      </c>
      <c r="N342" s="1">
        <v>108.743999191558</v>
      </c>
      <c r="O342" s="1">
        <v>8.9933547010234296</v>
      </c>
      <c r="P342" s="1">
        <v>1.1097628814222</v>
      </c>
      <c r="Q342" s="1" t="s">
        <v>33</v>
      </c>
      <c r="R342" s="1" t="s">
        <v>21</v>
      </c>
    </row>
    <row r="343" spans="1:18" x14ac:dyDescent="0.25">
      <c r="A343" s="1" t="s">
        <v>370</v>
      </c>
      <c r="B343" s="1">
        <v>71.947171910805196</v>
      </c>
      <c r="C343" s="1" t="s">
        <v>27</v>
      </c>
      <c r="D343" s="1">
        <v>1</v>
      </c>
      <c r="E343" s="1">
        <v>66.040947392931102</v>
      </c>
      <c r="F343" s="1">
        <v>71.976098920732994</v>
      </c>
      <c r="G343" s="1">
        <v>69.963968832421202</v>
      </c>
      <c r="H343" s="1">
        <v>62.980112807156999</v>
      </c>
      <c r="I343" s="1">
        <v>3.0589687750271102</v>
      </c>
      <c r="J343" s="1">
        <v>58.522904297123098</v>
      </c>
      <c r="K343" s="1">
        <v>74.822225620347197</v>
      </c>
      <c r="L343" s="1">
        <v>7.6508635610095403</v>
      </c>
      <c r="M343" s="1">
        <v>1.7191723549515501</v>
      </c>
      <c r="N343" s="1">
        <v>107.28761332718</v>
      </c>
      <c r="O343" s="1">
        <v>9.0780926791985301</v>
      </c>
      <c r="P343" s="1">
        <v>1</v>
      </c>
      <c r="Q343" s="1" t="s">
        <v>20</v>
      </c>
      <c r="R343" s="1" t="s">
        <v>21</v>
      </c>
    </row>
    <row r="344" spans="1:18" x14ac:dyDescent="0.25">
      <c r="A344" s="1" t="s">
        <v>371</v>
      </c>
      <c r="B344" s="1">
        <v>56.247394797784899</v>
      </c>
      <c r="C344" s="1" t="s">
        <v>19</v>
      </c>
      <c r="D344" s="1">
        <v>1</v>
      </c>
      <c r="E344" s="1">
        <v>49.526102845050801</v>
      </c>
      <c r="F344" s="1">
        <v>52.719753955196701</v>
      </c>
      <c r="G344" s="1">
        <v>49.429800946378798</v>
      </c>
      <c r="H344" s="1">
        <v>51.982141172110801</v>
      </c>
      <c r="I344" s="1">
        <v>1.3983188541601099</v>
      </c>
      <c r="J344" s="1">
        <v>73.119789299712806</v>
      </c>
      <c r="K344" s="1">
        <v>65.322406730932798</v>
      </c>
      <c r="L344" s="1">
        <v>8.3357125276655601</v>
      </c>
      <c r="M344" s="1">
        <v>1.0462079420275701</v>
      </c>
      <c r="N344" s="1">
        <v>66.321335320464101</v>
      </c>
      <c r="O344" s="1">
        <v>8.0707812944629609</v>
      </c>
      <c r="P344" s="1">
        <v>1</v>
      </c>
      <c r="Q344" s="1" t="s">
        <v>33</v>
      </c>
      <c r="R344" s="1" t="s">
        <v>21</v>
      </c>
    </row>
    <row r="345" spans="1:18" x14ac:dyDescent="0.25">
      <c r="A345" s="1" t="s">
        <v>372</v>
      </c>
      <c r="B345" s="1">
        <v>55.559124902881997</v>
      </c>
      <c r="C345" s="1" t="s">
        <v>19</v>
      </c>
      <c r="D345" s="1">
        <v>1</v>
      </c>
      <c r="E345" s="1">
        <v>63.861840708088501</v>
      </c>
      <c r="F345" s="1">
        <v>58.146816144436102</v>
      </c>
      <c r="G345" s="1">
        <v>62.547386562047102</v>
      </c>
      <c r="H345" s="1">
        <v>62.071693809353498</v>
      </c>
      <c r="I345" s="1">
        <v>1.06411262582049</v>
      </c>
      <c r="J345" s="1">
        <v>67.424041954558305</v>
      </c>
      <c r="K345" s="1">
        <v>56.523451405075598</v>
      </c>
      <c r="L345" s="1">
        <v>6.8215384666486703</v>
      </c>
      <c r="M345" s="1">
        <v>5.04078524512106</v>
      </c>
      <c r="N345" s="1">
        <v>93.215652828638397</v>
      </c>
      <c r="O345" s="1">
        <v>9.7240948247151202</v>
      </c>
      <c r="P345" s="1">
        <v>1.85049153304722</v>
      </c>
      <c r="Q345" s="1" t="s">
        <v>20</v>
      </c>
      <c r="R345" s="1" t="s">
        <v>25</v>
      </c>
    </row>
    <row r="346" spans="1:18" x14ac:dyDescent="0.25">
      <c r="A346" s="1" t="s">
        <v>373</v>
      </c>
      <c r="B346" s="1">
        <v>68.520708874213597</v>
      </c>
      <c r="C346" s="1" t="s">
        <v>27</v>
      </c>
      <c r="D346" s="1">
        <v>1</v>
      </c>
      <c r="E346" s="1">
        <v>61.917760391855502</v>
      </c>
      <c r="F346" s="1">
        <v>70.084918053360994</v>
      </c>
      <c r="G346" s="1">
        <v>62.030089855915698</v>
      </c>
      <c r="H346" s="1">
        <v>61.220774388539297</v>
      </c>
      <c r="I346" s="1">
        <v>4.8547407547481898</v>
      </c>
      <c r="J346" s="1">
        <v>73.487557358291696</v>
      </c>
      <c r="K346" s="1">
        <v>95.956144353175901</v>
      </c>
      <c r="L346" s="1">
        <v>7.0786758317625296</v>
      </c>
      <c r="M346" s="1">
        <v>1.8809720308212301</v>
      </c>
      <c r="N346" s="1">
        <v>80.135933941552494</v>
      </c>
      <c r="O346" s="1">
        <v>7.0660285812675196</v>
      </c>
      <c r="P346" s="1">
        <v>4.0204515416228599</v>
      </c>
      <c r="Q346" s="1" t="s">
        <v>20</v>
      </c>
      <c r="R346" s="1" t="s">
        <v>28</v>
      </c>
    </row>
    <row r="347" spans="1:18" x14ac:dyDescent="0.25">
      <c r="A347" s="1" t="s">
        <v>374</v>
      </c>
      <c r="B347" s="1">
        <v>75.269873643832796</v>
      </c>
      <c r="C347" s="1" t="s">
        <v>27</v>
      </c>
      <c r="D347" s="1">
        <v>1</v>
      </c>
      <c r="E347" s="1">
        <v>73.871755392871904</v>
      </c>
      <c r="F347" s="1">
        <v>68.140028427778404</v>
      </c>
      <c r="G347" s="1">
        <v>76.607350968747895</v>
      </c>
      <c r="H347" s="1">
        <v>77.570021151495197</v>
      </c>
      <c r="I347" s="1">
        <v>2.5079446691473599</v>
      </c>
      <c r="J347" s="1">
        <v>76.502372015694903</v>
      </c>
      <c r="K347" s="1">
        <v>81.705827143658794</v>
      </c>
      <c r="L347" s="1">
        <v>7.37988469545071</v>
      </c>
      <c r="M347" s="1">
        <v>4.0310832111038302</v>
      </c>
      <c r="N347" s="1">
        <v>106.76605023063701</v>
      </c>
      <c r="O347" s="1">
        <v>9.4828887900172703</v>
      </c>
      <c r="P347" s="1">
        <v>1</v>
      </c>
      <c r="Q347" s="1" t="s">
        <v>24</v>
      </c>
      <c r="R347" s="1" t="s">
        <v>21</v>
      </c>
    </row>
    <row r="348" spans="1:18" x14ac:dyDescent="0.25">
      <c r="A348" s="1" t="s">
        <v>375</v>
      </c>
      <c r="B348" s="1">
        <v>83.554028563730597</v>
      </c>
      <c r="C348" s="1" t="s">
        <v>36</v>
      </c>
      <c r="D348" s="1">
        <v>1</v>
      </c>
      <c r="E348" s="1">
        <v>74.930150797720401</v>
      </c>
      <c r="F348" s="1">
        <v>76.443328123915506</v>
      </c>
      <c r="G348" s="1">
        <v>69.0260867211761</v>
      </c>
      <c r="H348" s="1">
        <v>65.383370360183903</v>
      </c>
      <c r="I348" s="1">
        <v>3.4128522483980102</v>
      </c>
      <c r="J348" s="1">
        <v>83.753170680657007</v>
      </c>
      <c r="K348" s="1">
        <v>88.264099626808999</v>
      </c>
      <c r="L348" s="1">
        <v>7.0448596116111402</v>
      </c>
      <c r="M348" s="1">
        <v>2.6846095653837199</v>
      </c>
      <c r="N348" s="1">
        <v>58.355037238678896</v>
      </c>
      <c r="O348" s="1">
        <v>9.8068728219491295</v>
      </c>
      <c r="P348" s="1">
        <v>2.10061785060413</v>
      </c>
      <c r="Q348" s="1" t="s">
        <v>24</v>
      </c>
      <c r="R348" s="1" t="s">
        <v>25</v>
      </c>
    </row>
    <row r="349" spans="1:18" x14ac:dyDescent="0.25">
      <c r="A349" s="1" t="s">
        <v>376</v>
      </c>
      <c r="B349" s="1">
        <v>47.522408640351799</v>
      </c>
      <c r="C349" s="1" t="s">
        <v>32</v>
      </c>
      <c r="D349" s="1">
        <v>0</v>
      </c>
      <c r="E349" s="1">
        <v>42.491720537462399</v>
      </c>
      <c r="F349" s="1">
        <v>38.720341287365599</v>
      </c>
      <c r="G349" s="1">
        <v>48.063329010806797</v>
      </c>
      <c r="H349" s="1">
        <v>49.083232161725697</v>
      </c>
      <c r="I349" s="1">
        <v>1.31886029274914</v>
      </c>
      <c r="J349" s="1">
        <v>63.276140880871601</v>
      </c>
      <c r="K349" s="1">
        <v>63.978474488748603</v>
      </c>
      <c r="L349" s="1">
        <v>6.2039195815027401</v>
      </c>
      <c r="M349" s="1">
        <v>3.9274296915751701</v>
      </c>
      <c r="N349" s="1">
        <v>77.130515999908596</v>
      </c>
      <c r="O349" s="1">
        <v>9.0829447420186398</v>
      </c>
      <c r="P349" s="1">
        <v>1</v>
      </c>
      <c r="Q349" s="1" t="s">
        <v>24</v>
      </c>
      <c r="R349" s="1" t="s">
        <v>28</v>
      </c>
    </row>
    <row r="350" spans="1:18" x14ac:dyDescent="0.25">
      <c r="A350" s="1" t="s">
        <v>377</v>
      </c>
      <c r="B350" s="1">
        <v>71.865209868066003</v>
      </c>
      <c r="C350" s="1" t="s">
        <v>27</v>
      </c>
      <c r="D350" s="1">
        <v>1</v>
      </c>
      <c r="E350" s="1">
        <v>60.603693804455901</v>
      </c>
      <c r="F350" s="1">
        <v>60.283002071490898</v>
      </c>
      <c r="G350" s="1">
        <v>64.180600381662103</v>
      </c>
      <c r="H350" s="1">
        <v>60.9670964261026</v>
      </c>
      <c r="I350" s="1">
        <v>3.73245714289218</v>
      </c>
      <c r="J350" s="1">
        <v>69.127225544623002</v>
      </c>
      <c r="K350" s="1">
        <v>80.964976423358195</v>
      </c>
      <c r="L350" s="1">
        <v>7.1404988798937703</v>
      </c>
      <c r="M350" s="1">
        <v>2.5782681349116201</v>
      </c>
      <c r="N350" s="1">
        <v>73.683513408409496</v>
      </c>
      <c r="O350" s="1">
        <v>5.8585513795517201</v>
      </c>
      <c r="P350" s="1">
        <v>6.0290737410742796</v>
      </c>
      <c r="Q350" s="1" t="s">
        <v>33</v>
      </c>
      <c r="R350" s="1" t="s">
        <v>28</v>
      </c>
    </row>
    <row r="351" spans="1:18" x14ac:dyDescent="0.25">
      <c r="A351" s="1" t="s">
        <v>378</v>
      </c>
      <c r="B351" s="1">
        <v>76.473760200772801</v>
      </c>
      <c r="C351" s="1" t="s">
        <v>27</v>
      </c>
      <c r="D351" s="1">
        <v>1</v>
      </c>
      <c r="E351" s="1">
        <v>74.422295364283002</v>
      </c>
      <c r="F351" s="1">
        <v>76.066107415800403</v>
      </c>
      <c r="G351" s="1">
        <v>78.013223992822603</v>
      </c>
      <c r="H351" s="1">
        <v>72.364829641472099</v>
      </c>
      <c r="I351" s="1">
        <v>4.7302668348238397</v>
      </c>
      <c r="J351" s="1">
        <v>72.743572219545101</v>
      </c>
      <c r="K351" s="1">
        <v>98.359651185591702</v>
      </c>
      <c r="L351" s="1">
        <v>8.2886752595344699</v>
      </c>
      <c r="M351" s="1">
        <v>1.4346978034612701</v>
      </c>
      <c r="N351" s="1">
        <v>61.8515243631172</v>
      </c>
      <c r="O351" s="1">
        <v>5.1772939070217703</v>
      </c>
      <c r="P351" s="1">
        <v>3.8574920162276798</v>
      </c>
      <c r="Q351" s="1" t="s">
        <v>33</v>
      </c>
      <c r="R351" s="1" t="s">
        <v>21</v>
      </c>
    </row>
    <row r="352" spans="1:18" x14ac:dyDescent="0.25">
      <c r="A352" s="1" t="s">
        <v>379</v>
      </c>
      <c r="B352" s="1">
        <v>76.698746194671401</v>
      </c>
      <c r="C352" s="1" t="s">
        <v>27</v>
      </c>
      <c r="D352" s="1">
        <v>1</v>
      </c>
      <c r="E352" s="1">
        <v>67.672494221904799</v>
      </c>
      <c r="F352" s="1">
        <v>69.279280299156198</v>
      </c>
      <c r="G352" s="1">
        <v>69.864872915953399</v>
      </c>
      <c r="H352" s="1">
        <v>67.226323450797494</v>
      </c>
      <c r="I352" s="1">
        <v>3.3026610119896702</v>
      </c>
      <c r="J352" s="1">
        <v>77.825500617863099</v>
      </c>
      <c r="K352" s="1">
        <v>88.339896573834395</v>
      </c>
      <c r="L352" s="1">
        <v>7.4481950121958302</v>
      </c>
      <c r="M352" s="1">
        <v>2.11475004278876</v>
      </c>
      <c r="N352" s="1">
        <v>110.230955810073</v>
      </c>
      <c r="O352" s="1">
        <v>7.2887203898909103</v>
      </c>
      <c r="P352" s="1">
        <v>2.9500175354004399</v>
      </c>
      <c r="Q352" s="1" t="s">
        <v>24</v>
      </c>
      <c r="R352" s="1" t="s">
        <v>25</v>
      </c>
    </row>
    <row r="353" spans="1:18" x14ac:dyDescent="0.25">
      <c r="A353" s="1" t="s">
        <v>380</v>
      </c>
      <c r="B353" s="1">
        <v>88.616718016401506</v>
      </c>
      <c r="C353" s="1" t="s">
        <v>36</v>
      </c>
      <c r="D353" s="1">
        <v>1</v>
      </c>
      <c r="E353" s="1">
        <v>87.106941265357705</v>
      </c>
      <c r="F353" s="1">
        <v>89.2165450365341</v>
      </c>
      <c r="G353" s="1">
        <v>87.205024553827599</v>
      </c>
      <c r="H353" s="1">
        <v>86.919088040460295</v>
      </c>
      <c r="I353" s="1">
        <v>1.50446128950164</v>
      </c>
      <c r="J353" s="1">
        <v>74.186264112905704</v>
      </c>
      <c r="K353" s="1">
        <v>63.166444566188702</v>
      </c>
      <c r="L353" s="1">
        <v>7.4241730824462797</v>
      </c>
      <c r="M353" s="1">
        <v>1.9402928323953701</v>
      </c>
      <c r="N353" s="1">
        <v>44.929013219628096</v>
      </c>
      <c r="O353" s="1">
        <v>6.7180885022811303</v>
      </c>
      <c r="P353" s="1">
        <v>2.00807417258466</v>
      </c>
      <c r="Q353" s="1" t="s">
        <v>33</v>
      </c>
      <c r="R353" s="1" t="s">
        <v>28</v>
      </c>
    </row>
    <row r="354" spans="1:18" x14ac:dyDescent="0.25">
      <c r="A354" s="1" t="s">
        <v>381</v>
      </c>
      <c r="B354" s="1">
        <v>87.541696845071399</v>
      </c>
      <c r="C354" s="1" t="s">
        <v>36</v>
      </c>
      <c r="D354" s="1">
        <v>1</v>
      </c>
      <c r="E354" s="1">
        <v>76.228149739041896</v>
      </c>
      <c r="F354" s="1">
        <v>84.296706084335199</v>
      </c>
      <c r="G354" s="1">
        <v>79.592455918875999</v>
      </c>
      <c r="H354" s="1">
        <v>67.572143221817299</v>
      </c>
      <c r="I354" s="1">
        <v>3.3268861098939002</v>
      </c>
      <c r="J354" s="1">
        <v>81.343526970900399</v>
      </c>
      <c r="K354" s="1">
        <v>90.024431548872599</v>
      </c>
      <c r="L354" s="1">
        <v>7.8765767936919602</v>
      </c>
      <c r="M354" s="1">
        <v>3.1400967621982101</v>
      </c>
      <c r="N354" s="1">
        <v>43.4557775568626</v>
      </c>
      <c r="O354" s="1">
        <v>9.26655005315639</v>
      </c>
      <c r="P354" s="1">
        <v>1</v>
      </c>
      <c r="Q354" s="1" t="s">
        <v>33</v>
      </c>
      <c r="R354" s="1" t="s">
        <v>25</v>
      </c>
    </row>
    <row r="355" spans="1:18" x14ac:dyDescent="0.25">
      <c r="A355" s="1" t="s">
        <v>382</v>
      </c>
      <c r="B355" s="1">
        <v>54.793001543124298</v>
      </c>
      <c r="C355" s="1" t="s">
        <v>19</v>
      </c>
      <c r="D355" s="1">
        <v>1</v>
      </c>
      <c r="E355" s="1">
        <v>48.961393489478603</v>
      </c>
      <c r="F355" s="1">
        <v>51.229064997048503</v>
      </c>
      <c r="G355" s="1">
        <v>51.920464158185503</v>
      </c>
      <c r="H355" s="1">
        <v>56.436084626744801</v>
      </c>
      <c r="I355" s="1">
        <v>4.0653888524186002</v>
      </c>
      <c r="J355" s="1">
        <v>58.985472986964901</v>
      </c>
      <c r="K355" s="1">
        <v>97.117614971777101</v>
      </c>
      <c r="L355" s="1">
        <v>5.9968969013335496</v>
      </c>
      <c r="M355" s="1">
        <v>4.2914189171307804</v>
      </c>
      <c r="N355" s="1">
        <v>81.921858179047604</v>
      </c>
      <c r="O355" s="1">
        <v>4.6001900264029203</v>
      </c>
      <c r="P355" s="1">
        <v>5.7859764715954602</v>
      </c>
      <c r="Q355" s="1" t="s">
        <v>20</v>
      </c>
      <c r="R355" s="1" t="s">
        <v>28</v>
      </c>
    </row>
    <row r="356" spans="1:18" x14ac:dyDescent="0.25">
      <c r="A356" s="1" t="s">
        <v>383</v>
      </c>
      <c r="B356" s="1">
        <v>51.7912733002658</v>
      </c>
      <c r="C356" s="1" t="s">
        <v>19</v>
      </c>
      <c r="D356" s="1">
        <v>1</v>
      </c>
      <c r="E356" s="1">
        <v>43.881281107023597</v>
      </c>
      <c r="F356" s="1">
        <v>42.660497930570301</v>
      </c>
      <c r="G356" s="1">
        <v>42.111077552318498</v>
      </c>
      <c r="H356" s="1">
        <v>44.087909268376698</v>
      </c>
      <c r="I356" s="1">
        <v>2.6256661462960702</v>
      </c>
      <c r="J356" s="1">
        <v>68.202058863294994</v>
      </c>
      <c r="K356" s="1">
        <v>84.575325623678097</v>
      </c>
      <c r="L356" s="1">
        <v>6.6614913305540702</v>
      </c>
      <c r="M356" s="1">
        <v>2.31903037473178</v>
      </c>
      <c r="N356" s="1">
        <v>89.1744806986447</v>
      </c>
      <c r="O356" s="1">
        <v>5.5464403678691099</v>
      </c>
      <c r="P356" s="1">
        <v>4.2988693009963299</v>
      </c>
      <c r="Q356" s="1" t="s">
        <v>33</v>
      </c>
      <c r="R356" s="1" t="s">
        <v>21</v>
      </c>
    </row>
    <row r="357" spans="1:18" x14ac:dyDescent="0.25">
      <c r="A357" s="1" t="s">
        <v>384</v>
      </c>
      <c r="B357" s="1">
        <v>86.222371250227695</v>
      </c>
      <c r="C357" s="1" t="s">
        <v>36</v>
      </c>
      <c r="D357" s="1">
        <v>1</v>
      </c>
      <c r="E357" s="1">
        <v>75.333060301347302</v>
      </c>
      <c r="F357" s="1">
        <v>80.153496142789095</v>
      </c>
      <c r="G357" s="1">
        <v>72.465051436862794</v>
      </c>
      <c r="H357" s="1">
        <v>77.548070953584201</v>
      </c>
      <c r="I357" s="1">
        <v>4.5193509917658696</v>
      </c>
      <c r="J357" s="1">
        <v>78.473027863987099</v>
      </c>
      <c r="K357" s="1">
        <v>96.719725550315403</v>
      </c>
      <c r="L357" s="1">
        <v>6.87397186156565</v>
      </c>
      <c r="M357" s="1">
        <v>1.06034967650308</v>
      </c>
      <c r="N357" s="1">
        <v>47.515732889210803</v>
      </c>
      <c r="O357" s="1">
        <v>8.5107936671122495</v>
      </c>
      <c r="P357" s="1">
        <v>2.2030837769778802</v>
      </c>
      <c r="Q357" s="1" t="s">
        <v>20</v>
      </c>
      <c r="R357" s="1" t="s">
        <v>21</v>
      </c>
    </row>
    <row r="358" spans="1:18" x14ac:dyDescent="0.25">
      <c r="A358" s="1" t="s">
        <v>385</v>
      </c>
      <c r="B358" s="1">
        <v>45.253832434817497</v>
      </c>
      <c r="C358" s="1" t="s">
        <v>32</v>
      </c>
      <c r="D358" s="1">
        <v>0</v>
      </c>
      <c r="E358" s="1">
        <v>41.458122079789199</v>
      </c>
      <c r="F358" s="1">
        <v>47.405474524412398</v>
      </c>
      <c r="G358" s="1">
        <v>41.9674035560991</v>
      </c>
      <c r="H358" s="1">
        <v>46.215870932659399</v>
      </c>
      <c r="I358" s="1">
        <v>3.5947318134294499</v>
      </c>
      <c r="J358" s="1">
        <v>63.949679879145101</v>
      </c>
      <c r="K358" s="1">
        <v>88.884276633324603</v>
      </c>
      <c r="L358" s="1">
        <v>7.1079180468428902</v>
      </c>
      <c r="M358" s="1">
        <v>3.5946868213237799</v>
      </c>
      <c r="N358" s="1">
        <v>65.164569802916105</v>
      </c>
      <c r="O358" s="1">
        <v>4.5699198698638703</v>
      </c>
      <c r="P358" s="1">
        <v>5.5290945796233801</v>
      </c>
      <c r="Q358" s="1" t="s">
        <v>24</v>
      </c>
      <c r="R358" s="1" t="s">
        <v>28</v>
      </c>
    </row>
    <row r="359" spans="1:18" x14ac:dyDescent="0.25">
      <c r="A359" s="1" t="s">
        <v>386</v>
      </c>
      <c r="B359" s="1">
        <v>81.804303034685304</v>
      </c>
      <c r="C359" s="1" t="s">
        <v>36</v>
      </c>
      <c r="D359" s="1">
        <v>1</v>
      </c>
      <c r="E359" s="1">
        <v>72.217656970040395</v>
      </c>
      <c r="F359" s="1">
        <v>66.079617894355493</v>
      </c>
      <c r="G359" s="1">
        <v>79.962757727516404</v>
      </c>
      <c r="H359" s="1">
        <v>67.111844682238896</v>
      </c>
      <c r="I359" s="1">
        <v>4.59699567315681</v>
      </c>
      <c r="J359" s="1">
        <v>76.518772554143794</v>
      </c>
      <c r="K359" s="1">
        <v>103.040893173223</v>
      </c>
      <c r="L359" s="1">
        <v>6.8746073295191001</v>
      </c>
      <c r="M359" s="1">
        <v>4.0287974467948597</v>
      </c>
      <c r="N359" s="1">
        <v>115.190745868086</v>
      </c>
      <c r="O359" s="1">
        <v>5.9245864841301996</v>
      </c>
      <c r="P359" s="1">
        <v>3.5529987874922799</v>
      </c>
      <c r="Q359" s="1" t="s">
        <v>33</v>
      </c>
      <c r="R359" s="1" t="s">
        <v>25</v>
      </c>
    </row>
    <row r="360" spans="1:18" x14ac:dyDescent="0.25">
      <c r="A360" s="1" t="s">
        <v>387</v>
      </c>
      <c r="B360" s="1">
        <v>85.317409338914104</v>
      </c>
      <c r="C360" s="1" t="s">
        <v>36</v>
      </c>
      <c r="D360" s="1">
        <v>1</v>
      </c>
      <c r="E360" s="1">
        <v>91.712663278372602</v>
      </c>
      <c r="F360" s="1">
        <v>94.699663627621902</v>
      </c>
      <c r="G360" s="1">
        <v>85.517127900103105</v>
      </c>
      <c r="H360" s="1">
        <v>94.080022773548805</v>
      </c>
      <c r="I360" s="1">
        <v>3.49402124498934</v>
      </c>
      <c r="J360" s="1">
        <v>77.094446163481294</v>
      </c>
      <c r="K360" s="1">
        <v>87.177182135238297</v>
      </c>
      <c r="L360" s="1">
        <v>7.0270624426371704</v>
      </c>
      <c r="M360" s="1">
        <v>5.8143524700090401</v>
      </c>
      <c r="N360" s="1">
        <v>52.195568042160602</v>
      </c>
      <c r="O360" s="1">
        <v>6.3229323643238899</v>
      </c>
      <c r="P360" s="1">
        <v>3.1102543178737601</v>
      </c>
      <c r="Q360" s="1" t="s">
        <v>20</v>
      </c>
      <c r="R360" s="1" t="s">
        <v>28</v>
      </c>
    </row>
    <row r="361" spans="1:18" x14ac:dyDescent="0.25">
      <c r="A361" s="1" t="s">
        <v>388</v>
      </c>
      <c r="B361" s="1">
        <v>73.269701619478298</v>
      </c>
      <c r="C361" s="1" t="s">
        <v>27</v>
      </c>
      <c r="D361" s="1">
        <v>1</v>
      </c>
      <c r="E361" s="1">
        <v>71.651079783173302</v>
      </c>
      <c r="F361" s="1">
        <v>75.156943494727798</v>
      </c>
      <c r="G361" s="1">
        <v>64.313453454411103</v>
      </c>
      <c r="H361" s="1">
        <v>70.3128743286793</v>
      </c>
      <c r="I361" s="1">
        <v>1.52515188801929</v>
      </c>
      <c r="J361" s="1">
        <v>71.521894074609904</v>
      </c>
      <c r="K361" s="1">
        <v>62.7453483412419</v>
      </c>
      <c r="L361" s="1">
        <v>6.9375313339285096</v>
      </c>
      <c r="M361" s="1">
        <v>3.9473540154662299</v>
      </c>
      <c r="N361" s="1">
        <v>90.152463190565399</v>
      </c>
      <c r="O361" s="1">
        <v>7.7355627793761403</v>
      </c>
      <c r="P361" s="1">
        <v>3.07535099323955</v>
      </c>
      <c r="Q361" s="1" t="s">
        <v>33</v>
      </c>
      <c r="R361" s="1" t="s">
        <v>25</v>
      </c>
    </row>
    <row r="362" spans="1:18" x14ac:dyDescent="0.25">
      <c r="A362" s="1" t="s">
        <v>389</v>
      </c>
      <c r="B362" s="1">
        <v>64.5716801388335</v>
      </c>
      <c r="C362" s="1" t="s">
        <v>19</v>
      </c>
      <c r="D362" s="1">
        <v>1</v>
      </c>
      <c r="E362" s="1">
        <v>61.349345941358699</v>
      </c>
      <c r="F362" s="1">
        <v>59.861528424558699</v>
      </c>
      <c r="G362" s="1">
        <v>62.1731501475412</v>
      </c>
      <c r="H362" s="1">
        <v>65.583199817441098</v>
      </c>
      <c r="I362" s="1">
        <v>2.2387668444207498</v>
      </c>
      <c r="J362" s="1">
        <v>74.0366196587362</v>
      </c>
      <c r="K362" s="1">
        <v>70.144954261568202</v>
      </c>
      <c r="L362" s="1">
        <v>6.79116258119313</v>
      </c>
      <c r="M362" s="1">
        <v>3.3558627968907002</v>
      </c>
      <c r="N362" s="1">
        <v>96.613445432783095</v>
      </c>
      <c r="O362" s="1">
        <v>4.94879587431618</v>
      </c>
      <c r="P362" s="1">
        <v>4.3974620958768398</v>
      </c>
      <c r="Q362" s="1" t="s">
        <v>20</v>
      </c>
      <c r="R362" s="1" t="s">
        <v>28</v>
      </c>
    </row>
    <row r="363" spans="1:18" x14ac:dyDescent="0.25">
      <c r="A363" s="1" t="s">
        <v>390</v>
      </c>
      <c r="B363" s="1">
        <v>78.4138120670397</v>
      </c>
      <c r="C363" s="1" t="s">
        <v>27</v>
      </c>
      <c r="D363" s="1">
        <v>1</v>
      </c>
      <c r="E363" s="1">
        <v>75.380852014329406</v>
      </c>
      <c r="F363" s="1">
        <v>82.259386080887495</v>
      </c>
      <c r="G363" s="1">
        <v>75.635290523609498</v>
      </c>
      <c r="H363" s="1">
        <v>64.744714912571894</v>
      </c>
      <c r="I363" s="1">
        <v>1.8071797930098199</v>
      </c>
      <c r="J363" s="1">
        <v>78.523705093963898</v>
      </c>
      <c r="K363" s="1">
        <v>69.264572698966901</v>
      </c>
      <c r="L363" s="1">
        <v>6.8407949975924902</v>
      </c>
      <c r="M363" s="1">
        <v>3.8670081294885099</v>
      </c>
      <c r="N363" s="1">
        <v>70.331582951864306</v>
      </c>
      <c r="O363" s="1">
        <v>9.1636269420982508</v>
      </c>
      <c r="P363" s="1">
        <v>1.7517760283866699</v>
      </c>
      <c r="Q363" s="1" t="s">
        <v>20</v>
      </c>
      <c r="R363" s="1" t="s">
        <v>21</v>
      </c>
    </row>
    <row r="364" spans="1:18" x14ac:dyDescent="0.25">
      <c r="A364" s="1" t="s">
        <v>391</v>
      </c>
      <c r="B364" s="1">
        <v>77.287346565688694</v>
      </c>
      <c r="C364" s="1" t="s">
        <v>27</v>
      </c>
      <c r="D364" s="1">
        <v>1</v>
      </c>
      <c r="E364" s="1">
        <v>65.203908977033393</v>
      </c>
      <c r="F364" s="1">
        <v>64.453631041870693</v>
      </c>
      <c r="G364" s="1">
        <v>66.070617298885395</v>
      </c>
      <c r="H364" s="1">
        <v>64.708437475826997</v>
      </c>
      <c r="I364" s="1">
        <v>4.6353059908674403</v>
      </c>
      <c r="J364" s="1">
        <v>78.506904015044995</v>
      </c>
      <c r="K364" s="1">
        <v>89.900252798943399</v>
      </c>
      <c r="L364" s="1">
        <v>6.3670027644374301</v>
      </c>
      <c r="M364" s="1">
        <v>5.63950314931013</v>
      </c>
      <c r="N364" s="1">
        <v>114.377338808362</v>
      </c>
      <c r="O364" s="1">
        <v>6.68525341279764</v>
      </c>
      <c r="P364" s="1">
        <v>4.5374583800342796</v>
      </c>
      <c r="Q364" s="1" t="s">
        <v>33</v>
      </c>
      <c r="R364" s="1" t="s">
        <v>25</v>
      </c>
    </row>
    <row r="365" spans="1:18" x14ac:dyDescent="0.25">
      <c r="A365" s="1" t="s">
        <v>392</v>
      </c>
      <c r="B365" s="1">
        <v>80.300306936855506</v>
      </c>
      <c r="C365" s="1" t="s">
        <v>36</v>
      </c>
      <c r="D365" s="1">
        <v>1</v>
      </c>
      <c r="E365" s="1">
        <v>70.008923412376404</v>
      </c>
      <c r="F365" s="1">
        <v>70.636805679734096</v>
      </c>
      <c r="G365" s="1">
        <v>71.228689401918899</v>
      </c>
      <c r="H365" s="1">
        <v>66.994820133456599</v>
      </c>
      <c r="I365" s="1">
        <v>4.0416002691499298</v>
      </c>
      <c r="J365" s="1">
        <v>77.020834521373999</v>
      </c>
      <c r="K365" s="1">
        <v>89.699708114678302</v>
      </c>
      <c r="L365" s="1">
        <v>5.6215521449334398</v>
      </c>
      <c r="M365" s="1">
        <v>5.1418907280082298</v>
      </c>
      <c r="N365" s="1">
        <v>96.2991061696911</v>
      </c>
      <c r="O365" s="1">
        <v>9.5021302712833293</v>
      </c>
      <c r="P365" s="1">
        <v>1</v>
      </c>
      <c r="Q365" s="1" t="s">
        <v>24</v>
      </c>
      <c r="R365" s="1" t="s">
        <v>21</v>
      </c>
    </row>
    <row r="366" spans="1:18" x14ac:dyDescent="0.25">
      <c r="A366" s="1" t="s">
        <v>393</v>
      </c>
      <c r="B366" s="1">
        <v>94.709372576776801</v>
      </c>
      <c r="C366" s="1" t="s">
        <v>23</v>
      </c>
      <c r="D366" s="1">
        <v>1</v>
      </c>
      <c r="E366" s="1">
        <v>91.780564482708797</v>
      </c>
      <c r="F366" s="1">
        <v>90.915205361289495</v>
      </c>
      <c r="G366" s="1">
        <v>90.664553209534802</v>
      </c>
      <c r="H366" s="1">
        <v>93.941879235879597</v>
      </c>
      <c r="I366" s="1">
        <v>3.7055934756400202</v>
      </c>
      <c r="J366" s="1">
        <v>81.056772787841098</v>
      </c>
      <c r="K366" s="1">
        <v>92.538670347551502</v>
      </c>
      <c r="L366" s="1">
        <v>8.5706977221217304</v>
      </c>
      <c r="M366" s="1">
        <v>2.6148936668190399</v>
      </c>
      <c r="N366" s="1">
        <v>71.213212187480806</v>
      </c>
      <c r="O366" s="1">
        <v>6.8072194818035898</v>
      </c>
      <c r="P366" s="1">
        <v>4.32570690549744</v>
      </c>
      <c r="Q366" s="1" t="s">
        <v>20</v>
      </c>
      <c r="R366" s="1" t="s">
        <v>25</v>
      </c>
    </row>
    <row r="367" spans="1:18" x14ac:dyDescent="0.25">
      <c r="A367" s="1" t="s">
        <v>394</v>
      </c>
      <c r="B367" s="1">
        <v>62.846342265918601</v>
      </c>
      <c r="C367" s="1" t="s">
        <v>19</v>
      </c>
      <c r="D367" s="1">
        <v>1</v>
      </c>
      <c r="E367" s="1">
        <v>61.235645079042499</v>
      </c>
      <c r="F367" s="1">
        <v>61.313540316949897</v>
      </c>
      <c r="G367" s="1">
        <v>68.684962272052999</v>
      </c>
      <c r="H367" s="1">
        <v>63.585866015883497</v>
      </c>
      <c r="I367" s="1">
        <v>2.2038652785264801</v>
      </c>
      <c r="J367" s="1">
        <v>66.637501850918099</v>
      </c>
      <c r="K367" s="1">
        <v>61.082383529438403</v>
      </c>
      <c r="L367" s="1">
        <v>7.6040539635652502</v>
      </c>
      <c r="M367" s="1">
        <v>2.1862718182856802</v>
      </c>
      <c r="N367" s="1">
        <v>81.240168159848395</v>
      </c>
      <c r="O367" s="1">
        <v>5.6502415536443999</v>
      </c>
      <c r="P367" s="1">
        <v>6.4101811448002897</v>
      </c>
      <c r="Q367" s="1" t="s">
        <v>24</v>
      </c>
      <c r="R367" s="1" t="s">
        <v>28</v>
      </c>
    </row>
    <row r="368" spans="1:18" x14ac:dyDescent="0.25">
      <c r="A368" s="1" t="s">
        <v>395</v>
      </c>
      <c r="B368" s="1">
        <v>78.016124831969904</v>
      </c>
      <c r="C368" s="1" t="s">
        <v>27</v>
      </c>
      <c r="D368" s="1">
        <v>1</v>
      </c>
      <c r="E368" s="1">
        <v>92.865481010315193</v>
      </c>
      <c r="F368" s="1">
        <v>87.3841055758392</v>
      </c>
      <c r="G368" s="1">
        <v>84.860961117932703</v>
      </c>
      <c r="H368" s="1">
        <v>89.3273515362051</v>
      </c>
      <c r="I368" s="1">
        <v>1.7361790882008501</v>
      </c>
      <c r="J368" s="1">
        <v>86.947327457773795</v>
      </c>
      <c r="K368" s="1">
        <v>75.034201390981096</v>
      </c>
      <c r="L368" s="1">
        <v>7.4110537354621799</v>
      </c>
      <c r="M368" s="1">
        <v>2.3131680618303601</v>
      </c>
      <c r="N368" s="1">
        <v>92.335209908259003</v>
      </c>
      <c r="O368" s="1">
        <v>4.8509729721260397</v>
      </c>
      <c r="P368" s="1">
        <v>5.40103078907587</v>
      </c>
      <c r="Q368" s="1" t="s">
        <v>33</v>
      </c>
      <c r="R368" s="1" t="s">
        <v>21</v>
      </c>
    </row>
    <row r="369" spans="1:18" x14ac:dyDescent="0.25">
      <c r="A369" s="1" t="s">
        <v>396</v>
      </c>
      <c r="B369" s="1">
        <v>78.457225742596506</v>
      </c>
      <c r="C369" s="1" t="s">
        <v>27</v>
      </c>
      <c r="D369" s="1">
        <v>1</v>
      </c>
      <c r="E369" s="1">
        <v>89.794285307583493</v>
      </c>
      <c r="F369" s="1">
        <v>82.594030894612004</v>
      </c>
      <c r="G369" s="1">
        <v>85.651800183682198</v>
      </c>
      <c r="H369" s="1">
        <v>86.233415986703207</v>
      </c>
      <c r="I369" s="1">
        <v>4.0258043519556397</v>
      </c>
      <c r="J369" s="1">
        <v>73.326922323791194</v>
      </c>
      <c r="K369" s="1">
        <v>95.869914613072197</v>
      </c>
      <c r="L369" s="1">
        <v>7.2509504325664702</v>
      </c>
      <c r="M369" s="1">
        <v>3.5221051985760599</v>
      </c>
      <c r="N369" s="1">
        <v>83.297116238629599</v>
      </c>
      <c r="O369" s="1">
        <v>4.0224705682676998</v>
      </c>
      <c r="P369" s="1">
        <v>6.5766136170271103</v>
      </c>
      <c r="Q369" s="1" t="s">
        <v>33</v>
      </c>
      <c r="R369" s="1" t="s">
        <v>21</v>
      </c>
    </row>
    <row r="370" spans="1:18" x14ac:dyDescent="0.25">
      <c r="A370" s="1" t="s">
        <v>397</v>
      </c>
      <c r="B370" s="1">
        <v>60.868390488474603</v>
      </c>
      <c r="C370" s="1" t="s">
        <v>19</v>
      </c>
      <c r="D370" s="1">
        <v>1</v>
      </c>
      <c r="E370" s="1">
        <v>50.768512413411301</v>
      </c>
      <c r="F370" s="1">
        <v>58.741037729536103</v>
      </c>
      <c r="G370" s="1">
        <v>50.252238612665998</v>
      </c>
      <c r="H370" s="1">
        <v>50.215185570624598</v>
      </c>
      <c r="I370" s="1">
        <v>2.8966317835163098</v>
      </c>
      <c r="J370" s="1">
        <v>73.751465634820505</v>
      </c>
      <c r="K370" s="1">
        <v>76.667494756010797</v>
      </c>
      <c r="L370" s="1">
        <v>6.93863131345043</v>
      </c>
      <c r="M370" s="1">
        <v>4.7202472561428799</v>
      </c>
      <c r="N370" s="1">
        <v>109.082782544346</v>
      </c>
      <c r="O370" s="1">
        <v>7.1929449099090101</v>
      </c>
      <c r="P370" s="1">
        <v>3.8440604144601398</v>
      </c>
      <c r="Q370" s="1" t="s">
        <v>24</v>
      </c>
      <c r="R370" s="1" t="s">
        <v>25</v>
      </c>
    </row>
    <row r="371" spans="1:18" x14ac:dyDescent="0.25">
      <c r="A371" s="1" t="s">
        <v>398</v>
      </c>
      <c r="B371" s="1">
        <v>52.388138512951102</v>
      </c>
      <c r="C371" s="1" t="s">
        <v>19</v>
      </c>
      <c r="D371" s="1">
        <v>1</v>
      </c>
      <c r="E371" s="1">
        <v>43.8148715481341</v>
      </c>
      <c r="F371" s="1">
        <v>39.580064806542403</v>
      </c>
      <c r="G371" s="1">
        <v>35.598927492363202</v>
      </c>
      <c r="H371" s="1">
        <v>39.331660411557998</v>
      </c>
      <c r="I371" s="1">
        <v>1.9031582086025101</v>
      </c>
      <c r="J371" s="1">
        <v>64.116169455954804</v>
      </c>
      <c r="K371" s="1">
        <v>71.7485362253842</v>
      </c>
      <c r="L371" s="1">
        <v>6.8748944464743396</v>
      </c>
      <c r="M371" s="1">
        <v>3.5160960359148099</v>
      </c>
      <c r="N371" s="1">
        <v>62.119979605236097</v>
      </c>
      <c r="O371" s="1">
        <v>4.6429401815615403</v>
      </c>
      <c r="P371" s="1">
        <v>5.0815775032594299</v>
      </c>
      <c r="Q371" s="1" t="s">
        <v>33</v>
      </c>
      <c r="R371" s="1" t="s">
        <v>25</v>
      </c>
    </row>
    <row r="372" spans="1:18" x14ac:dyDescent="0.25">
      <c r="A372" s="1" t="s">
        <v>399</v>
      </c>
      <c r="B372" s="1">
        <v>55.286457580664603</v>
      </c>
      <c r="C372" s="1" t="s">
        <v>19</v>
      </c>
      <c r="D372" s="1">
        <v>1</v>
      </c>
      <c r="E372" s="1">
        <v>45.542790075758397</v>
      </c>
      <c r="F372" s="1">
        <v>40.5858283284769</v>
      </c>
      <c r="G372" s="1">
        <v>44.663518053598096</v>
      </c>
      <c r="H372" s="1">
        <v>49.752708553019097</v>
      </c>
      <c r="I372" s="1">
        <v>3.4664879126610999</v>
      </c>
      <c r="J372" s="1">
        <v>68.906568023123597</v>
      </c>
      <c r="K372" s="1">
        <v>84.680617761142599</v>
      </c>
      <c r="L372" s="1">
        <v>7.28268483813748</v>
      </c>
      <c r="M372" s="1">
        <v>1.3389819791405599</v>
      </c>
      <c r="N372" s="1">
        <v>56.989716605022402</v>
      </c>
      <c r="O372" s="1">
        <v>6.3503665817870596</v>
      </c>
      <c r="P372" s="1">
        <v>3.8319136417508002</v>
      </c>
      <c r="Q372" s="1" t="s">
        <v>20</v>
      </c>
      <c r="R372" s="1" t="s">
        <v>25</v>
      </c>
    </row>
    <row r="373" spans="1:18" x14ac:dyDescent="0.25">
      <c r="A373" s="1" t="s">
        <v>400</v>
      </c>
      <c r="B373" s="1">
        <v>43.5521808455753</v>
      </c>
      <c r="C373" s="1" t="s">
        <v>32</v>
      </c>
      <c r="D373" s="1">
        <v>0</v>
      </c>
      <c r="E373" s="1">
        <v>41.002200410835201</v>
      </c>
      <c r="F373" s="1">
        <v>30.2352498428166</v>
      </c>
      <c r="G373" s="1">
        <v>49.309551239475297</v>
      </c>
      <c r="H373" s="1">
        <v>39.156164408598002</v>
      </c>
      <c r="I373" s="1">
        <v>1.1613354085537999</v>
      </c>
      <c r="J373" s="1">
        <v>52.598080501371697</v>
      </c>
      <c r="K373" s="1">
        <v>67.763305927731494</v>
      </c>
      <c r="L373" s="1">
        <v>6.9143542925008799</v>
      </c>
      <c r="M373" s="1">
        <v>4.6179035021999004</v>
      </c>
      <c r="N373" s="1">
        <v>49.245500054573697</v>
      </c>
      <c r="O373" s="1">
        <v>7.5356305674225199</v>
      </c>
      <c r="P373" s="1">
        <v>1.1501699029543699</v>
      </c>
      <c r="Q373" s="1" t="s">
        <v>24</v>
      </c>
      <c r="R373" s="1" t="s">
        <v>21</v>
      </c>
    </row>
    <row r="374" spans="1:18" x14ac:dyDescent="0.25">
      <c r="A374" s="1" t="s">
        <v>401</v>
      </c>
      <c r="B374" s="1">
        <v>52.952505406570801</v>
      </c>
      <c r="C374" s="1" t="s">
        <v>19</v>
      </c>
      <c r="D374" s="1">
        <v>1</v>
      </c>
      <c r="E374" s="1">
        <v>45.194362841576002</v>
      </c>
      <c r="F374" s="1">
        <v>41.999554103128503</v>
      </c>
      <c r="G374" s="1">
        <v>45.298795283055803</v>
      </c>
      <c r="H374" s="1">
        <v>30.659421744967801</v>
      </c>
      <c r="I374" s="1">
        <v>2.3046810165130101</v>
      </c>
      <c r="J374" s="1">
        <v>68.8200072225643</v>
      </c>
      <c r="K374" s="1">
        <v>77.960225878979799</v>
      </c>
      <c r="L374" s="1">
        <v>6.68390022725929</v>
      </c>
      <c r="M374" s="1">
        <v>5.0298506433547603</v>
      </c>
      <c r="N374" s="1">
        <v>33.400467125813499</v>
      </c>
      <c r="O374" s="1">
        <v>5.6541153814162</v>
      </c>
      <c r="P374" s="1">
        <v>4.4845196471142401</v>
      </c>
      <c r="Q374" s="1" t="s">
        <v>33</v>
      </c>
      <c r="R374" s="1" t="s">
        <v>28</v>
      </c>
    </row>
    <row r="375" spans="1:18" x14ac:dyDescent="0.25">
      <c r="A375" s="1" t="s">
        <v>402</v>
      </c>
      <c r="B375" s="1">
        <v>73.503537790587998</v>
      </c>
      <c r="C375" s="1" t="s">
        <v>27</v>
      </c>
      <c r="D375" s="1">
        <v>1</v>
      </c>
      <c r="E375" s="1">
        <v>77.565372537899606</v>
      </c>
      <c r="F375" s="1">
        <v>70.949923570862097</v>
      </c>
      <c r="G375" s="1">
        <v>78.718877066492993</v>
      </c>
      <c r="H375" s="1">
        <v>75.691262254790601</v>
      </c>
      <c r="I375" s="1">
        <v>2.8742279783645301</v>
      </c>
      <c r="J375" s="1">
        <v>89.9401808240885</v>
      </c>
      <c r="K375" s="1">
        <v>71.741926167730298</v>
      </c>
      <c r="L375" s="1">
        <v>6.8608081527757099</v>
      </c>
      <c r="M375" s="1">
        <v>2.4474893255985899</v>
      </c>
      <c r="N375" s="1">
        <v>33.871256794204903</v>
      </c>
      <c r="O375" s="1">
        <v>5.0513457541966904</v>
      </c>
      <c r="P375" s="1">
        <v>5.4467662414478504</v>
      </c>
      <c r="Q375" s="1" t="s">
        <v>33</v>
      </c>
      <c r="R375" s="1" t="s">
        <v>25</v>
      </c>
    </row>
    <row r="376" spans="1:18" x14ac:dyDescent="0.25">
      <c r="A376" s="1" t="s">
        <v>403</v>
      </c>
      <c r="B376" s="1">
        <v>55.4335242504525</v>
      </c>
      <c r="C376" s="1" t="s">
        <v>19</v>
      </c>
      <c r="D376" s="1">
        <v>1</v>
      </c>
      <c r="E376" s="1">
        <v>43.915375665312503</v>
      </c>
      <c r="F376" s="1">
        <v>52.125451465994402</v>
      </c>
      <c r="G376" s="1">
        <v>37.614551839449597</v>
      </c>
      <c r="H376" s="1">
        <v>38.722656561092698</v>
      </c>
      <c r="I376" s="1">
        <v>1.59183333643762</v>
      </c>
      <c r="J376" s="1">
        <v>55.353296055769697</v>
      </c>
      <c r="K376" s="1">
        <v>68.854645431697094</v>
      </c>
      <c r="L376" s="1">
        <v>7.4133291967585997</v>
      </c>
      <c r="M376" s="1">
        <v>4.3206286964167502</v>
      </c>
      <c r="N376" s="1">
        <v>108.30496737983501</v>
      </c>
      <c r="O376" s="1">
        <v>8.6483297356560502</v>
      </c>
      <c r="P376" s="1">
        <v>1.86783328727041</v>
      </c>
      <c r="Q376" s="1" t="s">
        <v>24</v>
      </c>
      <c r="R376" s="1" t="s">
        <v>28</v>
      </c>
    </row>
    <row r="377" spans="1:18" x14ac:dyDescent="0.25">
      <c r="A377" s="1" t="s">
        <v>404</v>
      </c>
      <c r="B377" s="1">
        <v>84.903776540027295</v>
      </c>
      <c r="C377" s="1" t="s">
        <v>36</v>
      </c>
      <c r="D377" s="1">
        <v>1</v>
      </c>
      <c r="E377" s="1">
        <v>57.543659666156799</v>
      </c>
      <c r="F377" s="1">
        <v>62.592745112869999</v>
      </c>
      <c r="G377" s="1">
        <v>54.461852625959402</v>
      </c>
      <c r="H377" s="1">
        <v>49.3872805888521</v>
      </c>
      <c r="I377" s="1">
        <v>4.9386179103633498</v>
      </c>
      <c r="J377" s="1">
        <v>72.628838807597205</v>
      </c>
      <c r="K377" s="1">
        <v>98.358039835417301</v>
      </c>
      <c r="L377" s="1">
        <v>7.2067881665798996</v>
      </c>
      <c r="M377" s="1">
        <v>3.1329595052719599</v>
      </c>
      <c r="N377" s="1">
        <v>91.055383176531606</v>
      </c>
      <c r="O377" s="1">
        <v>9.6807470336897197</v>
      </c>
      <c r="P377" s="1">
        <v>1.3846776899078499</v>
      </c>
      <c r="Q377" s="1" t="s">
        <v>20</v>
      </c>
      <c r="R377" s="1" t="s">
        <v>25</v>
      </c>
    </row>
    <row r="378" spans="1:18" x14ac:dyDescent="0.25">
      <c r="A378" s="1" t="s">
        <v>405</v>
      </c>
      <c r="B378" s="1">
        <v>64.514109584851596</v>
      </c>
      <c r="C378" s="1" t="s">
        <v>19</v>
      </c>
      <c r="D378" s="1">
        <v>1</v>
      </c>
      <c r="E378" s="1">
        <v>86.468142103319906</v>
      </c>
      <c r="F378" s="1">
        <v>83.027390377431303</v>
      </c>
      <c r="G378" s="1">
        <v>84.592160201700295</v>
      </c>
      <c r="H378" s="1">
        <v>80.281008912207099</v>
      </c>
      <c r="I378" s="1">
        <v>1.8363894583584499</v>
      </c>
      <c r="J378" s="1">
        <v>83.239620775096398</v>
      </c>
      <c r="K378" s="1">
        <v>68.778057436175004</v>
      </c>
      <c r="L378" s="1">
        <v>6.7312306475426498</v>
      </c>
      <c r="M378" s="1">
        <v>5.4455967786372099</v>
      </c>
      <c r="N378" s="1">
        <v>89.447917389283703</v>
      </c>
      <c r="O378" s="1">
        <v>4.6026425071717902</v>
      </c>
      <c r="P378" s="1">
        <v>4.6225553146926703</v>
      </c>
      <c r="Q378" s="1" t="s">
        <v>24</v>
      </c>
      <c r="R378" s="1" t="s">
        <v>28</v>
      </c>
    </row>
    <row r="379" spans="1:18" x14ac:dyDescent="0.25">
      <c r="A379" s="1" t="s">
        <v>406</v>
      </c>
      <c r="B379" s="1">
        <v>41.787125731189903</v>
      </c>
      <c r="C379" s="1" t="s">
        <v>32</v>
      </c>
      <c r="D379" s="1">
        <v>0</v>
      </c>
      <c r="E379" s="1">
        <v>41.279956465470399</v>
      </c>
      <c r="F379" s="1">
        <v>52.542135492191903</v>
      </c>
      <c r="G379" s="1">
        <v>39.6913809816892</v>
      </c>
      <c r="H379" s="1">
        <v>41.826998824635197</v>
      </c>
      <c r="I379" s="1">
        <v>1.5214125201730599</v>
      </c>
      <c r="J379" s="1">
        <v>52.917808991493899</v>
      </c>
      <c r="K379" s="1">
        <v>61.573265696881499</v>
      </c>
      <c r="L379" s="1">
        <v>7.12812210659885</v>
      </c>
      <c r="M379" s="1">
        <v>5.2261277908036901</v>
      </c>
      <c r="N379" s="1">
        <v>85.317853704139694</v>
      </c>
      <c r="O379" s="1">
        <v>4.9335419463100401</v>
      </c>
      <c r="P379" s="1">
        <v>4.53385129701645</v>
      </c>
      <c r="Q379" s="1" t="s">
        <v>33</v>
      </c>
      <c r="R379" s="1" t="s">
        <v>25</v>
      </c>
    </row>
    <row r="380" spans="1:18" x14ac:dyDescent="0.25">
      <c r="A380" s="1" t="s">
        <v>407</v>
      </c>
      <c r="B380" s="1">
        <v>87.075217312196799</v>
      </c>
      <c r="C380" s="1" t="s">
        <v>36</v>
      </c>
      <c r="D380" s="1">
        <v>1</v>
      </c>
      <c r="E380" s="1">
        <v>84.795766542391405</v>
      </c>
      <c r="F380" s="1">
        <v>89.704593977349404</v>
      </c>
      <c r="G380" s="1">
        <v>91.203985517410302</v>
      </c>
      <c r="H380" s="1">
        <v>91.438970683632604</v>
      </c>
      <c r="I380" s="1">
        <v>1.81413949554758</v>
      </c>
      <c r="J380" s="1">
        <v>84.862303130455004</v>
      </c>
      <c r="K380" s="1">
        <v>76.882080301079995</v>
      </c>
      <c r="L380" s="1">
        <v>6.9227964131179496</v>
      </c>
      <c r="M380" s="1">
        <v>3.62715999154821</v>
      </c>
      <c r="N380" s="1">
        <v>106.42972302246901</v>
      </c>
      <c r="O380" s="1">
        <v>9.7600759435163091</v>
      </c>
      <c r="P380" s="1">
        <v>2.13543140247504</v>
      </c>
      <c r="Q380" s="1" t="s">
        <v>33</v>
      </c>
      <c r="R380" s="1" t="s">
        <v>28</v>
      </c>
    </row>
    <row r="381" spans="1:18" x14ac:dyDescent="0.25">
      <c r="A381" s="1" t="s">
        <v>408</v>
      </c>
      <c r="B381" s="1">
        <v>55.391928409886702</v>
      </c>
      <c r="C381" s="1" t="s">
        <v>19</v>
      </c>
      <c r="D381" s="1">
        <v>1</v>
      </c>
      <c r="E381" s="1">
        <v>55.502012612536902</v>
      </c>
      <c r="F381" s="1">
        <v>53.877855694993798</v>
      </c>
      <c r="G381" s="1">
        <v>58.290467916162598</v>
      </c>
      <c r="H381" s="1">
        <v>57.067934981861796</v>
      </c>
      <c r="I381" s="1">
        <v>4.0762445326388903</v>
      </c>
      <c r="J381" s="1">
        <v>71.919022330455206</v>
      </c>
      <c r="K381" s="1">
        <v>95.962754425901807</v>
      </c>
      <c r="L381" s="1">
        <v>6.8212176847716597</v>
      </c>
      <c r="M381" s="1">
        <v>4.4575277290679702</v>
      </c>
      <c r="N381" s="1">
        <v>73.2240233099064</v>
      </c>
      <c r="O381" s="1">
        <v>4.2267053308734699</v>
      </c>
      <c r="P381" s="1">
        <v>5.6229662953628097</v>
      </c>
      <c r="Q381" s="1" t="s">
        <v>24</v>
      </c>
      <c r="R381" s="1" t="s">
        <v>21</v>
      </c>
    </row>
    <row r="382" spans="1:18" x14ac:dyDescent="0.25">
      <c r="A382" s="1" t="s">
        <v>409</v>
      </c>
      <c r="B382" s="1">
        <v>45.739501193225401</v>
      </c>
      <c r="C382" s="1" t="s">
        <v>32</v>
      </c>
      <c r="D382" s="1">
        <v>0</v>
      </c>
      <c r="E382" s="1">
        <v>46.499065519190999</v>
      </c>
      <c r="F382" s="1">
        <v>34.002036944823203</v>
      </c>
      <c r="G382" s="1">
        <v>40.941775734505903</v>
      </c>
      <c r="H382" s="1">
        <v>43.466548578112302</v>
      </c>
      <c r="I382" s="1">
        <v>2.7020226370873699</v>
      </c>
      <c r="J382" s="1">
        <v>60.243899996251301</v>
      </c>
      <c r="K382" s="1">
        <v>73.321370551008798</v>
      </c>
      <c r="L382" s="1">
        <v>6.7799890677199004</v>
      </c>
      <c r="M382" s="1">
        <v>5.4167485051105198</v>
      </c>
      <c r="N382" s="1">
        <v>108.33697457024699</v>
      </c>
      <c r="O382" s="1">
        <v>9.8657940193028306</v>
      </c>
      <c r="P382" s="1">
        <v>1</v>
      </c>
      <c r="Q382" s="1" t="s">
        <v>20</v>
      </c>
      <c r="R382" s="1" t="s">
        <v>25</v>
      </c>
    </row>
    <row r="383" spans="1:18" x14ac:dyDescent="0.25">
      <c r="A383" s="1" t="s">
        <v>410</v>
      </c>
      <c r="B383" s="1">
        <v>68.149031889285197</v>
      </c>
      <c r="C383" s="1" t="s">
        <v>27</v>
      </c>
      <c r="D383" s="1">
        <v>1</v>
      </c>
      <c r="E383" s="1">
        <v>78.320544095028197</v>
      </c>
      <c r="F383" s="1">
        <v>89.775256957981995</v>
      </c>
      <c r="G383" s="1">
        <v>79.5530679871883</v>
      </c>
      <c r="H383" s="1">
        <v>80.600065070881797</v>
      </c>
      <c r="I383" s="1">
        <v>3.2616637590101498</v>
      </c>
      <c r="J383" s="1">
        <v>84.9898546487902</v>
      </c>
      <c r="K383" s="1">
        <v>75.943584555550302</v>
      </c>
      <c r="L383" s="1">
        <v>6.5939939429825598</v>
      </c>
      <c r="M383" s="1">
        <v>3.47858505039137</v>
      </c>
      <c r="N383" s="1">
        <v>62.350052356401498</v>
      </c>
      <c r="O383" s="1">
        <v>4.02786689850993</v>
      </c>
      <c r="P383" s="1">
        <v>5.9051230597648399</v>
      </c>
      <c r="Q383" s="1" t="s">
        <v>20</v>
      </c>
      <c r="R383" s="1" t="s">
        <v>25</v>
      </c>
    </row>
    <row r="384" spans="1:18" x14ac:dyDescent="0.25">
      <c r="A384" s="1" t="s">
        <v>411</v>
      </c>
      <c r="B384" s="1">
        <v>73.627688038612902</v>
      </c>
      <c r="C384" s="1" t="s">
        <v>27</v>
      </c>
      <c r="D384" s="1">
        <v>1</v>
      </c>
      <c r="E384" s="1">
        <v>74.591856572893604</v>
      </c>
      <c r="F384" s="1">
        <v>67.643994239075596</v>
      </c>
      <c r="G384" s="1">
        <v>77.082965315377507</v>
      </c>
      <c r="H384" s="1">
        <v>72.296405021798606</v>
      </c>
      <c r="I384" s="1">
        <v>1.0840366279454401</v>
      </c>
      <c r="J384" s="1">
        <v>68.962111252500804</v>
      </c>
      <c r="K384" s="1">
        <v>58.912003124565103</v>
      </c>
      <c r="L384" s="1">
        <v>7.2571497206897604</v>
      </c>
      <c r="M384" s="1">
        <v>2.5662537024440999</v>
      </c>
      <c r="N384" s="1">
        <v>113.403675390518</v>
      </c>
      <c r="O384" s="1">
        <v>9.24201193390798</v>
      </c>
      <c r="P384" s="1">
        <v>1</v>
      </c>
      <c r="Q384" s="1" t="s">
        <v>20</v>
      </c>
      <c r="R384" s="1" t="s">
        <v>21</v>
      </c>
    </row>
    <row r="385" spans="1:18" x14ac:dyDescent="0.25">
      <c r="A385" s="1" t="s">
        <v>412</v>
      </c>
      <c r="B385" s="1">
        <v>70.681852525631697</v>
      </c>
      <c r="C385" s="1" t="s">
        <v>27</v>
      </c>
      <c r="D385" s="1">
        <v>1</v>
      </c>
      <c r="E385" s="1">
        <v>88.260960743987894</v>
      </c>
      <c r="F385" s="1">
        <v>80.033967009203394</v>
      </c>
      <c r="G385" s="1">
        <v>93.9617059365942</v>
      </c>
      <c r="H385" s="1">
        <v>84.787958898172107</v>
      </c>
      <c r="I385" s="1">
        <v>1.13772523429325</v>
      </c>
      <c r="J385" s="1">
        <v>76.656699639745696</v>
      </c>
      <c r="K385" s="1">
        <v>63.549765573389102</v>
      </c>
      <c r="L385" s="1">
        <v>6.6322750864611999</v>
      </c>
      <c r="M385" s="1">
        <v>4.7683306895479003</v>
      </c>
      <c r="N385" s="1">
        <v>92.879128207311595</v>
      </c>
      <c r="O385" s="1">
        <v>5.8439510859264896</v>
      </c>
      <c r="P385" s="1">
        <v>5.77957812496531</v>
      </c>
      <c r="Q385" s="1" t="s">
        <v>24</v>
      </c>
      <c r="R385" s="1" t="s">
        <v>25</v>
      </c>
    </row>
    <row r="386" spans="1:18" x14ac:dyDescent="0.25">
      <c r="A386" s="1" t="s">
        <v>413</v>
      </c>
      <c r="B386" s="1">
        <v>85.146374049994094</v>
      </c>
      <c r="C386" s="1" t="s">
        <v>36</v>
      </c>
      <c r="D386" s="1">
        <v>1</v>
      </c>
      <c r="E386" s="1">
        <v>80.428907409213707</v>
      </c>
      <c r="F386" s="1">
        <v>85.541759569261899</v>
      </c>
      <c r="G386" s="1">
        <v>88.331610842055497</v>
      </c>
      <c r="H386" s="1">
        <v>74.657094068048707</v>
      </c>
      <c r="I386" s="1">
        <v>2.7833021993080602</v>
      </c>
      <c r="J386" s="1">
        <v>80.897440682550595</v>
      </c>
      <c r="K386" s="1">
        <v>79.034051212811704</v>
      </c>
      <c r="L386" s="1">
        <v>6.8918713419812603</v>
      </c>
      <c r="M386" s="1">
        <v>2.1003312739234499</v>
      </c>
      <c r="N386" s="1">
        <v>53.145942242198402</v>
      </c>
      <c r="O386" s="1">
        <v>9.6315331490637792</v>
      </c>
      <c r="P386" s="1">
        <v>1</v>
      </c>
      <c r="Q386" s="1" t="s">
        <v>20</v>
      </c>
      <c r="R386" s="1" t="s">
        <v>25</v>
      </c>
    </row>
    <row r="387" spans="1:18" x14ac:dyDescent="0.25">
      <c r="A387" s="1" t="s">
        <v>414</v>
      </c>
      <c r="B387" s="1">
        <v>89.276456414957494</v>
      </c>
      <c r="C387" s="1" t="s">
        <v>36</v>
      </c>
      <c r="D387" s="1">
        <v>1</v>
      </c>
      <c r="E387" s="1">
        <v>84.191451171166605</v>
      </c>
      <c r="F387" s="1">
        <v>96.390213202862995</v>
      </c>
      <c r="G387" s="1">
        <v>79.115980212027296</v>
      </c>
      <c r="H387" s="1">
        <v>75.432307137408003</v>
      </c>
      <c r="I387" s="1">
        <v>4.2666209728064901</v>
      </c>
      <c r="J387" s="1">
        <v>82.222651975444606</v>
      </c>
      <c r="K387" s="1">
        <v>98.931873851906104</v>
      </c>
      <c r="L387" s="1">
        <v>8.2760216723278699</v>
      </c>
      <c r="M387" s="1">
        <v>2.9426557400302098</v>
      </c>
      <c r="N387" s="1">
        <v>80.7676429519762</v>
      </c>
      <c r="O387" s="1">
        <v>5.9016717318135097</v>
      </c>
      <c r="P387" s="1">
        <v>2.9710427444795502</v>
      </c>
      <c r="Q387" s="1" t="s">
        <v>20</v>
      </c>
      <c r="R387" s="1" t="s">
        <v>21</v>
      </c>
    </row>
    <row r="388" spans="1:18" x14ac:dyDescent="0.25">
      <c r="A388" s="1" t="s">
        <v>415</v>
      </c>
      <c r="B388" s="1">
        <v>67.954587580157295</v>
      </c>
      <c r="C388" s="1" t="s">
        <v>27</v>
      </c>
      <c r="D388" s="1">
        <v>1</v>
      </c>
      <c r="E388" s="1">
        <v>55.511901491421803</v>
      </c>
      <c r="F388" s="1">
        <v>62.433265583974404</v>
      </c>
      <c r="G388" s="1">
        <v>51.457613935370098</v>
      </c>
      <c r="H388" s="1">
        <v>53.5622829586246</v>
      </c>
      <c r="I388" s="1">
        <v>4.5409555148302596</v>
      </c>
      <c r="J388" s="1">
        <v>64.173083303590303</v>
      </c>
      <c r="K388" s="1">
        <v>99.359153759206805</v>
      </c>
      <c r="L388" s="1">
        <v>5.6977624225936001</v>
      </c>
      <c r="M388" s="1">
        <v>5.3286361855339601</v>
      </c>
      <c r="N388" s="1">
        <v>77.972750533943</v>
      </c>
      <c r="O388" s="1">
        <v>7.9258379292043299</v>
      </c>
      <c r="P388" s="1">
        <v>1.62342179349291</v>
      </c>
      <c r="Q388" s="1" t="s">
        <v>20</v>
      </c>
      <c r="R388" s="1" t="s">
        <v>21</v>
      </c>
    </row>
    <row r="389" spans="1:18" x14ac:dyDescent="0.25">
      <c r="A389" s="1" t="s">
        <v>416</v>
      </c>
      <c r="B389" s="1">
        <v>55.5052061976996</v>
      </c>
      <c r="C389" s="1" t="s">
        <v>19</v>
      </c>
      <c r="D389" s="1">
        <v>1</v>
      </c>
      <c r="E389" s="1">
        <v>49.759174907884699</v>
      </c>
      <c r="F389" s="1">
        <v>52.578720508146503</v>
      </c>
      <c r="G389" s="1">
        <v>43.471285613311601</v>
      </c>
      <c r="H389" s="1">
        <v>50.549442357485397</v>
      </c>
      <c r="I389" s="1">
        <v>1.34682627038256</v>
      </c>
      <c r="J389" s="1">
        <v>68.927559633801806</v>
      </c>
      <c r="K389" s="1">
        <v>68.316107832590106</v>
      </c>
      <c r="L389" s="1">
        <v>5.9643145377524398</v>
      </c>
      <c r="M389" s="1">
        <v>4.6221117013465696</v>
      </c>
      <c r="N389" s="1">
        <v>42.410893955730003</v>
      </c>
      <c r="O389" s="1">
        <v>4.4801954185956196</v>
      </c>
      <c r="P389" s="1">
        <v>3.5180985796788402</v>
      </c>
      <c r="Q389" s="1" t="s">
        <v>20</v>
      </c>
      <c r="R389" s="1" t="s">
        <v>28</v>
      </c>
    </row>
    <row r="390" spans="1:18" x14ac:dyDescent="0.25">
      <c r="A390" s="1" t="s">
        <v>417</v>
      </c>
      <c r="B390" s="1">
        <v>77.278592412370898</v>
      </c>
      <c r="C390" s="1" t="s">
        <v>27</v>
      </c>
      <c r="D390" s="1">
        <v>1</v>
      </c>
      <c r="E390" s="1">
        <v>81.283811340247198</v>
      </c>
      <c r="F390" s="1">
        <v>84.257583048573593</v>
      </c>
      <c r="G390" s="1">
        <v>80.113712044712301</v>
      </c>
      <c r="H390" s="1">
        <v>80.800692990172706</v>
      </c>
      <c r="I390" s="1">
        <v>3.1534524084040898</v>
      </c>
      <c r="J390" s="1">
        <v>83.296377241203302</v>
      </c>
      <c r="K390" s="1">
        <v>83.168801087093101</v>
      </c>
      <c r="L390" s="1">
        <v>7.7513967799805403</v>
      </c>
      <c r="M390" s="1">
        <v>3.0190550262374898</v>
      </c>
      <c r="N390" s="1">
        <v>83.211861517555207</v>
      </c>
      <c r="O390" s="1">
        <v>5.4539788687224302</v>
      </c>
      <c r="P390" s="1">
        <v>3.8947336662943801</v>
      </c>
      <c r="Q390" s="1" t="s">
        <v>33</v>
      </c>
      <c r="R390" s="1" t="s">
        <v>21</v>
      </c>
    </row>
    <row r="391" spans="1:18" x14ac:dyDescent="0.25">
      <c r="A391" s="1" t="s">
        <v>418</v>
      </c>
      <c r="B391" s="1">
        <v>100</v>
      </c>
      <c r="C391" s="1" t="s">
        <v>23</v>
      </c>
      <c r="D391" s="1">
        <v>1</v>
      </c>
      <c r="E391" s="1">
        <v>84.3759106596995</v>
      </c>
      <c r="F391" s="1">
        <v>88.642988453601006</v>
      </c>
      <c r="G391" s="1">
        <v>86.707702531931105</v>
      </c>
      <c r="H391" s="1">
        <v>82.296076019962698</v>
      </c>
      <c r="I391" s="1">
        <v>4.6529187451170797</v>
      </c>
      <c r="J391" s="1">
        <v>86.478650684519806</v>
      </c>
      <c r="K391" s="1">
        <v>89.582693800115806</v>
      </c>
      <c r="L391" s="1">
        <v>7.7345163717857304</v>
      </c>
      <c r="M391" s="1">
        <v>2.0737225120417802</v>
      </c>
      <c r="N391" s="1">
        <v>58.330706134526203</v>
      </c>
      <c r="O391" s="1">
        <v>8.6420760788754993</v>
      </c>
      <c r="P391" s="1">
        <v>1</v>
      </c>
      <c r="Q391" s="1" t="s">
        <v>24</v>
      </c>
      <c r="R391" s="1" t="s">
        <v>21</v>
      </c>
    </row>
    <row r="392" spans="1:18" x14ac:dyDescent="0.25">
      <c r="A392" s="1" t="s">
        <v>419</v>
      </c>
      <c r="B392" s="1">
        <v>91.249608068387005</v>
      </c>
      <c r="C392" s="1" t="s">
        <v>23</v>
      </c>
      <c r="D392" s="1">
        <v>1</v>
      </c>
      <c r="E392" s="1">
        <v>94.477782810036999</v>
      </c>
      <c r="F392" s="1">
        <v>98.272425758970797</v>
      </c>
      <c r="G392" s="1">
        <v>99.414455392982504</v>
      </c>
      <c r="H392" s="1">
        <v>89.749052506553099</v>
      </c>
      <c r="I392" s="1">
        <v>2.5518910175915401</v>
      </c>
      <c r="J392" s="1">
        <v>86.623209228257096</v>
      </c>
      <c r="K392" s="1">
        <v>74.540417520180895</v>
      </c>
      <c r="L392" s="1">
        <v>6.6530650050112499</v>
      </c>
      <c r="M392" s="1">
        <v>2.7798419541611801</v>
      </c>
      <c r="N392" s="1">
        <v>34.711389012864203</v>
      </c>
      <c r="O392" s="1">
        <v>7.1721151220729098</v>
      </c>
      <c r="P392" s="1">
        <v>3.4453135088544</v>
      </c>
      <c r="Q392" s="1" t="s">
        <v>24</v>
      </c>
      <c r="R392" s="1" t="s">
        <v>25</v>
      </c>
    </row>
    <row r="393" spans="1:18" x14ac:dyDescent="0.25">
      <c r="A393" s="1" t="s">
        <v>420</v>
      </c>
      <c r="B393" s="1">
        <v>77.740759238106605</v>
      </c>
      <c r="C393" s="1" t="s">
        <v>27</v>
      </c>
      <c r="D393" s="1">
        <v>1</v>
      </c>
      <c r="E393" s="1">
        <v>62.693972230128402</v>
      </c>
      <c r="F393" s="1">
        <v>64.099929349975298</v>
      </c>
      <c r="G393" s="1">
        <v>62.314217111915802</v>
      </c>
      <c r="H393" s="1">
        <v>65.735203188553299</v>
      </c>
      <c r="I393" s="1">
        <v>4.3182633257134704</v>
      </c>
      <c r="J393" s="1">
        <v>74.359887454955896</v>
      </c>
      <c r="K393" s="1">
        <v>98.483081956678006</v>
      </c>
      <c r="L393" s="1">
        <v>7.5774882837096902</v>
      </c>
      <c r="M393" s="1">
        <v>2.4205207461371598</v>
      </c>
      <c r="N393" s="1">
        <v>115.37905419358999</v>
      </c>
      <c r="O393" s="1">
        <v>9.5678143707222603</v>
      </c>
      <c r="P393" s="1">
        <v>1</v>
      </c>
      <c r="Q393" s="1" t="s">
        <v>20</v>
      </c>
      <c r="R393" s="1" t="s">
        <v>21</v>
      </c>
    </row>
    <row r="394" spans="1:18" x14ac:dyDescent="0.25">
      <c r="A394" s="1" t="s">
        <v>421</v>
      </c>
      <c r="B394" s="1">
        <v>55.151038534963199</v>
      </c>
      <c r="C394" s="1" t="s">
        <v>19</v>
      </c>
      <c r="D394" s="1">
        <v>1</v>
      </c>
      <c r="E394" s="1">
        <v>60.460994718602997</v>
      </c>
      <c r="F394" s="1">
        <v>60.982000238362403</v>
      </c>
      <c r="G394" s="1">
        <v>58.861757102328802</v>
      </c>
      <c r="H394" s="1">
        <v>53.875335118870098</v>
      </c>
      <c r="I394" s="1">
        <v>1.5347826175977399</v>
      </c>
      <c r="J394" s="1">
        <v>68.002245844151503</v>
      </c>
      <c r="K394" s="1">
        <v>65.090211533354207</v>
      </c>
      <c r="L394" s="1">
        <v>8.1697912905828698</v>
      </c>
      <c r="M394" s="1">
        <v>1.88044643971926</v>
      </c>
      <c r="N394" s="1">
        <v>87.734133215785903</v>
      </c>
      <c r="O394" s="1">
        <v>6.5725084500481197</v>
      </c>
      <c r="P394" s="1">
        <v>4.3152954855307204</v>
      </c>
      <c r="Q394" s="1" t="s">
        <v>24</v>
      </c>
      <c r="R394" s="1" t="s">
        <v>25</v>
      </c>
    </row>
    <row r="395" spans="1:18" x14ac:dyDescent="0.25">
      <c r="A395" s="1" t="s">
        <v>422</v>
      </c>
      <c r="B395" s="1">
        <v>100</v>
      </c>
      <c r="C395" s="1" t="s">
        <v>23</v>
      </c>
      <c r="D395" s="1">
        <v>1</v>
      </c>
      <c r="E395" s="1">
        <v>82.702712840809795</v>
      </c>
      <c r="F395" s="1">
        <v>82.389747201312204</v>
      </c>
      <c r="G395" s="1">
        <v>83.461502802053502</v>
      </c>
      <c r="H395" s="1">
        <v>86.582852410027201</v>
      </c>
      <c r="I395" s="1">
        <v>4.7415779586711899</v>
      </c>
      <c r="J395" s="1">
        <v>91.620449870837803</v>
      </c>
      <c r="K395" s="1">
        <v>99.931231429830603</v>
      </c>
      <c r="L395" s="1">
        <v>6.5698691008530199</v>
      </c>
      <c r="M395" s="1">
        <v>4.7166645678282801</v>
      </c>
      <c r="N395" s="1">
        <v>108.922703868376</v>
      </c>
      <c r="O395" s="1">
        <v>9.2188741948835293</v>
      </c>
      <c r="P395" s="1">
        <v>2.1796097981857798</v>
      </c>
      <c r="Q395" s="1" t="s">
        <v>24</v>
      </c>
      <c r="R395" s="1" t="s">
        <v>21</v>
      </c>
    </row>
    <row r="396" spans="1:18" x14ac:dyDescent="0.25">
      <c r="A396" s="1" t="s">
        <v>423</v>
      </c>
      <c r="B396" s="1">
        <v>68.628704218219298</v>
      </c>
      <c r="C396" s="1" t="s">
        <v>27</v>
      </c>
      <c r="D396" s="1">
        <v>1</v>
      </c>
      <c r="E396" s="1">
        <v>58.744194713915903</v>
      </c>
      <c r="F396" s="1">
        <v>54.974371769582497</v>
      </c>
      <c r="G396" s="1">
        <v>54.568480205765802</v>
      </c>
      <c r="H396" s="1">
        <v>53.733109619282303</v>
      </c>
      <c r="I396" s="1">
        <v>4.0056932701252101</v>
      </c>
      <c r="J396" s="1">
        <v>65.309368506347994</v>
      </c>
      <c r="K396" s="1">
        <v>88.463191125021396</v>
      </c>
      <c r="L396" s="1">
        <v>8.6213066197620307</v>
      </c>
      <c r="M396" s="1">
        <v>2.2603494342508501</v>
      </c>
      <c r="N396" s="1">
        <v>90.845040451192702</v>
      </c>
      <c r="O396" s="1">
        <v>6.69373262486942</v>
      </c>
      <c r="P396" s="1">
        <v>4.0874427114181699</v>
      </c>
      <c r="Q396" s="1" t="s">
        <v>33</v>
      </c>
      <c r="R396" s="1" t="s">
        <v>21</v>
      </c>
    </row>
    <row r="397" spans="1:18" x14ac:dyDescent="0.25">
      <c r="A397" s="1" t="s">
        <v>424</v>
      </c>
      <c r="B397" s="1">
        <v>100</v>
      </c>
      <c r="C397" s="1" t="s">
        <v>23</v>
      </c>
      <c r="D397" s="1">
        <v>1</v>
      </c>
      <c r="E397" s="1">
        <v>91.191652908196005</v>
      </c>
      <c r="F397" s="1">
        <v>89.788277523862106</v>
      </c>
      <c r="G397" s="1">
        <v>101.63934651666899</v>
      </c>
      <c r="H397" s="1">
        <v>87.429476721430802</v>
      </c>
      <c r="I397" s="1">
        <v>4.7653375711476</v>
      </c>
      <c r="J397" s="1">
        <v>96.122313601389493</v>
      </c>
      <c r="K397" s="1">
        <v>92.504316468766802</v>
      </c>
      <c r="L397" s="1">
        <v>6.1567178893143302</v>
      </c>
      <c r="M397" s="1">
        <v>3.2708373508388102</v>
      </c>
      <c r="N397" s="1">
        <v>62.128532292610103</v>
      </c>
      <c r="O397" s="1">
        <v>9.8754896722119092</v>
      </c>
      <c r="P397" s="1">
        <v>1</v>
      </c>
      <c r="Q397" s="1" t="s">
        <v>24</v>
      </c>
      <c r="R397" s="1" t="s">
        <v>28</v>
      </c>
    </row>
    <row r="398" spans="1:18" x14ac:dyDescent="0.25">
      <c r="A398" s="1" t="s">
        <v>425</v>
      </c>
      <c r="B398" s="1">
        <v>92.436508996040402</v>
      </c>
      <c r="C398" s="1" t="s">
        <v>23</v>
      </c>
      <c r="D398" s="1">
        <v>1</v>
      </c>
      <c r="E398" s="1">
        <v>87.212701351365595</v>
      </c>
      <c r="F398" s="1">
        <v>78.747917280388705</v>
      </c>
      <c r="G398" s="1">
        <v>79.174396215775303</v>
      </c>
      <c r="H398" s="1">
        <v>79.878775398287203</v>
      </c>
      <c r="I398" s="1">
        <v>3.7064689342100201</v>
      </c>
      <c r="J398" s="1">
        <v>83.7807904111298</v>
      </c>
      <c r="K398" s="1">
        <v>86.447969021869696</v>
      </c>
      <c r="L398" s="1">
        <v>7.4681225566753797</v>
      </c>
      <c r="M398" s="1">
        <v>2.9292972341805399</v>
      </c>
      <c r="N398" s="1">
        <v>76.141926509593006</v>
      </c>
      <c r="O398" s="1">
        <v>9.7590062883932607</v>
      </c>
      <c r="P398" s="1">
        <v>1</v>
      </c>
      <c r="Q398" s="1" t="s">
        <v>33</v>
      </c>
      <c r="R398" s="1" t="s">
        <v>21</v>
      </c>
    </row>
    <row r="399" spans="1:18" x14ac:dyDescent="0.25">
      <c r="A399" s="1" t="s">
        <v>426</v>
      </c>
      <c r="B399" s="1">
        <v>51.935256504460497</v>
      </c>
      <c r="C399" s="1" t="s">
        <v>19</v>
      </c>
      <c r="D399" s="1">
        <v>1</v>
      </c>
      <c r="E399" s="1">
        <v>63.594671505626003</v>
      </c>
      <c r="F399" s="1">
        <v>63.102973371652197</v>
      </c>
      <c r="G399" s="1">
        <v>64.518374400104605</v>
      </c>
      <c r="H399" s="1">
        <v>61.087660771197797</v>
      </c>
      <c r="I399" s="1">
        <v>2.4536157279977</v>
      </c>
      <c r="J399" s="1">
        <v>64.919781304969305</v>
      </c>
      <c r="K399" s="1">
        <v>76.081394495140302</v>
      </c>
      <c r="L399" s="1">
        <v>6.8101481001570496</v>
      </c>
      <c r="M399" s="1">
        <v>5.91038689317815</v>
      </c>
      <c r="N399" s="1">
        <v>90.817208431245902</v>
      </c>
      <c r="O399" s="1">
        <v>5.9748202333364802</v>
      </c>
      <c r="P399" s="1">
        <v>2.5001948265194498</v>
      </c>
      <c r="Q399" s="1" t="s">
        <v>24</v>
      </c>
      <c r="R399" s="1" t="s">
        <v>21</v>
      </c>
    </row>
    <row r="400" spans="1:18" x14ac:dyDescent="0.25">
      <c r="A400" s="1" t="s">
        <v>427</v>
      </c>
      <c r="B400" s="1">
        <v>89.255469242809298</v>
      </c>
      <c r="C400" s="1" t="s">
        <v>36</v>
      </c>
      <c r="D400" s="1">
        <v>1</v>
      </c>
      <c r="E400" s="1">
        <v>81.297908728532306</v>
      </c>
      <c r="F400" s="1">
        <v>76.3549531927777</v>
      </c>
      <c r="G400" s="1">
        <v>91.415939824680507</v>
      </c>
      <c r="H400" s="1">
        <v>86.174471020922198</v>
      </c>
      <c r="I400" s="1">
        <v>4.7527246900988898</v>
      </c>
      <c r="J400" s="1">
        <v>87.489351116709102</v>
      </c>
      <c r="K400" s="1">
        <v>94.248808303681599</v>
      </c>
      <c r="L400" s="1">
        <v>7.5590335845802903</v>
      </c>
      <c r="M400" s="1">
        <v>2.9554612207411002</v>
      </c>
      <c r="N400" s="1">
        <v>116.422709268129</v>
      </c>
      <c r="O400" s="1">
        <v>9.3155420225008196</v>
      </c>
      <c r="P400" s="1">
        <v>1</v>
      </c>
      <c r="Q400" s="1" t="s">
        <v>33</v>
      </c>
      <c r="R400" s="1" t="s">
        <v>25</v>
      </c>
    </row>
    <row r="401" spans="1:18" x14ac:dyDescent="0.25">
      <c r="A401" s="1" t="s">
        <v>428</v>
      </c>
      <c r="B401" s="1">
        <v>80.533556319187596</v>
      </c>
      <c r="C401" s="1" t="s">
        <v>36</v>
      </c>
      <c r="D401" s="1">
        <v>1</v>
      </c>
      <c r="E401" s="1">
        <v>81.499858074657496</v>
      </c>
      <c r="F401" s="1">
        <v>75.981911488578604</v>
      </c>
      <c r="G401" s="1">
        <v>81.533857297457502</v>
      </c>
      <c r="H401" s="1">
        <v>84.077998516877301</v>
      </c>
      <c r="I401" s="1">
        <v>2.1022671052367099</v>
      </c>
      <c r="J401" s="1">
        <v>81.379435979303494</v>
      </c>
      <c r="K401" s="1">
        <v>69.844114828083804</v>
      </c>
      <c r="L401" s="1">
        <v>7.4778484124820404</v>
      </c>
      <c r="M401" s="1">
        <v>1.39991241398377</v>
      </c>
      <c r="N401" s="1">
        <v>52.830251320952598</v>
      </c>
      <c r="O401" s="1">
        <v>9.0856682452938902</v>
      </c>
      <c r="P401" s="1">
        <v>1</v>
      </c>
      <c r="Q401" s="1" t="s">
        <v>33</v>
      </c>
      <c r="R401" s="1" t="s">
        <v>25</v>
      </c>
    </row>
    <row r="402" spans="1:18" x14ac:dyDescent="0.25">
      <c r="A402" s="1" t="s">
        <v>429</v>
      </c>
      <c r="B402" s="1">
        <v>45.746621699931801</v>
      </c>
      <c r="C402" s="1" t="s">
        <v>32</v>
      </c>
      <c r="D402" s="1">
        <v>0</v>
      </c>
      <c r="E402" s="1">
        <v>45.671812785976201</v>
      </c>
      <c r="F402" s="1">
        <v>46.571283541743597</v>
      </c>
      <c r="G402" s="1">
        <v>44.721617610968799</v>
      </c>
      <c r="H402" s="1">
        <v>50.563923346116397</v>
      </c>
      <c r="I402" s="1">
        <v>2.3286900882469301</v>
      </c>
      <c r="J402" s="1">
        <v>67.091526884889305</v>
      </c>
      <c r="K402" s="1">
        <v>68.589584672539303</v>
      </c>
      <c r="L402" s="1">
        <v>7.4200406301362998</v>
      </c>
      <c r="M402" s="1">
        <v>1.4491287628604199</v>
      </c>
      <c r="N402" s="1">
        <v>108.74793527617</v>
      </c>
      <c r="O402" s="1">
        <v>5.2640823839653699</v>
      </c>
      <c r="P402" s="1">
        <v>5.4302439971839203</v>
      </c>
      <c r="Q402" s="1" t="s">
        <v>24</v>
      </c>
      <c r="R402" s="1" t="s">
        <v>28</v>
      </c>
    </row>
    <row r="403" spans="1:18" x14ac:dyDescent="0.25">
      <c r="A403" s="1" t="s">
        <v>430</v>
      </c>
      <c r="B403" s="1">
        <v>98.3789905220289</v>
      </c>
      <c r="C403" s="1" t="s">
        <v>23</v>
      </c>
      <c r="D403" s="1">
        <v>1</v>
      </c>
      <c r="E403" s="1">
        <v>89.640409867376107</v>
      </c>
      <c r="F403" s="1">
        <v>96.600421299099096</v>
      </c>
      <c r="G403" s="1">
        <v>87.853182753324006</v>
      </c>
      <c r="H403" s="1">
        <v>92.251122597045807</v>
      </c>
      <c r="I403" s="1">
        <v>3.8032336720069599</v>
      </c>
      <c r="J403" s="1">
        <v>90.939484526401003</v>
      </c>
      <c r="K403" s="1">
        <v>93.628561307890095</v>
      </c>
      <c r="L403" s="1">
        <v>7.0359420035140303</v>
      </c>
      <c r="M403" s="1">
        <v>3.9537686067653199</v>
      </c>
      <c r="N403" s="1">
        <v>113.167002476484</v>
      </c>
      <c r="O403" s="1">
        <v>7.7457424046996097</v>
      </c>
      <c r="P403" s="1">
        <v>4.8270099845448504</v>
      </c>
      <c r="Q403" s="1" t="s">
        <v>33</v>
      </c>
      <c r="R403" s="1" t="s">
        <v>21</v>
      </c>
    </row>
    <row r="404" spans="1:18" x14ac:dyDescent="0.25">
      <c r="A404" s="1" t="s">
        <v>431</v>
      </c>
      <c r="B404" s="1">
        <v>58.787457657902998</v>
      </c>
      <c r="C404" s="1" t="s">
        <v>19</v>
      </c>
      <c r="D404" s="1">
        <v>1</v>
      </c>
      <c r="E404" s="1">
        <v>67.788880484632102</v>
      </c>
      <c r="F404" s="1">
        <v>72.380463514643694</v>
      </c>
      <c r="G404" s="1">
        <v>66.886922075820095</v>
      </c>
      <c r="H404" s="1">
        <v>62.270531341980302</v>
      </c>
      <c r="I404" s="1">
        <v>4.0612651981015402</v>
      </c>
      <c r="J404" s="1">
        <v>75.584218013041195</v>
      </c>
      <c r="K404" s="1">
        <v>89.140373193075206</v>
      </c>
      <c r="L404" s="1">
        <v>7.2088319157186298</v>
      </c>
      <c r="M404" s="1">
        <v>3.9968177586913201</v>
      </c>
      <c r="N404" s="1">
        <v>90.337396319306094</v>
      </c>
      <c r="O404" s="1">
        <v>4.4360938935388798</v>
      </c>
      <c r="P404" s="1">
        <v>6.0637277424349199</v>
      </c>
      <c r="Q404" s="1" t="s">
        <v>33</v>
      </c>
      <c r="R404" s="1" t="s">
        <v>25</v>
      </c>
    </row>
    <row r="405" spans="1:18" x14ac:dyDescent="0.25">
      <c r="A405" s="1" t="s">
        <v>432</v>
      </c>
      <c r="B405" s="1">
        <v>89.623769509431</v>
      </c>
      <c r="C405" s="1" t="s">
        <v>36</v>
      </c>
      <c r="D405" s="1">
        <v>1</v>
      </c>
      <c r="E405" s="1">
        <v>85.455160635925694</v>
      </c>
      <c r="F405" s="1">
        <v>77.602657617809896</v>
      </c>
      <c r="G405" s="1">
        <v>92.319403009308402</v>
      </c>
      <c r="H405" s="1">
        <v>83.801214514287906</v>
      </c>
      <c r="I405" s="1">
        <v>4.71761393539661</v>
      </c>
      <c r="J405" s="1">
        <v>79.766376093898799</v>
      </c>
      <c r="K405" s="1">
        <v>104.439917079597</v>
      </c>
      <c r="L405" s="1">
        <v>7.3730982324171901</v>
      </c>
      <c r="M405" s="1">
        <v>3.09379495241327</v>
      </c>
      <c r="N405" s="1">
        <v>113.81399646612</v>
      </c>
      <c r="O405" s="1">
        <v>9.0202643235007702</v>
      </c>
      <c r="P405" s="1">
        <v>1</v>
      </c>
      <c r="Q405" s="1" t="s">
        <v>24</v>
      </c>
      <c r="R405" s="1" t="s">
        <v>21</v>
      </c>
    </row>
    <row r="406" spans="1:18" x14ac:dyDescent="0.25">
      <c r="A406" s="1" t="s">
        <v>433</v>
      </c>
      <c r="B406" s="1">
        <v>56.198697492194498</v>
      </c>
      <c r="C406" s="1" t="s">
        <v>19</v>
      </c>
      <c r="D406" s="1">
        <v>1</v>
      </c>
      <c r="E406" s="1">
        <v>57.602728056683603</v>
      </c>
      <c r="F406" s="1">
        <v>52.654587373831902</v>
      </c>
      <c r="G406" s="1">
        <v>46.543418500036097</v>
      </c>
      <c r="H406" s="1">
        <v>53.701732411096302</v>
      </c>
      <c r="I406" s="1">
        <v>1.81920963622483</v>
      </c>
      <c r="J406" s="1">
        <v>73.679930916687994</v>
      </c>
      <c r="K406" s="1">
        <v>75.835835614952899</v>
      </c>
      <c r="L406" s="1">
        <v>7.5722634069286503</v>
      </c>
      <c r="M406" s="1">
        <v>3.15921846156014</v>
      </c>
      <c r="N406" s="1">
        <v>65.8090728729631</v>
      </c>
      <c r="O406" s="1">
        <v>5.0472753010209797</v>
      </c>
      <c r="P406" s="1">
        <v>4.5914945060646399</v>
      </c>
      <c r="Q406" s="1" t="s">
        <v>33</v>
      </c>
      <c r="R406" s="1" t="s">
        <v>28</v>
      </c>
    </row>
    <row r="407" spans="1:18" x14ac:dyDescent="0.25">
      <c r="A407" s="1" t="s">
        <v>434</v>
      </c>
      <c r="B407" s="1">
        <v>90.923646514966705</v>
      </c>
      <c r="C407" s="1" t="s">
        <v>23</v>
      </c>
      <c r="D407" s="1">
        <v>1</v>
      </c>
      <c r="E407" s="1">
        <v>89.253777567290996</v>
      </c>
      <c r="F407" s="1">
        <v>93.957633507232103</v>
      </c>
      <c r="G407" s="1">
        <v>96.920946073772598</v>
      </c>
      <c r="H407" s="1">
        <v>95.906652087486194</v>
      </c>
      <c r="I407" s="1">
        <v>4.1919921408768896</v>
      </c>
      <c r="J407" s="1">
        <v>84.630666320918493</v>
      </c>
      <c r="K407" s="1">
        <v>91.514691585160193</v>
      </c>
      <c r="L407" s="1">
        <v>7.1096661472053198</v>
      </c>
      <c r="M407" s="1">
        <v>1.2696629142043501</v>
      </c>
      <c r="N407" s="1">
        <v>115.771455843639</v>
      </c>
      <c r="O407" s="1">
        <v>4.42488820831458</v>
      </c>
      <c r="P407" s="1">
        <v>5.6976027170598602</v>
      </c>
      <c r="Q407" s="1" t="s">
        <v>33</v>
      </c>
      <c r="R407" s="1" t="s">
        <v>25</v>
      </c>
    </row>
    <row r="408" spans="1:18" x14ac:dyDescent="0.25">
      <c r="A408" s="1" t="s">
        <v>435</v>
      </c>
      <c r="B408" s="1">
        <v>64.427078786222097</v>
      </c>
      <c r="C408" s="1" t="s">
        <v>19</v>
      </c>
      <c r="D408" s="1">
        <v>1</v>
      </c>
      <c r="E408" s="1">
        <v>61.406092330378897</v>
      </c>
      <c r="F408" s="1">
        <v>56.493655362687399</v>
      </c>
      <c r="G408" s="1">
        <v>54.286306568128197</v>
      </c>
      <c r="H408" s="1">
        <v>55.422149098247402</v>
      </c>
      <c r="I408" s="1">
        <v>3.9541842135878502</v>
      </c>
      <c r="J408" s="1">
        <v>74.132335258231507</v>
      </c>
      <c r="K408" s="1">
        <v>84.499598473141702</v>
      </c>
      <c r="L408" s="1">
        <v>6.8112947448542798</v>
      </c>
      <c r="M408" s="1">
        <v>3.58273255194631</v>
      </c>
      <c r="N408" s="1">
        <v>93.250458944937705</v>
      </c>
      <c r="O408" s="1">
        <v>6.4013145732328596</v>
      </c>
      <c r="P408" s="1">
        <v>3.68604285202739</v>
      </c>
      <c r="Q408" s="1" t="s">
        <v>33</v>
      </c>
      <c r="R408" s="1" t="s">
        <v>25</v>
      </c>
    </row>
    <row r="409" spans="1:18" x14ac:dyDescent="0.25">
      <c r="A409" s="1" t="s">
        <v>436</v>
      </c>
      <c r="B409" s="1">
        <v>55.325499976701799</v>
      </c>
      <c r="C409" s="1" t="s">
        <v>19</v>
      </c>
      <c r="D409" s="1">
        <v>1</v>
      </c>
      <c r="E409" s="1">
        <v>40.596070831416398</v>
      </c>
      <c r="F409" s="1">
        <v>39.4729050814312</v>
      </c>
      <c r="G409" s="1">
        <v>39.262809185244301</v>
      </c>
      <c r="H409" s="1">
        <v>45.064559278361898</v>
      </c>
      <c r="I409" s="1">
        <v>1.2551782250143899</v>
      </c>
      <c r="J409" s="1">
        <v>49.529382546750803</v>
      </c>
      <c r="K409" s="1">
        <v>52.122292861477199</v>
      </c>
      <c r="L409" s="1">
        <v>6.4728828208675901</v>
      </c>
      <c r="M409" s="1">
        <v>3.5236973769017501</v>
      </c>
      <c r="N409" s="1">
        <v>33.780519067693</v>
      </c>
      <c r="O409" s="1">
        <v>7.46153283159786</v>
      </c>
      <c r="P409" s="1">
        <v>1.80765404279338</v>
      </c>
      <c r="Q409" s="1" t="s">
        <v>33</v>
      </c>
      <c r="R409" s="1" t="s">
        <v>28</v>
      </c>
    </row>
    <row r="410" spans="1:18" x14ac:dyDescent="0.25">
      <c r="A410" s="1" t="s">
        <v>437</v>
      </c>
      <c r="B410" s="1">
        <v>96.087536032093794</v>
      </c>
      <c r="C410" s="1" t="s">
        <v>23</v>
      </c>
      <c r="D410" s="1">
        <v>1</v>
      </c>
      <c r="E410" s="1">
        <v>89.796008703059499</v>
      </c>
      <c r="F410" s="1">
        <v>92.546269198182202</v>
      </c>
      <c r="G410" s="1">
        <v>87.649786601566106</v>
      </c>
      <c r="H410" s="1">
        <v>94.260778053603303</v>
      </c>
      <c r="I410" s="1">
        <v>2.5488925648408198</v>
      </c>
      <c r="J410" s="1">
        <v>87.132912936579004</v>
      </c>
      <c r="K410" s="1">
        <v>68.128740283274297</v>
      </c>
      <c r="L410" s="1">
        <v>7.2826196341215104</v>
      </c>
      <c r="M410" s="1">
        <v>1.74774659278472</v>
      </c>
      <c r="N410" s="1">
        <v>111.618554863714</v>
      </c>
      <c r="O410" s="1">
        <v>9.1295017513586192</v>
      </c>
      <c r="P410" s="1">
        <v>1.1157899912783</v>
      </c>
      <c r="Q410" s="1" t="s">
        <v>33</v>
      </c>
      <c r="R410" s="1" t="s">
        <v>21</v>
      </c>
    </row>
    <row r="411" spans="1:18" x14ac:dyDescent="0.25">
      <c r="A411" s="1" t="s">
        <v>438</v>
      </c>
      <c r="B411" s="1">
        <v>64.174902434546098</v>
      </c>
      <c r="C411" s="1" t="s">
        <v>19</v>
      </c>
      <c r="D411" s="1">
        <v>1</v>
      </c>
      <c r="E411" s="1">
        <v>45.0207672232373</v>
      </c>
      <c r="F411" s="1">
        <v>40.179044948919099</v>
      </c>
      <c r="G411" s="1">
        <v>47.963533572090903</v>
      </c>
      <c r="H411" s="1">
        <v>54.168868231817697</v>
      </c>
      <c r="I411" s="1">
        <v>2.1310618282403899</v>
      </c>
      <c r="J411" s="1">
        <v>59.317454485893499</v>
      </c>
      <c r="K411" s="1">
        <v>64.441444157910595</v>
      </c>
      <c r="L411" s="1">
        <v>8.0518513667407596</v>
      </c>
      <c r="M411" s="1">
        <v>1.51919693055463</v>
      </c>
      <c r="N411" s="1">
        <v>73.602552812987298</v>
      </c>
      <c r="O411" s="1">
        <v>9.8454551531304197</v>
      </c>
      <c r="P411" s="1">
        <v>1</v>
      </c>
      <c r="Q411" s="1" t="s">
        <v>20</v>
      </c>
      <c r="R411" s="1" t="s">
        <v>25</v>
      </c>
    </row>
    <row r="412" spans="1:18" x14ac:dyDescent="0.25">
      <c r="A412" s="1" t="s">
        <v>439</v>
      </c>
      <c r="B412" s="1">
        <v>62.772142725108402</v>
      </c>
      <c r="C412" s="1" t="s">
        <v>19</v>
      </c>
      <c r="D412" s="1">
        <v>1</v>
      </c>
      <c r="E412" s="1">
        <v>57.562250067472803</v>
      </c>
      <c r="F412" s="1">
        <v>58.089127598202602</v>
      </c>
      <c r="G412" s="1">
        <v>49.571628308054002</v>
      </c>
      <c r="H412" s="1">
        <v>55.513817104325298</v>
      </c>
      <c r="I412" s="1">
        <v>2.2179616974161198</v>
      </c>
      <c r="J412" s="1">
        <v>77.047673219629004</v>
      </c>
      <c r="K412" s="1">
        <v>79.0719651114687</v>
      </c>
      <c r="L412" s="1">
        <v>7.5686332244633698</v>
      </c>
      <c r="M412" s="1">
        <v>1.6178624529974499</v>
      </c>
      <c r="N412" s="1">
        <v>71.429428630004907</v>
      </c>
      <c r="O412" s="1">
        <v>6.6369550754191797</v>
      </c>
      <c r="P412" s="1">
        <v>2.41813620189575</v>
      </c>
      <c r="Q412" s="1" t="s">
        <v>33</v>
      </c>
      <c r="R412" s="1" t="s">
        <v>25</v>
      </c>
    </row>
    <row r="413" spans="1:18" x14ac:dyDescent="0.25">
      <c r="A413" s="1" t="s">
        <v>440</v>
      </c>
      <c r="B413" s="1">
        <v>87.647919035945094</v>
      </c>
      <c r="C413" s="1" t="s">
        <v>36</v>
      </c>
      <c r="D413" s="1">
        <v>1</v>
      </c>
      <c r="E413" s="1">
        <v>92.253408187794193</v>
      </c>
      <c r="F413" s="1">
        <v>85.583280713203195</v>
      </c>
      <c r="G413" s="1">
        <v>94.564271518203896</v>
      </c>
      <c r="H413" s="1">
        <v>95.815018985695005</v>
      </c>
      <c r="I413" s="1">
        <v>4.9317875182188002</v>
      </c>
      <c r="J413" s="1">
        <v>89.242140833342603</v>
      </c>
      <c r="K413" s="1">
        <v>99.896998118322699</v>
      </c>
      <c r="L413" s="1">
        <v>8.8518872118379903</v>
      </c>
      <c r="M413" s="1">
        <v>1.5051412324562901</v>
      </c>
      <c r="N413" s="1">
        <v>80.981994538167001</v>
      </c>
      <c r="O413" s="1">
        <v>4.3626815379116204</v>
      </c>
      <c r="P413" s="1">
        <v>6.2831161036920902</v>
      </c>
      <c r="Q413" s="1" t="s">
        <v>33</v>
      </c>
      <c r="R413" s="1" t="s">
        <v>28</v>
      </c>
    </row>
    <row r="414" spans="1:18" x14ac:dyDescent="0.25">
      <c r="A414" s="1" t="s">
        <v>441</v>
      </c>
      <c r="B414" s="1">
        <v>96.179627233265094</v>
      </c>
      <c r="C414" s="1" t="s">
        <v>23</v>
      </c>
      <c r="D414" s="1">
        <v>1</v>
      </c>
      <c r="E414" s="1">
        <v>92.283393081565507</v>
      </c>
      <c r="F414" s="1">
        <v>89.276554861809501</v>
      </c>
      <c r="G414" s="1">
        <v>102.40494119799899</v>
      </c>
      <c r="H414" s="1">
        <v>103.69165226425901</v>
      </c>
      <c r="I414" s="1">
        <v>3.5711096539197098</v>
      </c>
      <c r="J414" s="1">
        <v>87.340985270029194</v>
      </c>
      <c r="K414" s="1">
        <v>87.659119159656996</v>
      </c>
      <c r="L414" s="1">
        <v>6.8821408902897101</v>
      </c>
      <c r="M414" s="1">
        <v>4.04854097768379</v>
      </c>
      <c r="N414" s="1">
        <v>43.444609209410501</v>
      </c>
      <c r="O414" s="1">
        <v>8.4946934741552198</v>
      </c>
      <c r="P414" s="1">
        <v>1</v>
      </c>
      <c r="Q414" s="1" t="s">
        <v>33</v>
      </c>
      <c r="R414" s="1" t="s">
        <v>28</v>
      </c>
    </row>
    <row r="415" spans="1:18" x14ac:dyDescent="0.25">
      <c r="A415" s="1" t="s">
        <v>442</v>
      </c>
      <c r="B415" s="1">
        <v>82.027614133958593</v>
      </c>
      <c r="C415" s="1" t="s">
        <v>36</v>
      </c>
      <c r="D415" s="1">
        <v>1</v>
      </c>
      <c r="E415" s="1">
        <v>71.539083846780699</v>
      </c>
      <c r="F415" s="1">
        <v>73.137993517493399</v>
      </c>
      <c r="G415" s="1">
        <v>64.723213823816593</v>
      </c>
      <c r="H415" s="1">
        <v>68.450875462112194</v>
      </c>
      <c r="I415" s="1">
        <v>3.8707046311739899</v>
      </c>
      <c r="J415" s="1">
        <v>78.201091890141399</v>
      </c>
      <c r="K415" s="1">
        <v>77.604941267064305</v>
      </c>
      <c r="L415" s="1">
        <v>7.43512196168549</v>
      </c>
      <c r="M415" s="1">
        <v>1.98241326201459</v>
      </c>
      <c r="N415" s="1">
        <v>72.224944371065803</v>
      </c>
      <c r="O415" s="1">
        <v>7.3910395373436204</v>
      </c>
      <c r="P415" s="1">
        <v>3.1471720681486302</v>
      </c>
      <c r="Q415" s="1" t="s">
        <v>33</v>
      </c>
      <c r="R415" s="1" t="s">
        <v>28</v>
      </c>
    </row>
    <row r="416" spans="1:18" x14ac:dyDescent="0.25">
      <c r="A416" s="1" t="s">
        <v>443</v>
      </c>
      <c r="B416" s="1">
        <v>86.301788117665197</v>
      </c>
      <c r="C416" s="1" t="s">
        <v>36</v>
      </c>
      <c r="D416" s="1">
        <v>1</v>
      </c>
      <c r="E416" s="1">
        <v>74.751046669338905</v>
      </c>
      <c r="F416" s="1">
        <v>66.786078001680593</v>
      </c>
      <c r="G416" s="1">
        <v>75.699577507390899</v>
      </c>
      <c r="H416" s="1">
        <v>67.075845431677095</v>
      </c>
      <c r="I416" s="1">
        <v>4.90647054926003</v>
      </c>
      <c r="J416" s="1">
        <v>72.383319070285793</v>
      </c>
      <c r="K416" s="1">
        <v>93.074873346513996</v>
      </c>
      <c r="L416" s="1">
        <v>7.3759462314389097</v>
      </c>
      <c r="M416" s="1">
        <v>2.2571507609373098</v>
      </c>
      <c r="N416" s="1">
        <v>104.801449504597</v>
      </c>
      <c r="O416" s="1">
        <v>6.6873480690667702</v>
      </c>
      <c r="P416" s="1">
        <v>1.94318815627716</v>
      </c>
      <c r="Q416" s="1" t="s">
        <v>24</v>
      </c>
      <c r="R416" s="1" t="s">
        <v>21</v>
      </c>
    </row>
    <row r="417" spans="1:18" x14ac:dyDescent="0.25">
      <c r="A417" s="1" t="s">
        <v>444</v>
      </c>
      <c r="B417" s="1">
        <v>63.094473825947297</v>
      </c>
      <c r="C417" s="1" t="s">
        <v>19</v>
      </c>
      <c r="D417" s="1">
        <v>1</v>
      </c>
      <c r="E417" s="1">
        <v>64.664503708807501</v>
      </c>
      <c r="F417" s="1">
        <v>66.866877398609503</v>
      </c>
      <c r="G417" s="1">
        <v>61.354592819824497</v>
      </c>
      <c r="H417" s="1">
        <v>55.2644535392687</v>
      </c>
      <c r="I417" s="1">
        <v>2.5088071298305499</v>
      </c>
      <c r="J417" s="1">
        <v>80.448535307043997</v>
      </c>
      <c r="K417" s="1">
        <v>79.523470180536904</v>
      </c>
      <c r="L417" s="1">
        <v>7.1207374373428696</v>
      </c>
      <c r="M417" s="1">
        <v>1.86786072075719</v>
      </c>
      <c r="N417" s="1">
        <v>31.393421322376302</v>
      </c>
      <c r="O417" s="1">
        <v>5.8556132727531303</v>
      </c>
      <c r="P417" s="1">
        <v>5.9092126110385896</v>
      </c>
      <c r="Q417" s="1" t="s">
        <v>20</v>
      </c>
      <c r="R417" s="1" t="s">
        <v>21</v>
      </c>
    </row>
    <row r="418" spans="1:18" x14ac:dyDescent="0.25">
      <c r="A418" s="1" t="s">
        <v>445</v>
      </c>
      <c r="B418" s="1">
        <v>71.572981386095805</v>
      </c>
      <c r="C418" s="1" t="s">
        <v>27</v>
      </c>
      <c r="D418" s="1">
        <v>1</v>
      </c>
      <c r="E418" s="1">
        <v>56.126592443393498</v>
      </c>
      <c r="F418" s="1">
        <v>56.028403448760102</v>
      </c>
      <c r="G418" s="1">
        <v>58.2560284743587</v>
      </c>
      <c r="H418" s="1">
        <v>59.690152587700197</v>
      </c>
      <c r="I418" s="1">
        <v>4.2073606738112197</v>
      </c>
      <c r="J418" s="1">
        <v>78.020148313781206</v>
      </c>
      <c r="K418" s="1">
        <v>93.507477300025101</v>
      </c>
      <c r="L418" s="1">
        <v>6.2343287371384397</v>
      </c>
      <c r="M418" s="1">
        <v>5.78917652224251</v>
      </c>
      <c r="N418" s="1">
        <v>54.562544429193402</v>
      </c>
      <c r="O418" s="1">
        <v>7.01439116706121</v>
      </c>
      <c r="P418" s="1">
        <v>2.2113389105347299</v>
      </c>
      <c r="Q418" s="1" t="s">
        <v>24</v>
      </c>
      <c r="R418" s="1" t="s">
        <v>21</v>
      </c>
    </row>
    <row r="419" spans="1:18" x14ac:dyDescent="0.25">
      <c r="A419" s="1" t="s">
        <v>446</v>
      </c>
      <c r="B419" s="1">
        <v>64.841979759601401</v>
      </c>
      <c r="C419" s="1" t="s">
        <v>19</v>
      </c>
      <c r="D419" s="1">
        <v>1</v>
      </c>
      <c r="E419" s="1">
        <v>58.076549995345303</v>
      </c>
      <c r="F419" s="1">
        <v>60.838999767431098</v>
      </c>
      <c r="G419" s="1">
        <v>58.172288882424098</v>
      </c>
      <c r="H419" s="1">
        <v>48.6607989550524</v>
      </c>
      <c r="I419" s="1">
        <v>2.7381238532179801</v>
      </c>
      <c r="J419" s="1">
        <v>71.002842550413703</v>
      </c>
      <c r="K419" s="1">
        <v>76.645212138751802</v>
      </c>
      <c r="L419" s="1">
        <v>6.9819678188280596</v>
      </c>
      <c r="M419" s="1">
        <v>5.2730873157591702</v>
      </c>
      <c r="N419" s="1">
        <v>30.220912779945898</v>
      </c>
      <c r="O419" s="1">
        <v>6.0320776267421801</v>
      </c>
      <c r="P419" s="1">
        <v>3.7442558014543699</v>
      </c>
      <c r="Q419" s="1" t="s">
        <v>20</v>
      </c>
      <c r="R419" s="1" t="s">
        <v>28</v>
      </c>
    </row>
    <row r="420" spans="1:18" x14ac:dyDescent="0.25">
      <c r="A420" s="1" t="s">
        <v>447</v>
      </c>
      <c r="B420" s="1">
        <v>86.616229701756197</v>
      </c>
      <c r="C420" s="1" t="s">
        <v>36</v>
      </c>
      <c r="D420" s="1">
        <v>1</v>
      </c>
      <c r="E420" s="1">
        <v>76.988515084237093</v>
      </c>
      <c r="F420" s="1">
        <v>78.108085754560406</v>
      </c>
      <c r="G420" s="1">
        <v>73.781080539015505</v>
      </c>
      <c r="H420" s="1">
        <v>75.126919819547496</v>
      </c>
      <c r="I420" s="1">
        <v>4.4781346872599102</v>
      </c>
      <c r="J420" s="1">
        <v>86.446275384986706</v>
      </c>
      <c r="K420" s="1">
        <v>97.605558665599801</v>
      </c>
      <c r="L420" s="1">
        <v>7.4112430780366001</v>
      </c>
      <c r="M420" s="1">
        <v>2.1524741867575998</v>
      </c>
      <c r="N420" s="1">
        <v>67.414017823486304</v>
      </c>
      <c r="O420" s="1">
        <v>8.5420712064841595</v>
      </c>
      <c r="P420" s="1">
        <v>1.7885420546062401</v>
      </c>
      <c r="Q420" s="1" t="s">
        <v>33</v>
      </c>
      <c r="R420" s="1" t="s">
        <v>25</v>
      </c>
    </row>
    <row r="421" spans="1:18" x14ac:dyDescent="0.25">
      <c r="A421" s="1" t="s">
        <v>448</v>
      </c>
      <c r="B421" s="1">
        <v>80.080544040499205</v>
      </c>
      <c r="C421" s="1" t="s">
        <v>36</v>
      </c>
      <c r="D421" s="1">
        <v>1</v>
      </c>
      <c r="E421" s="1">
        <v>81.3805991190724</v>
      </c>
      <c r="F421" s="1">
        <v>88.201301268941606</v>
      </c>
      <c r="G421" s="1">
        <v>83.819960543427698</v>
      </c>
      <c r="H421" s="1">
        <v>83.567165054267207</v>
      </c>
      <c r="I421" s="1">
        <v>1.7226301652452101</v>
      </c>
      <c r="J421" s="1">
        <v>77.844558566173504</v>
      </c>
      <c r="K421" s="1">
        <v>75.405290683131199</v>
      </c>
      <c r="L421" s="1">
        <v>6.8119206941750701</v>
      </c>
      <c r="M421" s="1">
        <v>2.63783146961062</v>
      </c>
      <c r="N421" s="1">
        <v>95.548395944436095</v>
      </c>
      <c r="O421" s="1">
        <v>7.2633621789558402</v>
      </c>
      <c r="P421" s="1">
        <v>2.1712878685430499</v>
      </c>
      <c r="Q421" s="1" t="s">
        <v>33</v>
      </c>
      <c r="R421" s="1" t="s">
        <v>21</v>
      </c>
    </row>
    <row r="422" spans="1:18" x14ac:dyDescent="0.25">
      <c r="A422" s="1" t="s">
        <v>449</v>
      </c>
      <c r="B422" s="1">
        <v>100</v>
      </c>
      <c r="C422" s="1" t="s">
        <v>23</v>
      </c>
      <c r="D422" s="1">
        <v>1</v>
      </c>
      <c r="E422" s="1">
        <v>83.536847404921602</v>
      </c>
      <c r="F422" s="1">
        <v>84.162969918161195</v>
      </c>
      <c r="G422" s="1">
        <v>92.558587953855394</v>
      </c>
      <c r="H422" s="1">
        <v>84.462725089071199</v>
      </c>
      <c r="I422" s="1">
        <v>4.79074470825711</v>
      </c>
      <c r="J422" s="1">
        <v>77.782855871335897</v>
      </c>
      <c r="K422" s="1">
        <v>96.802234764885895</v>
      </c>
      <c r="L422" s="1">
        <v>6.9226184263031803</v>
      </c>
      <c r="M422" s="1">
        <v>2.0494642115249802</v>
      </c>
      <c r="N422" s="1">
        <v>101.88946462031601</v>
      </c>
      <c r="O422" s="1">
        <v>9.2610866449246707</v>
      </c>
      <c r="P422" s="1">
        <v>1</v>
      </c>
      <c r="Q422" s="1" t="s">
        <v>20</v>
      </c>
      <c r="R422" s="1" t="s">
        <v>28</v>
      </c>
    </row>
    <row r="423" spans="1:18" x14ac:dyDescent="0.25">
      <c r="A423" s="1" t="s">
        <v>450</v>
      </c>
      <c r="B423" s="1">
        <v>70.2642818720864</v>
      </c>
      <c r="C423" s="1" t="s">
        <v>27</v>
      </c>
      <c r="D423" s="1">
        <v>1</v>
      </c>
      <c r="E423" s="1">
        <v>83.428997853700395</v>
      </c>
      <c r="F423" s="1">
        <v>81.281970148074194</v>
      </c>
      <c r="G423" s="1">
        <v>82.474478895063896</v>
      </c>
      <c r="H423" s="1">
        <v>85.556222174621297</v>
      </c>
      <c r="I423" s="1">
        <v>1.87508683364351</v>
      </c>
      <c r="J423" s="1">
        <v>81.919122670494801</v>
      </c>
      <c r="K423" s="1">
        <v>69.0977173497255</v>
      </c>
      <c r="L423" s="1">
        <v>6.73708511497584</v>
      </c>
      <c r="M423" s="1">
        <v>3.45937979730411</v>
      </c>
      <c r="N423" s="1">
        <v>115.06707850143</v>
      </c>
      <c r="O423" s="1">
        <v>7.2612634878966498</v>
      </c>
      <c r="P423" s="1">
        <v>3.3140932366234699</v>
      </c>
      <c r="Q423" s="1" t="s">
        <v>20</v>
      </c>
      <c r="R423" s="1" t="s">
        <v>21</v>
      </c>
    </row>
    <row r="424" spans="1:18" x14ac:dyDescent="0.25">
      <c r="A424" s="1" t="s">
        <v>451</v>
      </c>
      <c r="B424" s="1">
        <v>52.289343581056499</v>
      </c>
      <c r="C424" s="1" t="s">
        <v>19</v>
      </c>
      <c r="D424" s="1">
        <v>1</v>
      </c>
      <c r="E424" s="1">
        <v>45.0163356676779</v>
      </c>
      <c r="F424" s="1">
        <v>45.6278231828393</v>
      </c>
      <c r="G424" s="1">
        <v>48.615125378418803</v>
      </c>
      <c r="H424" s="1">
        <v>46.127784946682198</v>
      </c>
      <c r="I424" s="1">
        <v>2.3048820279237199</v>
      </c>
      <c r="J424" s="1">
        <v>64.682873025678404</v>
      </c>
      <c r="K424" s="1">
        <v>74.011804872893705</v>
      </c>
      <c r="L424" s="1">
        <v>7.7075159184940496</v>
      </c>
      <c r="M424" s="1">
        <v>1.0980526623712601</v>
      </c>
      <c r="N424" s="1">
        <v>84.765415167370705</v>
      </c>
      <c r="O424" s="1">
        <v>5.4295744800395802</v>
      </c>
      <c r="P424" s="1">
        <v>5.5310387524638998</v>
      </c>
      <c r="Q424" s="1" t="s">
        <v>24</v>
      </c>
      <c r="R424" s="1" t="s">
        <v>25</v>
      </c>
    </row>
    <row r="425" spans="1:18" x14ac:dyDescent="0.25">
      <c r="A425" s="1" t="s">
        <v>452</v>
      </c>
      <c r="B425" s="1">
        <v>74.629505512384299</v>
      </c>
      <c r="C425" s="1" t="s">
        <v>27</v>
      </c>
      <c r="D425" s="1">
        <v>1</v>
      </c>
      <c r="E425" s="1">
        <v>67.193116758641906</v>
      </c>
      <c r="F425" s="1">
        <v>69.909606903823899</v>
      </c>
      <c r="G425" s="1">
        <v>60.726751969286099</v>
      </c>
      <c r="H425" s="1">
        <v>73.587445825208903</v>
      </c>
      <c r="I425" s="1">
        <v>4.0247689364271197</v>
      </c>
      <c r="J425" s="1">
        <v>71.626624973105294</v>
      </c>
      <c r="K425" s="1">
        <v>102.20823754064099</v>
      </c>
      <c r="L425" s="1">
        <v>7.2897412543929301</v>
      </c>
      <c r="M425" s="1">
        <v>4.3568400444839703</v>
      </c>
      <c r="N425" s="1">
        <v>52.916417998760501</v>
      </c>
      <c r="O425" s="1">
        <v>9.1065512933928598</v>
      </c>
      <c r="P425" s="1">
        <v>1.68494614258009</v>
      </c>
      <c r="Q425" s="1" t="s">
        <v>20</v>
      </c>
      <c r="R425" s="1" t="s">
        <v>25</v>
      </c>
    </row>
    <row r="426" spans="1:18" x14ac:dyDescent="0.25">
      <c r="A426" s="1" t="s">
        <v>453</v>
      </c>
      <c r="B426" s="1">
        <v>55.876522545401102</v>
      </c>
      <c r="C426" s="1" t="s">
        <v>19</v>
      </c>
      <c r="D426" s="1">
        <v>1</v>
      </c>
      <c r="E426" s="1">
        <v>43.165731800915403</v>
      </c>
      <c r="F426" s="1">
        <v>43.410032152543899</v>
      </c>
      <c r="G426" s="1">
        <v>38.383549916825302</v>
      </c>
      <c r="H426" s="1">
        <v>38.404149897221401</v>
      </c>
      <c r="I426" s="1">
        <v>2.5750205662616201</v>
      </c>
      <c r="J426" s="1">
        <v>64.271706852300099</v>
      </c>
      <c r="K426" s="1">
        <v>65.253424340521093</v>
      </c>
      <c r="L426" s="1">
        <v>6.24501845459032</v>
      </c>
      <c r="M426" s="1">
        <v>3.6157907490882</v>
      </c>
      <c r="N426" s="1">
        <v>113.173315422302</v>
      </c>
      <c r="O426" s="1">
        <v>7.3433142695802598</v>
      </c>
      <c r="P426" s="1">
        <v>2.4848752666170602</v>
      </c>
      <c r="Q426" s="1" t="s">
        <v>33</v>
      </c>
      <c r="R426" s="1" t="s">
        <v>28</v>
      </c>
    </row>
    <row r="427" spans="1:18" x14ac:dyDescent="0.25">
      <c r="A427" s="1" t="s">
        <v>454</v>
      </c>
      <c r="B427" s="1">
        <v>81.360705471999495</v>
      </c>
      <c r="C427" s="1" t="s">
        <v>36</v>
      </c>
      <c r="D427" s="1">
        <v>1</v>
      </c>
      <c r="E427" s="1">
        <v>70.224088527805407</v>
      </c>
      <c r="F427" s="1">
        <v>70.427046983824795</v>
      </c>
      <c r="G427" s="1">
        <v>72.586119917207299</v>
      </c>
      <c r="H427" s="1">
        <v>66.839112835512793</v>
      </c>
      <c r="I427" s="1">
        <v>3.43284550706578</v>
      </c>
      <c r="J427" s="1">
        <v>76.643991674269799</v>
      </c>
      <c r="K427" s="1">
        <v>87.744570144601894</v>
      </c>
      <c r="L427" s="1">
        <v>6.1921284686039604</v>
      </c>
      <c r="M427" s="1">
        <v>5.49319464150551</v>
      </c>
      <c r="N427" s="1">
        <v>99.778417849233804</v>
      </c>
      <c r="O427" s="1">
        <v>5.24104622886136</v>
      </c>
      <c r="P427" s="1">
        <v>4.6123219970950302</v>
      </c>
      <c r="Q427" s="1" t="s">
        <v>24</v>
      </c>
      <c r="R427" s="1" t="s">
        <v>25</v>
      </c>
    </row>
    <row r="428" spans="1:18" x14ac:dyDescent="0.25">
      <c r="A428" s="1" t="s">
        <v>455</v>
      </c>
      <c r="B428" s="1">
        <v>64.521317353995698</v>
      </c>
      <c r="C428" s="1" t="s">
        <v>19</v>
      </c>
      <c r="D428" s="1">
        <v>1</v>
      </c>
      <c r="E428" s="1">
        <v>64.284177575535693</v>
      </c>
      <c r="F428" s="1">
        <v>60.774219136501898</v>
      </c>
      <c r="G428" s="1">
        <v>71.704757718215504</v>
      </c>
      <c r="H428" s="1">
        <v>60.420880349181601</v>
      </c>
      <c r="I428" s="1">
        <v>2.77829400427771</v>
      </c>
      <c r="J428" s="1">
        <v>67.150554911312597</v>
      </c>
      <c r="K428" s="1">
        <v>77.208928798981802</v>
      </c>
      <c r="L428" s="1">
        <v>7.5255659832249098</v>
      </c>
      <c r="M428" s="1">
        <v>1.8219634216420699</v>
      </c>
      <c r="N428" s="1">
        <v>81.698563470283005</v>
      </c>
      <c r="O428" s="1">
        <v>7.7410468597373301</v>
      </c>
      <c r="P428" s="1">
        <v>4.6080616982876998</v>
      </c>
      <c r="Q428" s="1" t="s">
        <v>20</v>
      </c>
      <c r="R428" s="1" t="s">
        <v>28</v>
      </c>
    </row>
    <row r="429" spans="1:18" x14ac:dyDescent="0.25">
      <c r="A429" s="1" t="s">
        <v>456</v>
      </c>
      <c r="B429" s="1">
        <v>81.361511246701895</v>
      </c>
      <c r="C429" s="1" t="s">
        <v>36</v>
      </c>
      <c r="D429" s="1">
        <v>1</v>
      </c>
      <c r="E429" s="1">
        <v>88.823730051706406</v>
      </c>
      <c r="F429" s="1">
        <v>85.509225463951694</v>
      </c>
      <c r="G429" s="1">
        <v>90.601796795634797</v>
      </c>
      <c r="H429" s="1">
        <v>92.974689111019501</v>
      </c>
      <c r="I429" s="1">
        <v>3.9694797483591202</v>
      </c>
      <c r="J429" s="1">
        <v>87.005830113111799</v>
      </c>
      <c r="K429" s="1">
        <v>92.528656114512103</v>
      </c>
      <c r="L429" s="1">
        <v>5.5769832470935796</v>
      </c>
      <c r="M429" s="1">
        <v>5.0205462303056496</v>
      </c>
      <c r="N429" s="1">
        <v>92.607619414704203</v>
      </c>
      <c r="O429" s="1">
        <v>6.1463005896545599</v>
      </c>
      <c r="P429" s="1">
        <v>4.8035884785947198</v>
      </c>
      <c r="Q429" s="1" t="s">
        <v>20</v>
      </c>
      <c r="R429" s="1" t="s">
        <v>28</v>
      </c>
    </row>
    <row r="430" spans="1:18" x14ac:dyDescent="0.25">
      <c r="A430" s="1" t="s">
        <v>457</v>
      </c>
      <c r="B430" s="1">
        <v>63.809561771590097</v>
      </c>
      <c r="C430" s="1" t="s">
        <v>19</v>
      </c>
      <c r="D430" s="1">
        <v>1</v>
      </c>
      <c r="E430" s="1">
        <v>59.300325690364303</v>
      </c>
      <c r="F430" s="1">
        <v>52.287299331365801</v>
      </c>
      <c r="G430" s="1">
        <v>57.735035537748502</v>
      </c>
      <c r="H430" s="1">
        <v>63.802318632339599</v>
      </c>
      <c r="I430" s="1">
        <v>1.9133250094744401</v>
      </c>
      <c r="J430" s="1">
        <v>73.967804057789706</v>
      </c>
      <c r="K430" s="1">
        <v>65.846387324770802</v>
      </c>
      <c r="L430" s="1">
        <v>6.0952593368167198</v>
      </c>
      <c r="M430" s="1">
        <v>4.9598050723335696</v>
      </c>
      <c r="N430" s="1">
        <v>113.188471950668</v>
      </c>
      <c r="O430" s="1">
        <v>9.0664336737523907</v>
      </c>
      <c r="P430" s="1">
        <v>1</v>
      </c>
      <c r="Q430" s="1" t="s">
        <v>24</v>
      </c>
      <c r="R430" s="1" t="s">
        <v>28</v>
      </c>
    </row>
    <row r="431" spans="1:18" x14ac:dyDescent="0.25">
      <c r="A431" s="1" t="s">
        <v>458</v>
      </c>
      <c r="B431" s="1">
        <v>50.559974988658702</v>
      </c>
      <c r="C431" s="1" t="s">
        <v>19</v>
      </c>
      <c r="D431" s="1">
        <v>1</v>
      </c>
      <c r="E431" s="1">
        <v>46.438685903518298</v>
      </c>
      <c r="F431" s="1">
        <v>55.186569619453003</v>
      </c>
      <c r="G431" s="1">
        <v>46.435142930635003</v>
      </c>
      <c r="H431" s="1">
        <v>48.6948125001108</v>
      </c>
      <c r="I431" s="1">
        <v>1.2338319489475</v>
      </c>
      <c r="J431" s="1">
        <v>64.076689539711097</v>
      </c>
      <c r="K431" s="1">
        <v>62.093494335182797</v>
      </c>
      <c r="L431" s="1">
        <v>7.1692839463065701</v>
      </c>
      <c r="M431" s="1">
        <v>1.6359059460844301</v>
      </c>
      <c r="N431" s="1">
        <v>94.115462562562897</v>
      </c>
      <c r="O431" s="1">
        <v>6.7197984318792496</v>
      </c>
      <c r="P431" s="1">
        <v>3.3801897318862899</v>
      </c>
      <c r="Q431" s="1" t="s">
        <v>20</v>
      </c>
      <c r="R431" s="1" t="s">
        <v>28</v>
      </c>
    </row>
    <row r="432" spans="1:18" x14ac:dyDescent="0.25">
      <c r="A432" s="1" t="s">
        <v>459</v>
      </c>
      <c r="B432" s="1">
        <v>60.7667269595552</v>
      </c>
      <c r="C432" s="1" t="s">
        <v>19</v>
      </c>
      <c r="D432" s="1">
        <v>1</v>
      </c>
      <c r="E432" s="1">
        <v>47.864542512905899</v>
      </c>
      <c r="F432" s="1">
        <v>41.645226335949502</v>
      </c>
      <c r="G432" s="1">
        <v>41.612503843057297</v>
      </c>
      <c r="H432" s="1">
        <v>53.7820108473556</v>
      </c>
      <c r="I432" s="1">
        <v>2.1997175898922601</v>
      </c>
      <c r="J432" s="1">
        <v>69.695511772761407</v>
      </c>
      <c r="K432" s="1">
        <v>75.554228796250101</v>
      </c>
      <c r="L432" s="1">
        <v>6.7041759768585596</v>
      </c>
      <c r="M432" s="1">
        <v>2.9927961207206302</v>
      </c>
      <c r="N432" s="1">
        <v>63.153705682625997</v>
      </c>
      <c r="O432" s="1">
        <v>8.3586481486444999</v>
      </c>
      <c r="P432" s="1">
        <v>1.3062087125773001</v>
      </c>
      <c r="Q432" s="1" t="s">
        <v>33</v>
      </c>
      <c r="R432" s="1" t="s">
        <v>25</v>
      </c>
    </row>
    <row r="433" spans="1:18" x14ac:dyDescent="0.25">
      <c r="A433" s="1" t="s">
        <v>460</v>
      </c>
      <c r="B433" s="1">
        <v>78.546377594046007</v>
      </c>
      <c r="C433" s="1" t="s">
        <v>27</v>
      </c>
      <c r="D433" s="1">
        <v>1</v>
      </c>
      <c r="E433" s="1">
        <v>81.883084744460902</v>
      </c>
      <c r="F433" s="1">
        <v>78.418558755481399</v>
      </c>
      <c r="G433" s="1">
        <v>84.905661376237802</v>
      </c>
      <c r="H433" s="1">
        <v>75.992880407578994</v>
      </c>
      <c r="I433" s="1">
        <v>2.8972346594737202</v>
      </c>
      <c r="J433" s="1">
        <v>74.854523404745706</v>
      </c>
      <c r="K433" s="1">
        <v>94.536897599956404</v>
      </c>
      <c r="L433" s="1">
        <v>7.5407158107940404</v>
      </c>
      <c r="M433" s="1">
        <v>1.85076320572258</v>
      </c>
      <c r="N433" s="1">
        <v>94.1725382060187</v>
      </c>
      <c r="O433" s="1">
        <v>4.5732172458174203</v>
      </c>
      <c r="P433" s="1">
        <v>5.2914485202594603</v>
      </c>
      <c r="Q433" s="1" t="s">
        <v>24</v>
      </c>
      <c r="R433" s="1" t="s">
        <v>25</v>
      </c>
    </row>
    <row r="434" spans="1:18" x14ac:dyDescent="0.25">
      <c r="A434" s="1" t="s">
        <v>461</v>
      </c>
      <c r="B434" s="1">
        <v>72.374539029334002</v>
      </c>
      <c r="C434" s="1" t="s">
        <v>27</v>
      </c>
      <c r="D434" s="1">
        <v>1</v>
      </c>
      <c r="E434" s="1">
        <v>74.001993482394298</v>
      </c>
      <c r="F434" s="1">
        <v>70.409957154548295</v>
      </c>
      <c r="G434" s="1">
        <v>78.413658794011397</v>
      </c>
      <c r="H434" s="1">
        <v>82.338114040150003</v>
      </c>
      <c r="I434" s="1">
        <v>1.6720802087707101</v>
      </c>
      <c r="J434" s="1">
        <v>79.340748851856404</v>
      </c>
      <c r="K434" s="1">
        <v>70.760983034717498</v>
      </c>
      <c r="L434" s="1">
        <v>7.2376394445627703</v>
      </c>
      <c r="M434" s="1">
        <v>2.2736025022877402</v>
      </c>
      <c r="N434" s="1">
        <v>33.625034646184901</v>
      </c>
      <c r="O434" s="1">
        <v>6.3761460778140702</v>
      </c>
      <c r="P434" s="1">
        <v>2.3943587644778299</v>
      </c>
      <c r="Q434" s="1" t="s">
        <v>20</v>
      </c>
      <c r="R434" s="1" t="s">
        <v>25</v>
      </c>
    </row>
    <row r="435" spans="1:18" x14ac:dyDescent="0.25">
      <c r="A435" s="1" t="s">
        <v>462</v>
      </c>
      <c r="B435" s="1">
        <v>60.656832762158402</v>
      </c>
      <c r="C435" s="1" t="s">
        <v>19</v>
      </c>
      <c r="D435" s="1">
        <v>1</v>
      </c>
      <c r="E435" s="1">
        <v>45.561747186753401</v>
      </c>
      <c r="F435" s="1">
        <v>50.036369071475598</v>
      </c>
      <c r="G435" s="1">
        <v>43.301295522587999</v>
      </c>
      <c r="H435" s="1">
        <v>53.177940295314698</v>
      </c>
      <c r="I435" s="1">
        <v>2.4191891586255498</v>
      </c>
      <c r="J435" s="1">
        <v>56.929470061392799</v>
      </c>
      <c r="K435" s="1">
        <v>69.951563596103</v>
      </c>
      <c r="L435" s="1">
        <v>7.02748768645366</v>
      </c>
      <c r="M435" s="1">
        <v>2.31623087415272</v>
      </c>
      <c r="N435" s="1">
        <v>64.777400564752298</v>
      </c>
      <c r="O435" s="1">
        <v>9.8994486188343895</v>
      </c>
      <c r="P435" s="1">
        <v>1</v>
      </c>
      <c r="Q435" s="1" t="s">
        <v>33</v>
      </c>
      <c r="R435" s="1" t="s">
        <v>25</v>
      </c>
    </row>
    <row r="436" spans="1:18" x14ac:dyDescent="0.25">
      <c r="A436" s="1" t="s">
        <v>463</v>
      </c>
      <c r="B436" s="1">
        <v>48.531860218305397</v>
      </c>
      <c r="C436" s="1" t="s">
        <v>32</v>
      </c>
      <c r="D436" s="1">
        <v>0</v>
      </c>
      <c r="E436" s="1">
        <v>44.625874336324799</v>
      </c>
      <c r="F436" s="1">
        <v>43.151125944864702</v>
      </c>
      <c r="G436" s="1">
        <v>42.275663597527299</v>
      </c>
      <c r="H436" s="1">
        <v>48.303984322553497</v>
      </c>
      <c r="I436" s="1">
        <v>2.5999320731742701</v>
      </c>
      <c r="J436" s="1">
        <v>56.742530376996903</v>
      </c>
      <c r="K436" s="1">
        <v>73.880522321629201</v>
      </c>
      <c r="L436" s="1">
        <v>7.0796267222376503</v>
      </c>
      <c r="M436" s="1">
        <v>3.78118197012886</v>
      </c>
      <c r="N436" s="1">
        <v>66.569072866102104</v>
      </c>
      <c r="O436" s="1">
        <v>8.8507617368628893</v>
      </c>
      <c r="P436" s="1">
        <v>2.9607940363310199</v>
      </c>
      <c r="Q436" s="1" t="s">
        <v>20</v>
      </c>
      <c r="R436" s="1" t="s">
        <v>28</v>
      </c>
    </row>
    <row r="437" spans="1:18" x14ac:dyDescent="0.25">
      <c r="A437" s="1" t="s">
        <v>464</v>
      </c>
      <c r="B437" s="1">
        <v>73.943127606623193</v>
      </c>
      <c r="C437" s="1" t="s">
        <v>27</v>
      </c>
      <c r="D437" s="1">
        <v>1</v>
      </c>
      <c r="E437" s="1">
        <v>78.553302230251603</v>
      </c>
      <c r="F437" s="1">
        <v>84.7920125936202</v>
      </c>
      <c r="G437" s="1">
        <v>79.882693378511803</v>
      </c>
      <c r="H437" s="1">
        <v>87.462296774106903</v>
      </c>
      <c r="I437" s="1">
        <v>1.22956737475309</v>
      </c>
      <c r="J437" s="1">
        <v>76.121996946436795</v>
      </c>
      <c r="K437" s="1">
        <v>60.028603205611603</v>
      </c>
      <c r="L437" s="1">
        <v>7.9444209611824199</v>
      </c>
      <c r="M437" s="1">
        <v>3.0570546588023202</v>
      </c>
      <c r="N437" s="1">
        <v>45.015441097875097</v>
      </c>
      <c r="O437" s="1">
        <v>4.9596448142015701</v>
      </c>
      <c r="P437" s="1">
        <v>5.6194314866739301</v>
      </c>
      <c r="Q437" s="1" t="s">
        <v>24</v>
      </c>
      <c r="R437" s="1" t="s">
        <v>28</v>
      </c>
    </row>
    <row r="438" spans="1:18" x14ac:dyDescent="0.25">
      <c r="A438" s="1" t="s">
        <v>465</v>
      </c>
      <c r="B438" s="1">
        <v>58.164134053390796</v>
      </c>
      <c r="C438" s="1" t="s">
        <v>19</v>
      </c>
      <c r="D438" s="1">
        <v>1</v>
      </c>
      <c r="E438" s="1">
        <v>44.001965350030602</v>
      </c>
      <c r="F438" s="1">
        <v>40.634512228811303</v>
      </c>
      <c r="G438" s="1">
        <v>41.818366669827597</v>
      </c>
      <c r="H438" s="1">
        <v>35.718849311641698</v>
      </c>
      <c r="I438" s="1">
        <v>3.3332289927368102</v>
      </c>
      <c r="J438" s="1">
        <v>57.2906817571441</v>
      </c>
      <c r="K438" s="1">
        <v>74.354074064218096</v>
      </c>
      <c r="L438" s="1">
        <v>7.0980290523614098</v>
      </c>
      <c r="M438" s="1">
        <v>5.7386640200315204</v>
      </c>
      <c r="N438" s="1">
        <v>32.077693249659298</v>
      </c>
      <c r="O438" s="1">
        <v>5.6665842968635296</v>
      </c>
      <c r="P438" s="1">
        <v>1.842254294985</v>
      </c>
      <c r="Q438" s="1" t="s">
        <v>20</v>
      </c>
      <c r="R438" s="1" t="s">
        <v>25</v>
      </c>
    </row>
    <row r="439" spans="1:18" x14ac:dyDescent="0.25">
      <c r="A439" s="1" t="s">
        <v>466</v>
      </c>
      <c r="B439" s="1">
        <v>81.391630397992202</v>
      </c>
      <c r="C439" s="1" t="s">
        <v>36</v>
      </c>
      <c r="D439" s="1">
        <v>1</v>
      </c>
      <c r="E439" s="1">
        <v>85.202303260969501</v>
      </c>
      <c r="F439" s="1">
        <v>86.597274072088595</v>
      </c>
      <c r="G439" s="1">
        <v>84.871640187840399</v>
      </c>
      <c r="H439" s="1">
        <v>82.5800625796563</v>
      </c>
      <c r="I439" s="1">
        <v>4.5373737118851496</v>
      </c>
      <c r="J439" s="1">
        <v>79.861172536779094</v>
      </c>
      <c r="K439" s="1">
        <v>93.723286160344301</v>
      </c>
      <c r="L439" s="1">
        <v>6.54905890104832</v>
      </c>
      <c r="M439" s="1">
        <v>1.6318507097350201</v>
      </c>
      <c r="N439" s="1">
        <v>42.004311297396796</v>
      </c>
      <c r="O439" s="1">
        <v>5.9788948531381596</v>
      </c>
      <c r="P439" s="1">
        <v>5.2378286393597797</v>
      </c>
      <c r="Q439" s="1" t="s">
        <v>20</v>
      </c>
      <c r="R439" s="1" t="s">
        <v>21</v>
      </c>
    </row>
    <row r="440" spans="1:18" x14ac:dyDescent="0.25">
      <c r="A440" s="1" t="s">
        <v>467</v>
      </c>
      <c r="B440" s="1">
        <v>67.204474035805504</v>
      </c>
      <c r="C440" s="1" t="s">
        <v>27</v>
      </c>
      <c r="D440" s="1">
        <v>1</v>
      </c>
      <c r="E440" s="1">
        <v>78.843322493607204</v>
      </c>
      <c r="F440" s="1">
        <v>74.666587227308497</v>
      </c>
      <c r="G440" s="1">
        <v>89.341931439439804</v>
      </c>
      <c r="H440" s="1">
        <v>75.166805190197493</v>
      </c>
      <c r="I440" s="1">
        <v>1.6069716518121999</v>
      </c>
      <c r="J440" s="1">
        <v>78.350909693247701</v>
      </c>
      <c r="K440" s="1">
        <v>69.733861927230805</v>
      </c>
      <c r="L440" s="1">
        <v>6.5279978896422701</v>
      </c>
      <c r="M440" s="1">
        <v>5.8684606742509899</v>
      </c>
      <c r="N440" s="1">
        <v>88.915934621734905</v>
      </c>
      <c r="O440" s="1">
        <v>7.9021933629726702</v>
      </c>
      <c r="P440" s="1">
        <v>3.18743615993648</v>
      </c>
      <c r="Q440" s="1" t="s">
        <v>20</v>
      </c>
      <c r="R440" s="1" t="s">
        <v>21</v>
      </c>
    </row>
    <row r="441" spans="1:18" x14ac:dyDescent="0.25">
      <c r="A441" s="1" t="s">
        <v>468</v>
      </c>
      <c r="B441" s="1">
        <v>61.176923468693602</v>
      </c>
      <c r="C441" s="1" t="s">
        <v>19</v>
      </c>
      <c r="D441" s="1">
        <v>1</v>
      </c>
      <c r="E441" s="1">
        <v>44.474182935304398</v>
      </c>
      <c r="F441" s="1">
        <v>55.199928574171402</v>
      </c>
      <c r="G441" s="1">
        <v>43.239054431574502</v>
      </c>
      <c r="H441" s="1">
        <v>48.081579554091199</v>
      </c>
      <c r="I441" s="1">
        <v>3.3912320536060498</v>
      </c>
      <c r="J441" s="1">
        <v>66.422863899309107</v>
      </c>
      <c r="K441" s="1">
        <v>77.541159940676593</v>
      </c>
      <c r="L441" s="1">
        <v>7.2650303946466801</v>
      </c>
      <c r="M441" s="1">
        <v>2.1531932010713102</v>
      </c>
      <c r="N441" s="1">
        <v>102.205993472731</v>
      </c>
      <c r="O441" s="1">
        <v>8.5419685569379293</v>
      </c>
      <c r="P441" s="1">
        <v>1.0987461387556501</v>
      </c>
      <c r="Q441" s="1" t="s">
        <v>33</v>
      </c>
      <c r="R441" s="1" t="s">
        <v>21</v>
      </c>
    </row>
    <row r="442" spans="1:18" x14ac:dyDescent="0.25">
      <c r="A442" s="1" t="s">
        <v>469</v>
      </c>
      <c r="B442" s="1">
        <v>51.4740510715665</v>
      </c>
      <c r="C442" s="1" t="s">
        <v>19</v>
      </c>
      <c r="D442" s="1">
        <v>1</v>
      </c>
      <c r="E442" s="1">
        <v>44.666074274685499</v>
      </c>
      <c r="F442" s="1">
        <v>38.7280821795379</v>
      </c>
      <c r="G442" s="1">
        <v>42.874373514579403</v>
      </c>
      <c r="H442" s="1">
        <v>39.415370576674803</v>
      </c>
      <c r="I442" s="1">
        <v>3.6589568196433802</v>
      </c>
      <c r="J442" s="1">
        <v>60.727241943814199</v>
      </c>
      <c r="K442" s="1">
        <v>91.831981451686801</v>
      </c>
      <c r="L442" s="1">
        <v>6.6182667668598896</v>
      </c>
      <c r="M442" s="1">
        <v>4.8643696819092597</v>
      </c>
      <c r="N442" s="1">
        <v>118.938314345427</v>
      </c>
      <c r="O442" s="1">
        <v>8.4971596528474507</v>
      </c>
      <c r="P442" s="1">
        <v>2.22010389093575</v>
      </c>
      <c r="Q442" s="1" t="s">
        <v>33</v>
      </c>
      <c r="R442" s="1" t="s">
        <v>25</v>
      </c>
    </row>
    <row r="443" spans="1:18" x14ac:dyDescent="0.25">
      <c r="A443" s="1" t="s">
        <v>470</v>
      </c>
      <c r="B443" s="1">
        <v>85.571064643492406</v>
      </c>
      <c r="C443" s="1" t="s">
        <v>36</v>
      </c>
      <c r="D443" s="1">
        <v>1</v>
      </c>
      <c r="E443" s="1">
        <v>94.265176817564594</v>
      </c>
      <c r="F443" s="1">
        <v>95.814280368699698</v>
      </c>
      <c r="G443" s="1">
        <v>91.027467789388794</v>
      </c>
      <c r="H443" s="1">
        <v>98.052652564252</v>
      </c>
      <c r="I443" s="1">
        <v>2.6773387216771498</v>
      </c>
      <c r="J443" s="1">
        <v>79.204459874934301</v>
      </c>
      <c r="K443" s="1">
        <v>79.2122613221932</v>
      </c>
      <c r="L443" s="1">
        <v>6.99240359396949</v>
      </c>
      <c r="M443" s="1">
        <v>2.6948496308641001</v>
      </c>
      <c r="N443" s="1">
        <v>61.172715279764397</v>
      </c>
      <c r="O443" s="1">
        <v>7.0592443378384102</v>
      </c>
      <c r="P443" s="1">
        <v>2.0813564513443801</v>
      </c>
      <c r="Q443" s="1" t="s">
        <v>20</v>
      </c>
      <c r="R443" s="1" t="s">
        <v>28</v>
      </c>
    </row>
    <row r="444" spans="1:18" x14ac:dyDescent="0.25">
      <c r="A444" s="1" t="s">
        <v>471</v>
      </c>
      <c r="B444" s="1">
        <v>70.665208586711998</v>
      </c>
      <c r="C444" s="1" t="s">
        <v>27</v>
      </c>
      <c r="D444" s="1">
        <v>1</v>
      </c>
      <c r="E444" s="1">
        <v>60.584893766586603</v>
      </c>
      <c r="F444" s="1">
        <v>63.753778171247099</v>
      </c>
      <c r="G444" s="1">
        <v>64.305853624086296</v>
      </c>
      <c r="H444" s="1">
        <v>67.437574486570099</v>
      </c>
      <c r="I444" s="1">
        <v>3.8043903494570799</v>
      </c>
      <c r="J444" s="1">
        <v>75.992786115769107</v>
      </c>
      <c r="K444" s="1">
        <v>84.372736884715593</v>
      </c>
      <c r="L444" s="1">
        <v>7.5441722218176297</v>
      </c>
      <c r="M444" s="1">
        <v>1.7154069770865601</v>
      </c>
      <c r="N444" s="1">
        <v>83.944130003499097</v>
      </c>
      <c r="O444" s="1">
        <v>8.8649232270288998</v>
      </c>
      <c r="P444" s="1">
        <v>1</v>
      </c>
      <c r="Q444" s="1" t="s">
        <v>20</v>
      </c>
      <c r="R444" s="1" t="s">
        <v>28</v>
      </c>
    </row>
    <row r="445" spans="1:18" x14ac:dyDescent="0.25">
      <c r="A445" s="1" t="s">
        <v>472</v>
      </c>
      <c r="B445" s="1">
        <v>60.475119576132798</v>
      </c>
      <c r="C445" s="1" t="s">
        <v>19</v>
      </c>
      <c r="D445" s="1">
        <v>1</v>
      </c>
      <c r="E445" s="1">
        <v>60.385318088679</v>
      </c>
      <c r="F445" s="1">
        <v>62.454313575936403</v>
      </c>
      <c r="G445" s="1">
        <v>59.479197222588397</v>
      </c>
      <c r="H445" s="1">
        <v>63.861332589099</v>
      </c>
      <c r="I445" s="1">
        <v>2.6429261739640402</v>
      </c>
      <c r="J445" s="1">
        <v>66.007208376264302</v>
      </c>
      <c r="K445" s="1">
        <v>75.721613552951197</v>
      </c>
      <c r="L445" s="1">
        <v>6.48886992016664</v>
      </c>
      <c r="M445" s="1">
        <v>5.2894459262311999</v>
      </c>
      <c r="N445" s="1">
        <v>114.34304701336001</v>
      </c>
      <c r="O445" s="1">
        <v>6.6224684965448501</v>
      </c>
      <c r="P445" s="1">
        <v>4.8760778641250004</v>
      </c>
      <c r="Q445" s="1" t="s">
        <v>24</v>
      </c>
      <c r="R445" s="1" t="s">
        <v>21</v>
      </c>
    </row>
    <row r="446" spans="1:18" x14ac:dyDescent="0.25">
      <c r="A446" s="1" t="s">
        <v>473</v>
      </c>
      <c r="B446" s="1">
        <v>78.191371379094406</v>
      </c>
      <c r="C446" s="1" t="s">
        <v>27</v>
      </c>
      <c r="D446" s="1">
        <v>1</v>
      </c>
      <c r="E446" s="1">
        <v>84.703976199162597</v>
      </c>
      <c r="F446" s="1">
        <v>83.777537904773993</v>
      </c>
      <c r="G446" s="1">
        <v>81.457111007555497</v>
      </c>
      <c r="H446" s="1">
        <v>86.122731317470098</v>
      </c>
      <c r="I446" s="1">
        <v>3.0185491519097298</v>
      </c>
      <c r="J446" s="1">
        <v>82.058385964058104</v>
      </c>
      <c r="K446" s="1">
        <v>88.177100557302495</v>
      </c>
      <c r="L446" s="1">
        <v>6.9472327724708398</v>
      </c>
      <c r="M446" s="1">
        <v>2.5443044961823098</v>
      </c>
      <c r="N446" s="1">
        <v>45.0337603204337</v>
      </c>
      <c r="O446" s="1">
        <v>4.7432833917733701</v>
      </c>
      <c r="P446" s="1">
        <v>4.9849865683569199</v>
      </c>
      <c r="Q446" s="1" t="s">
        <v>20</v>
      </c>
      <c r="R446" s="1" t="s">
        <v>21</v>
      </c>
    </row>
    <row r="447" spans="1:18" x14ac:dyDescent="0.25">
      <c r="A447" s="1" t="s">
        <v>474</v>
      </c>
      <c r="B447" s="1">
        <v>88.243095056559397</v>
      </c>
      <c r="C447" s="1" t="s">
        <v>36</v>
      </c>
      <c r="D447" s="1">
        <v>1</v>
      </c>
      <c r="E447" s="1">
        <v>92.098671756112196</v>
      </c>
      <c r="F447" s="1">
        <v>91.449568257445094</v>
      </c>
      <c r="G447" s="1">
        <v>98.705191917477194</v>
      </c>
      <c r="H447" s="1">
        <v>87.159305051608399</v>
      </c>
      <c r="I447" s="1">
        <v>1.0294121782176999</v>
      </c>
      <c r="J447" s="1">
        <v>88.282018412759598</v>
      </c>
      <c r="K447" s="1">
        <v>63.961860849706397</v>
      </c>
      <c r="L447" s="1">
        <v>6.26353311974714</v>
      </c>
      <c r="M447" s="1">
        <v>4.2942770211342101</v>
      </c>
      <c r="N447" s="1">
        <v>94.588102770846803</v>
      </c>
      <c r="O447" s="1">
        <v>7.3866510499228797</v>
      </c>
      <c r="P447" s="1">
        <v>1</v>
      </c>
      <c r="Q447" s="1" t="s">
        <v>24</v>
      </c>
      <c r="R447" s="1" t="s">
        <v>28</v>
      </c>
    </row>
    <row r="448" spans="1:18" x14ac:dyDescent="0.25">
      <c r="A448" s="1" t="s">
        <v>475</v>
      </c>
      <c r="B448" s="1">
        <v>98.581060526131495</v>
      </c>
      <c r="C448" s="1" t="s">
        <v>23</v>
      </c>
      <c r="D448" s="1">
        <v>1</v>
      </c>
      <c r="E448" s="1">
        <v>94.230058510257805</v>
      </c>
      <c r="F448" s="1">
        <v>94.449115870153406</v>
      </c>
      <c r="G448" s="1">
        <v>101.328073532826</v>
      </c>
      <c r="H448" s="1">
        <v>89.995803679630995</v>
      </c>
      <c r="I448" s="1">
        <v>3.7668804565387499</v>
      </c>
      <c r="J448" s="1">
        <v>88.113081347142796</v>
      </c>
      <c r="K448" s="1">
        <v>87.712722839878197</v>
      </c>
      <c r="L448" s="1">
        <v>6.6259866310603099</v>
      </c>
      <c r="M448" s="1">
        <v>3.8322184254331302</v>
      </c>
      <c r="N448" s="1">
        <v>97.948085983424605</v>
      </c>
      <c r="O448" s="1">
        <v>9.7138083076066408</v>
      </c>
      <c r="P448" s="1">
        <v>1</v>
      </c>
      <c r="Q448" s="1" t="s">
        <v>33</v>
      </c>
      <c r="R448" s="1" t="s">
        <v>21</v>
      </c>
    </row>
    <row r="449" spans="1:18" x14ac:dyDescent="0.25">
      <c r="A449" s="1" t="s">
        <v>476</v>
      </c>
      <c r="B449" s="1">
        <v>83.551984642609796</v>
      </c>
      <c r="C449" s="1" t="s">
        <v>36</v>
      </c>
      <c r="D449" s="1">
        <v>1</v>
      </c>
      <c r="E449" s="1">
        <v>81.435800189241704</v>
      </c>
      <c r="F449" s="1">
        <v>80.700790181099293</v>
      </c>
      <c r="G449" s="1">
        <v>78.433682360548204</v>
      </c>
      <c r="H449" s="1">
        <v>87.683894715725103</v>
      </c>
      <c r="I449" s="1">
        <v>3.6453707157788902</v>
      </c>
      <c r="J449" s="1">
        <v>86.188797832228204</v>
      </c>
      <c r="K449" s="1">
        <v>85.265290572984</v>
      </c>
      <c r="L449" s="1">
        <v>7.1094951681420699</v>
      </c>
      <c r="M449" s="1">
        <v>3.3587815469543698</v>
      </c>
      <c r="N449" s="1">
        <v>38.007798228240397</v>
      </c>
      <c r="O449" s="1">
        <v>8.7579619083550604</v>
      </c>
      <c r="P449" s="1">
        <v>1.16344969873057</v>
      </c>
      <c r="Q449" s="1" t="s">
        <v>20</v>
      </c>
      <c r="R449" s="1" t="s">
        <v>21</v>
      </c>
    </row>
    <row r="450" spans="1:18" x14ac:dyDescent="0.25">
      <c r="A450" s="1" t="s">
        <v>477</v>
      </c>
      <c r="B450" s="1">
        <v>59.467007956106997</v>
      </c>
      <c r="C450" s="1" t="s">
        <v>19</v>
      </c>
      <c r="D450" s="1">
        <v>1</v>
      </c>
      <c r="E450" s="1">
        <v>60.694277204200297</v>
      </c>
      <c r="F450" s="1">
        <v>65.513672788174901</v>
      </c>
      <c r="G450" s="1">
        <v>51.361577447397202</v>
      </c>
      <c r="H450" s="1">
        <v>64.591022223726995</v>
      </c>
      <c r="I450" s="1">
        <v>1.15360350930537</v>
      </c>
      <c r="J450" s="1">
        <v>72.7421543190639</v>
      </c>
      <c r="K450" s="1">
        <v>61.919080445311998</v>
      </c>
      <c r="L450" s="1">
        <v>7.25576896186932</v>
      </c>
      <c r="M450" s="1">
        <v>3.47909736324269</v>
      </c>
      <c r="N450" s="1">
        <v>107.51244466647501</v>
      </c>
      <c r="O450" s="1">
        <v>7.4722038861534497</v>
      </c>
      <c r="P450" s="1">
        <v>3.7261646832199999</v>
      </c>
      <c r="Q450" s="1" t="s">
        <v>24</v>
      </c>
      <c r="R450" s="1" t="s">
        <v>28</v>
      </c>
    </row>
    <row r="451" spans="1:18" x14ac:dyDescent="0.25">
      <c r="A451" s="1" t="s">
        <v>478</v>
      </c>
      <c r="B451" s="1">
        <v>50.824267090996301</v>
      </c>
      <c r="C451" s="1" t="s">
        <v>19</v>
      </c>
      <c r="D451" s="1">
        <v>1</v>
      </c>
      <c r="E451" s="1">
        <v>44.592539418426703</v>
      </c>
      <c r="F451" s="1">
        <v>55.645154426383499</v>
      </c>
      <c r="G451" s="1">
        <v>49.630107867611301</v>
      </c>
      <c r="H451" s="1">
        <v>44.397441821538997</v>
      </c>
      <c r="I451" s="1">
        <v>2.4730004295805301</v>
      </c>
      <c r="J451" s="1">
        <v>57.989721810727801</v>
      </c>
      <c r="K451" s="1">
        <v>72.171186506093804</v>
      </c>
      <c r="L451" s="1">
        <v>7.0283176175316404</v>
      </c>
      <c r="M451" s="1">
        <v>4.6611895704614303</v>
      </c>
      <c r="N451" s="1">
        <v>103.179454239975</v>
      </c>
      <c r="O451" s="1">
        <v>7.88083396209458</v>
      </c>
      <c r="P451" s="1">
        <v>2.1335024600811701</v>
      </c>
      <c r="Q451" s="1" t="s">
        <v>33</v>
      </c>
      <c r="R451" s="1" t="s">
        <v>21</v>
      </c>
    </row>
    <row r="452" spans="1:18" x14ac:dyDescent="0.25">
      <c r="A452" s="1" t="s">
        <v>479</v>
      </c>
      <c r="B452" s="1">
        <v>99.1647872557391</v>
      </c>
      <c r="C452" s="1" t="s">
        <v>23</v>
      </c>
      <c r="D452" s="1">
        <v>1</v>
      </c>
      <c r="E452" s="1">
        <v>82.743080376009004</v>
      </c>
      <c r="F452" s="1">
        <v>79.955621450969801</v>
      </c>
      <c r="G452" s="1">
        <v>79.319931247208999</v>
      </c>
      <c r="H452" s="1">
        <v>80.653532647179503</v>
      </c>
      <c r="I452" s="1">
        <v>4.9161273631666598</v>
      </c>
      <c r="J452" s="1">
        <v>92.264351057962799</v>
      </c>
      <c r="K452" s="1">
        <v>88.637526103071593</v>
      </c>
      <c r="L452" s="1">
        <v>7.32124561728138</v>
      </c>
      <c r="M452" s="1">
        <v>1.4388645706172001</v>
      </c>
      <c r="N452" s="1">
        <v>33.006270591969098</v>
      </c>
      <c r="O452" s="1">
        <v>9.5833721622134291</v>
      </c>
      <c r="P452" s="1">
        <v>1</v>
      </c>
      <c r="Q452" s="1" t="s">
        <v>24</v>
      </c>
      <c r="R452" s="1" t="s">
        <v>21</v>
      </c>
    </row>
    <row r="453" spans="1:18" x14ac:dyDescent="0.25">
      <c r="A453" s="1" t="s">
        <v>480</v>
      </c>
      <c r="B453" s="1">
        <v>61.074159954709799</v>
      </c>
      <c r="C453" s="1" t="s">
        <v>19</v>
      </c>
      <c r="D453" s="1">
        <v>1</v>
      </c>
      <c r="E453" s="1">
        <v>70.712233735469198</v>
      </c>
      <c r="F453" s="1">
        <v>63.863218837573797</v>
      </c>
      <c r="G453" s="1">
        <v>74.665361731283099</v>
      </c>
      <c r="H453" s="1">
        <v>60.583194369912398</v>
      </c>
      <c r="I453" s="1">
        <v>2.6829462502744601</v>
      </c>
      <c r="J453" s="1">
        <v>76.327784184425795</v>
      </c>
      <c r="K453" s="1">
        <v>87.040352055418296</v>
      </c>
      <c r="L453" s="1">
        <v>6.8396512907145102</v>
      </c>
      <c r="M453" s="1">
        <v>4.3409033097895202</v>
      </c>
      <c r="N453" s="1">
        <v>38.197597339204599</v>
      </c>
      <c r="O453" s="1">
        <v>6.5700567666097598</v>
      </c>
      <c r="P453" s="1">
        <v>4.4749993786214404</v>
      </c>
      <c r="Q453" s="1" t="s">
        <v>33</v>
      </c>
      <c r="R453" s="1" t="s">
        <v>25</v>
      </c>
    </row>
    <row r="454" spans="1:18" x14ac:dyDescent="0.25">
      <c r="A454" s="1" t="s">
        <v>481</v>
      </c>
      <c r="B454" s="1">
        <v>51.685077905792703</v>
      </c>
      <c r="C454" s="1" t="s">
        <v>19</v>
      </c>
      <c r="D454" s="1">
        <v>1</v>
      </c>
      <c r="E454" s="1">
        <v>63.332210508583699</v>
      </c>
      <c r="F454" s="1">
        <v>62.890800266827398</v>
      </c>
      <c r="G454" s="1">
        <v>53.481691420024497</v>
      </c>
      <c r="H454" s="1">
        <v>57.977948415161499</v>
      </c>
      <c r="I454" s="1">
        <v>3.0077816205273602</v>
      </c>
      <c r="J454" s="1">
        <v>70.929404121184305</v>
      </c>
      <c r="K454" s="1">
        <v>80.854441201270603</v>
      </c>
      <c r="L454" s="1">
        <v>6.8375331438787796</v>
      </c>
      <c r="M454" s="1">
        <v>5.4790605069928899</v>
      </c>
      <c r="N454" s="1">
        <v>34.421420450266702</v>
      </c>
      <c r="O454" s="1">
        <v>5.9883648336558197</v>
      </c>
      <c r="P454" s="1">
        <v>4.1324253988452799</v>
      </c>
      <c r="Q454" s="1" t="s">
        <v>20</v>
      </c>
      <c r="R454" s="1" t="s">
        <v>21</v>
      </c>
    </row>
    <row r="455" spans="1:18" x14ac:dyDescent="0.25">
      <c r="A455" s="1" t="s">
        <v>482</v>
      </c>
      <c r="B455" s="1">
        <v>99.326703491010306</v>
      </c>
      <c r="C455" s="1" t="s">
        <v>23</v>
      </c>
      <c r="D455" s="1">
        <v>1</v>
      </c>
      <c r="E455" s="1">
        <v>89.849491180210407</v>
      </c>
      <c r="F455" s="1">
        <v>102.748037868482</v>
      </c>
      <c r="G455" s="1">
        <v>94.312477871707003</v>
      </c>
      <c r="H455" s="1">
        <v>99.406586615909006</v>
      </c>
      <c r="I455" s="1">
        <v>4.6397206326388698</v>
      </c>
      <c r="J455" s="1">
        <v>89.744372705383</v>
      </c>
      <c r="K455" s="1">
        <v>98.387942652001399</v>
      </c>
      <c r="L455" s="1">
        <v>8.1961151520422604</v>
      </c>
      <c r="M455" s="1">
        <v>1.2889409850993201</v>
      </c>
      <c r="N455" s="1">
        <v>60.126917861942601</v>
      </c>
      <c r="O455" s="1">
        <v>9.8634493900026907</v>
      </c>
      <c r="P455" s="1">
        <v>1</v>
      </c>
      <c r="Q455" s="1" t="s">
        <v>24</v>
      </c>
      <c r="R455" s="1" t="s">
        <v>25</v>
      </c>
    </row>
    <row r="456" spans="1:18" x14ac:dyDescent="0.25">
      <c r="A456" s="1" t="s">
        <v>483</v>
      </c>
      <c r="B456" s="1">
        <v>59.938855212799197</v>
      </c>
      <c r="C456" s="1" t="s">
        <v>19</v>
      </c>
      <c r="D456" s="1">
        <v>1</v>
      </c>
      <c r="E456" s="1">
        <v>46.115861526838302</v>
      </c>
      <c r="F456" s="1">
        <v>42.0974886869896</v>
      </c>
      <c r="G456" s="1">
        <v>40.060001880434399</v>
      </c>
      <c r="H456" s="1">
        <v>39.713583671825901</v>
      </c>
      <c r="I456" s="1">
        <v>3.8690475034630198</v>
      </c>
      <c r="J456" s="1">
        <v>64.305185493069501</v>
      </c>
      <c r="K456" s="1">
        <v>88.400936285245706</v>
      </c>
      <c r="L456" s="1">
        <v>7.4596035640837304</v>
      </c>
      <c r="M456" s="1">
        <v>1.70326669616833</v>
      </c>
      <c r="N456" s="1">
        <v>75.836009161193303</v>
      </c>
      <c r="O456" s="1">
        <v>9.1806588010620001</v>
      </c>
      <c r="P456" s="1">
        <v>1.97433875947961</v>
      </c>
      <c r="Q456" s="1" t="s">
        <v>20</v>
      </c>
      <c r="R456" s="1" t="s">
        <v>28</v>
      </c>
    </row>
    <row r="457" spans="1:18" x14ac:dyDescent="0.25">
      <c r="A457" s="1" t="s">
        <v>484</v>
      </c>
      <c r="B457" s="1">
        <v>69.806425660351195</v>
      </c>
      <c r="C457" s="1" t="s">
        <v>27</v>
      </c>
      <c r="D457" s="1">
        <v>1</v>
      </c>
      <c r="E457" s="1">
        <v>67.094380735997206</v>
      </c>
      <c r="F457" s="1">
        <v>75.289964763217498</v>
      </c>
      <c r="G457" s="1">
        <v>70.748201331329795</v>
      </c>
      <c r="H457" s="1">
        <v>68.041779842102599</v>
      </c>
      <c r="I457" s="1">
        <v>3.3282805244968898</v>
      </c>
      <c r="J457" s="1">
        <v>75.543331332695203</v>
      </c>
      <c r="K457" s="1">
        <v>79.607221241345997</v>
      </c>
      <c r="L457" s="1">
        <v>6.5145862324771402</v>
      </c>
      <c r="M457" s="1">
        <v>4.58315968351015</v>
      </c>
      <c r="N457" s="1">
        <v>77.911295515916507</v>
      </c>
      <c r="O457" s="1">
        <v>5.9382615077116103</v>
      </c>
      <c r="P457" s="1">
        <v>4.2554002568051796</v>
      </c>
      <c r="Q457" s="1" t="s">
        <v>24</v>
      </c>
      <c r="R457" s="1" t="s">
        <v>25</v>
      </c>
    </row>
    <row r="458" spans="1:18" x14ac:dyDescent="0.25">
      <c r="A458" s="1" t="s">
        <v>485</v>
      </c>
      <c r="B458" s="1">
        <v>59.558143409956998</v>
      </c>
      <c r="C458" s="1" t="s">
        <v>19</v>
      </c>
      <c r="D458" s="1">
        <v>1</v>
      </c>
      <c r="E458" s="1">
        <v>40.624450462208003</v>
      </c>
      <c r="F458" s="1">
        <v>49.0129545325902</v>
      </c>
      <c r="G458" s="1">
        <v>40.695815801390196</v>
      </c>
      <c r="H458" s="1">
        <v>45.661670328184002</v>
      </c>
      <c r="I458" s="1">
        <v>4.1912187253642896</v>
      </c>
      <c r="J458" s="1">
        <v>72.773145224107395</v>
      </c>
      <c r="K458" s="1">
        <v>90.982564848899003</v>
      </c>
      <c r="L458" s="1">
        <v>7.13963964455127</v>
      </c>
      <c r="M458" s="1">
        <v>3.1864082412230799</v>
      </c>
      <c r="N458" s="1">
        <v>54.090008379249802</v>
      </c>
      <c r="O458" s="1">
        <v>6.7826835841655297</v>
      </c>
      <c r="P458" s="1">
        <v>3.2202423825138999</v>
      </c>
      <c r="Q458" s="1" t="s">
        <v>33</v>
      </c>
      <c r="R458" s="1" t="s">
        <v>28</v>
      </c>
    </row>
    <row r="459" spans="1:18" x14ac:dyDescent="0.25">
      <c r="A459" s="1" t="s">
        <v>486</v>
      </c>
      <c r="B459" s="1">
        <v>69.038502499492097</v>
      </c>
      <c r="C459" s="1" t="s">
        <v>27</v>
      </c>
      <c r="D459" s="1">
        <v>1</v>
      </c>
      <c r="E459" s="1">
        <v>65.776335309676895</v>
      </c>
      <c r="F459" s="1">
        <v>63.008394101136901</v>
      </c>
      <c r="G459" s="1">
        <v>61.006638212693701</v>
      </c>
      <c r="H459" s="1">
        <v>59.501721969665397</v>
      </c>
      <c r="I459" s="1">
        <v>4.4574650658238903</v>
      </c>
      <c r="J459" s="1">
        <v>71.512560513563201</v>
      </c>
      <c r="K459" s="1">
        <v>86.577676847267298</v>
      </c>
      <c r="L459" s="1">
        <v>6.5198233323307599</v>
      </c>
      <c r="M459" s="1">
        <v>3.0177431040684399</v>
      </c>
      <c r="N459" s="1">
        <v>112.04371979042401</v>
      </c>
      <c r="O459" s="1">
        <v>6.4904687740467901</v>
      </c>
      <c r="P459" s="1">
        <v>3.68743961736486</v>
      </c>
      <c r="Q459" s="1" t="s">
        <v>24</v>
      </c>
      <c r="R459" s="1" t="s">
        <v>25</v>
      </c>
    </row>
    <row r="460" spans="1:18" x14ac:dyDescent="0.25">
      <c r="A460" s="1" t="s">
        <v>487</v>
      </c>
      <c r="B460" s="1">
        <v>47.098785825791502</v>
      </c>
      <c r="C460" s="1" t="s">
        <v>32</v>
      </c>
      <c r="D460" s="1">
        <v>0</v>
      </c>
      <c r="E460" s="1">
        <v>43.096680162501002</v>
      </c>
      <c r="F460" s="1">
        <v>45.941595558427402</v>
      </c>
      <c r="G460" s="1">
        <v>41.0614985978671</v>
      </c>
      <c r="H460" s="1">
        <v>44.020232536406397</v>
      </c>
      <c r="I460" s="1">
        <v>2.8275522869490599</v>
      </c>
      <c r="J460" s="1">
        <v>59.959535611163503</v>
      </c>
      <c r="K460" s="1">
        <v>89.660955359757196</v>
      </c>
      <c r="L460" s="1">
        <v>7.3977452926658902</v>
      </c>
      <c r="M460" s="1">
        <v>1.6848331727211701</v>
      </c>
      <c r="N460" s="1">
        <v>63.143651088472097</v>
      </c>
      <c r="O460" s="1">
        <v>4.8945740720286004</v>
      </c>
      <c r="P460" s="1">
        <v>4.0347575565547897</v>
      </c>
      <c r="Q460" s="1" t="s">
        <v>24</v>
      </c>
      <c r="R460" s="1" t="s">
        <v>25</v>
      </c>
    </row>
    <row r="461" spans="1:18" x14ac:dyDescent="0.25">
      <c r="A461" s="1" t="s">
        <v>488</v>
      </c>
      <c r="B461" s="1">
        <v>70.611982740817396</v>
      </c>
      <c r="C461" s="1" t="s">
        <v>27</v>
      </c>
      <c r="D461" s="1">
        <v>1</v>
      </c>
      <c r="E461" s="1">
        <v>46.534985394743899</v>
      </c>
      <c r="F461" s="1">
        <v>54.676968510386601</v>
      </c>
      <c r="G461" s="1">
        <v>49.966577679527397</v>
      </c>
      <c r="H461" s="1">
        <v>51.224563082297202</v>
      </c>
      <c r="I461" s="1">
        <v>2.9004334597273398</v>
      </c>
      <c r="J461" s="1">
        <v>63.850385257434297</v>
      </c>
      <c r="K461" s="1">
        <v>72.831774605161399</v>
      </c>
      <c r="L461" s="1">
        <v>7.31213813815988</v>
      </c>
      <c r="M461" s="1">
        <v>3.5338502035889401</v>
      </c>
      <c r="N461" s="1">
        <v>34.0995140368817</v>
      </c>
      <c r="O461" s="1">
        <v>9.74691594287955</v>
      </c>
      <c r="P461" s="1">
        <v>1</v>
      </c>
      <c r="Q461" s="1" t="s">
        <v>20</v>
      </c>
      <c r="R461" s="1" t="s">
        <v>25</v>
      </c>
    </row>
    <row r="462" spans="1:18" x14ac:dyDescent="0.25">
      <c r="A462" s="1" t="s">
        <v>489</v>
      </c>
      <c r="B462" s="1">
        <v>59.540198402365696</v>
      </c>
      <c r="C462" s="1" t="s">
        <v>19</v>
      </c>
      <c r="D462" s="1">
        <v>1</v>
      </c>
      <c r="E462" s="1">
        <v>46.463943572740703</v>
      </c>
      <c r="F462" s="1">
        <v>44.568304867803299</v>
      </c>
      <c r="G462" s="1">
        <v>46.993415838316899</v>
      </c>
      <c r="H462" s="1">
        <v>46.526440182277</v>
      </c>
      <c r="I462" s="1">
        <v>2.5442037426073401</v>
      </c>
      <c r="J462" s="1">
        <v>68.589551464275502</v>
      </c>
      <c r="K462" s="1">
        <v>70.282206006837498</v>
      </c>
      <c r="L462" s="1">
        <v>7.83115559792728</v>
      </c>
      <c r="M462" s="1">
        <v>1.63272655598188</v>
      </c>
      <c r="N462" s="1">
        <v>57.020440038724701</v>
      </c>
      <c r="O462" s="1">
        <v>6.4258745873185497</v>
      </c>
      <c r="P462" s="1">
        <v>3.5777080145142302</v>
      </c>
      <c r="Q462" s="1" t="s">
        <v>20</v>
      </c>
      <c r="R462" s="1" t="s">
        <v>21</v>
      </c>
    </row>
    <row r="463" spans="1:18" x14ac:dyDescent="0.25">
      <c r="A463" s="1" t="s">
        <v>490</v>
      </c>
      <c r="B463" s="1">
        <v>96.244290002617106</v>
      </c>
      <c r="C463" s="1" t="s">
        <v>23</v>
      </c>
      <c r="D463" s="1">
        <v>1</v>
      </c>
      <c r="E463" s="1">
        <v>75.706566616383498</v>
      </c>
      <c r="F463" s="1">
        <v>74.688664815871604</v>
      </c>
      <c r="G463" s="1">
        <v>78.628631518745905</v>
      </c>
      <c r="H463" s="1">
        <v>90.048581894717302</v>
      </c>
      <c r="I463" s="1">
        <v>4.86682456007384</v>
      </c>
      <c r="J463" s="1">
        <v>70.320613157239706</v>
      </c>
      <c r="K463" s="1">
        <v>96.466949578806407</v>
      </c>
      <c r="L463" s="1">
        <v>6.8499355133522402</v>
      </c>
      <c r="M463" s="1">
        <v>3.3831022815526999</v>
      </c>
      <c r="N463" s="1">
        <v>77.799848028973997</v>
      </c>
      <c r="O463" s="1">
        <v>9.2519744958274401</v>
      </c>
      <c r="P463" s="1">
        <v>1</v>
      </c>
      <c r="Q463" s="1" t="s">
        <v>20</v>
      </c>
      <c r="R463" s="1" t="s">
        <v>21</v>
      </c>
    </row>
    <row r="464" spans="1:18" x14ac:dyDescent="0.25">
      <c r="A464" s="1" t="s">
        <v>491</v>
      </c>
      <c r="B464" s="1">
        <v>78.920441631533393</v>
      </c>
      <c r="C464" s="1" t="s">
        <v>27</v>
      </c>
      <c r="D464" s="1">
        <v>1</v>
      </c>
      <c r="E464" s="1">
        <v>81.032468359598198</v>
      </c>
      <c r="F464" s="1">
        <v>78.124063789855001</v>
      </c>
      <c r="G464" s="1">
        <v>90.914671282175703</v>
      </c>
      <c r="H464" s="1">
        <v>72.689472065207298</v>
      </c>
      <c r="I464" s="1">
        <v>3.7886650171613998</v>
      </c>
      <c r="J464" s="1">
        <v>70.688454722416594</v>
      </c>
      <c r="K464" s="1">
        <v>94.327028795875805</v>
      </c>
      <c r="L464" s="1">
        <v>6.6634361521010899</v>
      </c>
      <c r="M464" s="1">
        <v>4.8180764948082802</v>
      </c>
      <c r="N464" s="1">
        <v>66.739964032940804</v>
      </c>
      <c r="O464" s="1">
        <v>5.1361373660839904</v>
      </c>
      <c r="P464" s="1">
        <v>6.1362910167326001</v>
      </c>
      <c r="Q464" s="1" t="s">
        <v>33</v>
      </c>
      <c r="R464" s="1" t="s">
        <v>21</v>
      </c>
    </row>
    <row r="465" spans="1:18" x14ac:dyDescent="0.25">
      <c r="A465" s="1" t="s">
        <v>492</v>
      </c>
      <c r="B465" s="1">
        <v>70.221533605688506</v>
      </c>
      <c r="C465" s="1" t="s">
        <v>27</v>
      </c>
      <c r="D465" s="1">
        <v>1</v>
      </c>
      <c r="E465" s="1">
        <v>72.085282080343703</v>
      </c>
      <c r="F465" s="1">
        <v>67.011498426879399</v>
      </c>
      <c r="G465" s="1">
        <v>64.264074021788502</v>
      </c>
      <c r="H465" s="1">
        <v>77.378924729763099</v>
      </c>
      <c r="I465" s="1">
        <v>1.3328922648322801</v>
      </c>
      <c r="J465" s="1">
        <v>73.107064687071102</v>
      </c>
      <c r="K465" s="1">
        <v>63.401467644636099</v>
      </c>
      <c r="L465" s="1">
        <v>6.9002782930239102</v>
      </c>
      <c r="M465" s="1">
        <v>2.29132178943581</v>
      </c>
      <c r="N465" s="1">
        <v>54.6458267189333</v>
      </c>
      <c r="O465" s="1">
        <v>7.2872248638233099</v>
      </c>
      <c r="P465" s="1">
        <v>2.9301809889036798</v>
      </c>
      <c r="Q465" s="1" t="s">
        <v>20</v>
      </c>
      <c r="R465" s="1" t="s">
        <v>21</v>
      </c>
    </row>
    <row r="466" spans="1:18" x14ac:dyDescent="0.25">
      <c r="A466" s="1" t="s">
        <v>493</v>
      </c>
      <c r="B466" s="1">
        <v>82.501215370790106</v>
      </c>
      <c r="C466" s="1" t="s">
        <v>36</v>
      </c>
      <c r="D466" s="1">
        <v>1</v>
      </c>
      <c r="E466" s="1">
        <v>92.919490166099806</v>
      </c>
      <c r="F466" s="1">
        <v>89.673102440769696</v>
      </c>
      <c r="G466" s="1">
        <v>101.005553040942</v>
      </c>
      <c r="H466" s="1">
        <v>92.055481479117404</v>
      </c>
      <c r="I466" s="1">
        <v>4.4518384932520698</v>
      </c>
      <c r="J466" s="1">
        <v>78.290130287753399</v>
      </c>
      <c r="K466" s="1">
        <v>88.337705952368395</v>
      </c>
      <c r="L466" s="1">
        <v>7.3305668218429201</v>
      </c>
      <c r="M466" s="1">
        <v>3.4039308408986302</v>
      </c>
      <c r="N466" s="1">
        <v>41.819092478788498</v>
      </c>
      <c r="O466" s="1">
        <v>4.1437683107456103</v>
      </c>
      <c r="P466" s="1">
        <v>6.7111356118907803</v>
      </c>
      <c r="Q466" s="1" t="s">
        <v>24</v>
      </c>
      <c r="R466" s="1" t="s">
        <v>21</v>
      </c>
    </row>
    <row r="467" spans="1:18" x14ac:dyDescent="0.25">
      <c r="A467" s="1" t="s">
        <v>494</v>
      </c>
      <c r="B467" s="1">
        <v>69.313039339547501</v>
      </c>
      <c r="C467" s="1" t="s">
        <v>27</v>
      </c>
      <c r="D467" s="1">
        <v>1</v>
      </c>
      <c r="E467" s="1">
        <v>60.617881873803697</v>
      </c>
      <c r="F467" s="1">
        <v>54.498180539992397</v>
      </c>
      <c r="G467" s="1">
        <v>61.1396615614197</v>
      </c>
      <c r="H467" s="1">
        <v>64.477482647987102</v>
      </c>
      <c r="I467" s="1">
        <v>2.9222397633450701</v>
      </c>
      <c r="J467" s="1">
        <v>68.184784199273594</v>
      </c>
      <c r="K467" s="1">
        <v>85.494089437237406</v>
      </c>
      <c r="L467" s="1">
        <v>6.1730653278365102</v>
      </c>
      <c r="M467" s="1">
        <v>5.9600798469841703</v>
      </c>
      <c r="N467" s="1">
        <v>103.72480500866</v>
      </c>
      <c r="O467" s="1">
        <v>8.58532290305385</v>
      </c>
      <c r="P467" s="1">
        <v>1.42407245152199</v>
      </c>
      <c r="Q467" s="1" t="s">
        <v>33</v>
      </c>
      <c r="R467" s="1" t="s">
        <v>25</v>
      </c>
    </row>
    <row r="468" spans="1:18" x14ac:dyDescent="0.25">
      <c r="A468" s="1" t="s">
        <v>495</v>
      </c>
      <c r="B468" s="1">
        <v>51.367839764888402</v>
      </c>
      <c r="C468" s="1" t="s">
        <v>19</v>
      </c>
      <c r="D468" s="1">
        <v>1</v>
      </c>
      <c r="E468" s="1">
        <v>55.714164745502302</v>
      </c>
      <c r="F468" s="1">
        <v>55.884582086798403</v>
      </c>
      <c r="G468" s="1">
        <v>51.220244503886697</v>
      </c>
      <c r="H468" s="1">
        <v>57.920700503998503</v>
      </c>
      <c r="I468" s="1">
        <v>1.2750156256899401</v>
      </c>
      <c r="J468" s="1">
        <v>70.369580853397594</v>
      </c>
      <c r="K468" s="1">
        <v>66.405159390826896</v>
      </c>
      <c r="L468" s="1">
        <v>6.5320486391208696</v>
      </c>
      <c r="M468" s="1">
        <v>4.4332521167701797</v>
      </c>
      <c r="N468" s="1">
        <v>119.653071791177</v>
      </c>
      <c r="O468" s="1">
        <v>7.48548338947767</v>
      </c>
      <c r="P468" s="1">
        <v>3.5708050942684499</v>
      </c>
      <c r="Q468" s="1" t="s">
        <v>20</v>
      </c>
      <c r="R468" s="1" t="s">
        <v>21</v>
      </c>
    </row>
    <row r="469" spans="1:18" x14ac:dyDescent="0.25">
      <c r="A469" s="1" t="s">
        <v>496</v>
      </c>
      <c r="B469" s="1">
        <v>80.652577129836601</v>
      </c>
      <c r="C469" s="1" t="s">
        <v>36</v>
      </c>
      <c r="D469" s="1">
        <v>1</v>
      </c>
      <c r="E469" s="1">
        <v>87.772952050420301</v>
      </c>
      <c r="F469" s="1">
        <v>83.923085895127102</v>
      </c>
      <c r="G469" s="1">
        <v>81.121383921725297</v>
      </c>
      <c r="H469" s="1">
        <v>84.1071710648703</v>
      </c>
      <c r="I469" s="1">
        <v>3.1988690206532402</v>
      </c>
      <c r="J469" s="1">
        <v>79.432731707448795</v>
      </c>
      <c r="K469" s="1">
        <v>84.680864992614701</v>
      </c>
      <c r="L469" s="1">
        <v>6.2571029249955004</v>
      </c>
      <c r="M469" s="1">
        <v>5.2067838565259903</v>
      </c>
      <c r="N469" s="1">
        <v>59.658792017149302</v>
      </c>
      <c r="O469" s="1">
        <v>7.7535375008185099</v>
      </c>
      <c r="P469" s="1">
        <v>2.64399025575463</v>
      </c>
      <c r="Q469" s="1" t="s">
        <v>24</v>
      </c>
      <c r="R469" s="1" t="s">
        <v>28</v>
      </c>
    </row>
    <row r="470" spans="1:18" x14ac:dyDescent="0.25">
      <c r="A470" s="1" t="s">
        <v>497</v>
      </c>
      <c r="B470" s="1">
        <v>44.443442826049299</v>
      </c>
      <c r="C470" s="1" t="s">
        <v>32</v>
      </c>
      <c r="D470" s="1">
        <v>0</v>
      </c>
      <c r="E470" s="1">
        <v>52.297771118569898</v>
      </c>
      <c r="F470" s="1">
        <v>53.466700677523598</v>
      </c>
      <c r="G470" s="1">
        <v>51.352169164684703</v>
      </c>
      <c r="H470" s="1">
        <v>53.442753080866602</v>
      </c>
      <c r="I470" s="1">
        <v>2.6686571159027999</v>
      </c>
      <c r="J470" s="1">
        <v>59.014752675378197</v>
      </c>
      <c r="K470" s="1">
        <v>80.265242364882297</v>
      </c>
      <c r="L470" s="1">
        <v>7.0462816567092501</v>
      </c>
      <c r="M470" s="1">
        <v>3.0742380328027199</v>
      </c>
      <c r="N470" s="1">
        <v>64.345893975894299</v>
      </c>
      <c r="O470" s="1">
        <v>4.3103252953279201</v>
      </c>
      <c r="P470" s="1">
        <v>5.7030951900605302</v>
      </c>
      <c r="Q470" s="1" t="s">
        <v>24</v>
      </c>
      <c r="R470" s="1" t="s">
        <v>25</v>
      </c>
    </row>
    <row r="471" spans="1:18" x14ac:dyDescent="0.25">
      <c r="A471" s="1" t="s">
        <v>498</v>
      </c>
      <c r="B471" s="1">
        <v>92.651255219761396</v>
      </c>
      <c r="C471" s="1" t="s">
        <v>23</v>
      </c>
      <c r="D471" s="1">
        <v>1</v>
      </c>
      <c r="E471" s="1">
        <v>92.977239669233597</v>
      </c>
      <c r="F471" s="1">
        <v>85.197761438215494</v>
      </c>
      <c r="G471" s="1">
        <v>97.585490228855903</v>
      </c>
      <c r="H471" s="1">
        <v>83.687732412242099</v>
      </c>
      <c r="I471" s="1">
        <v>4.5109976194504897</v>
      </c>
      <c r="J471" s="1">
        <v>86.835305643193493</v>
      </c>
      <c r="K471" s="1">
        <v>107.081785697417</v>
      </c>
      <c r="L471" s="1">
        <v>6.3242697928452296</v>
      </c>
      <c r="M471" s="1">
        <v>4.8393046156292696</v>
      </c>
      <c r="N471" s="1">
        <v>85.623377220926102</v>
      </c>
      <c r="O471" s="1">
        <v>5.2662299812516897</v>
      </c>
      <c r="P471" s="1">
        <v>4.7204869297892804</v>
      </c>
      <c r="Q471" s="1" t="s">
        <v>33</v>
      </c>
      <c r="R471" s="1" t="s">
        <v>25</v>
      </c>
    </row>
    <row r="472" spans="1:18" x14ac:dyDescent="0.25">
      <c r="A472" s="1" t="s">
        <v>499</v>
      </c>
      <c r="B472" s="1">
        <v>46.603977101302299</v>
      </c>
      <c r="C472" s="1" t="s">
        <v>32</v>
      </c>
      <c r="D472" s="1">
        <v>0</v>
      </c>
      <c r="E472" s="1">
        <v>40.668496107939902</v>
      </c>
      <c r="F472" s="1">
        <v>42.322897269012103</v>
      </c>
      <c r="G472" s="1">
        <v>40.0307505060522</v>
      </c>
      <c r="H472" s="1">
        <v>43.684733610796798</v>
      </c>
      <c r="I472" s="1">
        <v>1.8159784144375399</v>
      </c>
      <c r="J472" s="1">
        <v>64.646965477045796</v>
      </c>
      <c r="K472" s="1">
        <v>79.085258619556001</v>
      </c>
      <c r="L472" s="1">
        <v>7.9683077585892903</v>
      </c>
      <c r="M472" s="1">
        <v>1.2025458647066001</v>
      </c>
      <c r="N472" s="1">
        <v>94.659732726198698</v>
      </c>
      <c r="O472" s="1">
        <v>4.4459852341214798</v>
      </c>
      <c r="P472" s="1">
        <v>4.5995761395875503</v>
      </c>
      <c r="Q472" s="1" t="s">
        <v>24</v>
      </c>
      <c r="R472" s="1" t="s">
        <v>28</v>
      </c>
    </row>
    <row r="473" spans="1:18" x14ac:dyDescent="0.25">
      <c r="A473" s="1" t="s">
        <v>500</v>
      </c>
      <c r="B473" s="1">
        <v>92.628379857263099</v>
      </c>
      <c r="C473" s="1" t="s">
        <v>23</v>
      </c>
      <c r="D473" s="1">
        <v>1</v>
      </c>
      <c r="E473" s="1">
        <v>93.343335468920102</v>
      </c>
      <c r="F473" s="1">
        <v>97.510980276964702</v>
      </c>
      <c r="G473" s="1">
        <v>100.899110120156</v>
      </c>
      <c r="H473" s="1">
        <v>94.8341277988727</v>
      </c>
      <c r="I473" s="1">
        <v>4.3058584379687304</v>
      </c>
      <c r="J473" s="1">
        <v>78.196800541876996</v>
      </c>
      <c r="K473" s="1">
        <v>89.625007664670804</v>
      </c>
      <c r="L473" s="1">
        <v>7.3179914521785401</v>
      </c>
      <c r="M473" s="1">
        <v>1.6145559127112199</v>
      </c>
      <c r="N473" s="1">
        <v>65.282658132323206</v>
      </c>
      <c r="O473" s="1">
        <v>5.73348589482287</v>
      </c>
      <c r="P473" s="1">
        <v>4.77342982531344</v>
      </c>
      <c r="Q473" s="1" t="s">
        <v>20</v>
      </c>
      <c r="R473" s="1" t="s">
        <v>21</v>
      </c>
    </row>
    <row r="474" spans="1:18" x14ac:dyDescent="0.25">
      <c r="A474" s="1" t="s">
        <v>501</v>
      </c>
      <c r="B474" s="1">
        <v>52.750900333260603</v>
      </c>
      <c r="C474" s="1" t="s">
        <v>19</v>
      </c>
      <c r="D474" s="1">
        <v>1</v>
      </c>
      <c r="E474" s="1">
        <v>42.373795157281599</v>
      </c>
      <c r="F474" s="1">
        <v>32.4051169444244</v>
      </c>
      <c r="G474" s="1">
        <v>35.117916707023802</v>
      </c>
      <c r="H474" s="1">
        <v>45.567096000497102</v>
      </c>
      <c r="I474" s="1">
        <v>3.23075476474181</v>
      </c>
      <c r="J474" s="1">
        <v>65.288059570170702</v>
      </c>
      <c r="K474" s="1">
        <v>90.426972611473801</v>
      </c>
      <c r="L474" s="1">
        <v>8.1918761586335904</v>
      </c>
      <c r="M474" s="1">
        <v>2.0153529646003099</v>
      </c>
      <c r="N474" s="1">
        <v>111.44365652836299</v>
      </c>
      <c r="O474" s="1">
        <v>7.7646340460929002</v>
      </c>
      <c r="P474" s="1">
        <v>2.1951612193707102</v>
      </c>
      <c r="Q474" s="1" t="s">
        <v>24</v>
      </c>
      <c r="R474" s="1" t="s">
        <v>28</v>
      </c>
    </row>
    <row r="475" spans="1:18" x14ac:dyDescent="0.25">
      <c r="A475" s="1" t="s">
        <v>502</v>
      </c>
      <c r="B475" s="1">
        <v>75.179526606647997</v>
      </c>
      <c r="C475" s="1" t="s">
        <v>27</v>
      </c>
      <c r="D475" s="1">
        <v>1</v>
      </c>
      <c r="E475" s="1">
        <v>89.012871253393897</v>
      </c>
      <c r="F475" s="1">
        <v>90.883154102631707</v>
      </c>
      <c r="G475" s="1">
        <v>88.952426514163605</v>
      </c>
      <c r="H475" s="1">
        <v>94.303462878829606</v>
      </c>
      <c r="I475" s="1">
        <v>1.21844121285387</v>
      </c>
      <c r="J475" s="1">
        <v>88.592966645388501</v>
      </c>
      <c r="K475" s="1">
        <v>64.100253077333207</v>
      </c>
      <c r="L475" s="1">
        <v>7.8296773648178597</v>
      </c>
      <c r="M475" s="1">
        <v>3.0097596230760901</v>
      </c>
      <c r="N475" s="1">
        <v>80.400359030602601</v>
      </c>
      <c r="O475" s="1">
        <v>7.3971159059042497</v>
      </c>
      <c r="P475" s="1">
        <v>2.1008921339145399</v>
      </c>
      <c r="Q475" s="1" t="s">
        <v>20</v>
      </c>
      <c r="R475" s="1" t="s">
        <v>25</v>
      </c>
    </row>
    <row r="476" spans="1:18" x14ac:dyDescent="0.25">
      <c r="A476" s="1" t="s">
        <v>503</v>
      </c>
      <c r="B476" s="1">
        <v>82.083537181768094</v>
      </c>
      <c r="C476" s="1" t="s">
        <v>36</v>
      </c>
      <c r="D476" s="1">
        <v>1</v>
      </c>
      <c r="E476" s="1">
        <v>69.023560999746493</v>
      </c>
      <c r="F476" s="1">
        <v>75.161905962112897</v>
      </c>
      <c r="G476" s="1">
        <v>62.761593777680901</v>
      </c>
      <c r="H476" s="1">
        <v>70.861660200795001</v>
      </c>
      <c r="I476" s="1">
        <v>4.8873812053019297</v>
      </c>
      <c r="J476" s="1">
        <v>79.282206010656395</v>
      </c>
      <c r="K476" s="1">
        <v>101.369291133708</v>
      </c>
      <c r="L476" s="1">
        <v>5.9856109375840996</v>
      </c>
      <c r="M476" s="1">
        <v>5.22872439162881</v>
      </c>
      <c r="N476" s="1">
        <v>70.535106876533703</v>
      </c>
      <c r="O476" s="1">
        <v>7.6728989296803398</v>
      </c>
      <c r="P476" s="1">
        <v>3.4335628411317298</v>
      </c>
      <c r="Q476" s="1" t="s">
        <v>20</v>
      </c>
      <c r="R476" s="1" t="s">
        <v>25</v>
      </c>
    </row>
    <row r="477" spans="1:18" x14ac:dyDescent="0.25">
      <c r="A477" s="1" t="s">
        <v>504</v>
      </c>
      <c r="B477" s="1">
        <v>92.238776371580499</v>
      </c>
      <c r="C477" s="1" t="s">
        <v>23</v>
      </c>
      <c r="D477" s="1">
        <v>1</v>
      </c>
      <c r="E477" s="1">
        <v>94.613063786561497</v>
      </c>
      <c r="F477" s="1">
        <v>88.564858693105407</v>
      </c>
      <c r="G477" s="1">
        <v>96.431223199686301</v>
      </c>
      <c r="H477" s="1">
        <v>95.353510885552893</v>
      </c>
      <c r="I477" s="1">
        <v>3.0504609764127899</v>
      </c>
      <c r="J477" s="1">
        <v>93.398932967639197</v>
      </c>
      <c r="K477" s="1">
        <v>72.043255605911298</v>
      </c>
      <c r="L477" s="1">
        <v>7.2154530585327397</v>
      </c>
      <c r="M477" s="1">
        <v>2.73133025393965</v>
      </c>
      <c r="N477" s="1">
        <v>88.200547784391404</v>
      </c>
      <c r="O477" s="1">
        <v>7.2955076282673597</v>
      </c>
      <c r="P477" s="1">
        <v>1.4542763458378301</v>
      </c>
      <c r="Q477" s="1" t="s">
        <v>33</v>
      </c>
      <c r="R477" s="1" t="s">
        <v>25</v>
      </c>
    </row>
    <row r="478" spans="1:18" x14ac:dyDescent="0.25">
      <c r="A478" s="1" t="s">
        <v>505</v>
      </c>
      <c r="B478" s="1">
        <v>55.326746976612597</v>
      </c>
      <c r="C478" s="1" t="s">
        <v>19</v>
      </c>
      <c r="D478" s="1">
        <v>1</v>
      </c>
      <c r="E478" s="1">
        <v>44.058811060446899</v>
      </c>
      <c r="F478" s="1">
        <v>52.421672994635401</v>
      </c>
      <c r="G478" s="1">
        <v>48.493248010933399</v>
      </c>
      <c r="H478" s="1">
        <v>39.653469377140397</v>
      </c>
      <c r="I478" s="1">
        <v>2.16350741692633</v>
      </c>
      <c r="J478" s="1">
        <v>73.039475153521494</v>
      </c>
      <c r="K478" s="1">
        <v>70.7831453423223</v>
      </c>
      <c r="L478" s="1">
        <v>6.3927398990587001</v>
      </c>
      <c r="M478" s="1">
        <v>4.27310596757731</v>
      </c>
      <c r="N478" s="1">
        <v>115.752346342425</v>
      </c>
      <c r="O478" s="1">
        <v>5.6381727740551497</v>
      </c>
      <c r="P478" s="1">
        <v>3.93933133051241</v>
      </c>
      <c r="Q478" s="1" t="s">
        <v>24</v>
      </c>
      <c r="R478" s="1" t="s">
        <v>28</v>
      </c>
    </row>
    <row r="479" spans="1:18" x14ac:dyDescent="0.25">
      <c r="A479" s="1" t="s">
        <v>506</v>
      </c>
      <c r="B479" s="1">
        <v>67.797894381406607</v>
      </c>
      <c r="C479" s="1" t="s">
        <v>27</v>
      </c>
      <c r="D479" s="1">
        <v>1</v>
      </c>
      <c r="E479" s="1">
        <v>70.461985642072605</v>
      </c>
      <c r="F479" s="1">
        <v>72.557080688902801</v>
      </c>
      <c r="G479" s="1">
        <v>68.358176673667302</v>
      </c>
      <c r="H479" s="1">
        <v>66.900881823827305</v>
      </c>
      <c r="I479" s="1">
        <v>2.8776273679570301</v>
      </c>
      <c r="J479" s="1">
        <v>73.450532577941004</v>
      </c>
      <c r="K479" s="1">
        <v>74.712155727887506</v>
      </c>
      <c r="L479" s="1">
        <v>6.4727047762004597</v>
      </c>
      <c r="M479" s="1">
        <v>4.5465714740174104</v>
      </c>
      <c r="N479" s="1">
        <v>101.509706497953</v>
      </c>
      <c r="O479" s="1">
        <v>5.4670449840665496</v>
      </c>
      <c r="P479" s="1">
        <v>5.5606737647129796</v>
      </c>
      <c r="Q479" s="1" t="s">
        <v>33</v>
      </c>
      <c r="R479" s="1" t="s">
        <v>21</v>
      </c>
    </row>
    <row r="480" spans="1:18" x14ac:dyDescent="0.25">
      <c r="A480" s="1" t="s">
        <v>507</v>
      </c>
      <c r="B480" s="1">
        <v>91.503772077335199</v>
      </c>
      <c r="C480" s="1" t="s">
        <v>23</v>
      </c>
      <c r="D480" s="1">
        <v>1</v>
      </c>
      <c r="E480" s="1">
        <v>93.311639459050397</v>
      </c>
      <c r="F480" s="1">
        <v>89.786580180258397</v>
      </c>
      <c r="G480" s="1">
        <v>80.290570175914695</v>
      </c>
      <c r="H480" s="1">
        <v>99.245312559937005</v>
      </c>
      <c r="I480" s="1">
        <v>4.4314311340699497</v>
      </c>
      <c r="J480" s="1">
        <v>87.203677629914495</v>
      </c>
      <c r="K480" s="1">
        <v>98.4546054151661</v>
      </c>
      <c r="L480" s="1">
        <v>7.8219402026898797</v>
      </c>
      <c r="M480" s="1">
        <v>3.9309117704416998</v>
      </c>
      <c r="N480" s="1">
        <v>33.601181748161103</v>
      </c>
      <c r="O480" s="1">
        <v>4.8223581012194803</v>
      </c>
      <c r="P480" s="1">
        <v>5.4931648397007597</v>
      </c>
      <c r="Q480" s="1" t="s">
        <v>33</v>
      </c>
      <c r="R480" s="1" t="s">
        <v>25</v>
      </c>
    </row>
    <row r="481" spans="1:18" x14ac:dyDescent="0.25">
      <c r="A481" s="1" t="s">
        <v>508</v>
      </c>
      <c r="B481" s="1">
        <v>76.299156595209297</v>
      </c>
      <c r="C481" s="1" t="s">
        <v>27</v>
      </c>
      <c r="D481" s="1">
        <v>1</v>
      </c>
      <c r="E481" s="1">
        <v>68.770381429358096</v>
      </c>
      <c r="F481" s="1">
        <v>68.491536041069594</v>
      </c>
      <c r="G481" s="1">
        <v>69.765122163340607</v>
      </c>
      <c r="H481" s="1">
        <v>75.952058457888</v>
      </c>
      <c r="I481" s="1">
        <v>2.21961249754025</v>
      </c>
      <c r="J481" s="1">
        <v>72.302998548438893</v>
      </c>
      <c r="K481" s="1">
        <v>77.551527477416499</v>
      </c>
      <c r="L481" s="1">
        <v>7.0103513391868901</v>
      </c>
      <c r="M481" s="1">
        <v>2.7862098408506801</v>
      </c>
      <c r="N481" s="1">
        <v>59.907891966596303</v>
      </c>
      <c r="O481" s="1">
        <v>9.0944252494209508</v>
      </c>
      <c r="P481" s="1">
        <v>1</v>
      </c>
      <c r="Q481" s="1" t="s">
        <v>33</v>
      </c>
      <c r="R481" s="1" t="s">
        <v>21</v>
      </c>
    </row>
    <row r="482" spans="1:18" x14ac:dyDescent="0.25">
      <c r="A482" s="1" t="s">
        <v>509</v>
      </c>
      <c r="B482" s="1">
        <v>74.188005221926502</v>
      </c>
      <c r="C482" s="1" t="s">
        <v>27</v>
      </c>
      <c r="D482" s="1">
        <v>1</v>
      </c>
      <c r="E482" s="1">
        <v>74.616925097439406</v>
      </c>
      <c r="F482" s="1">
        <v>77.408559660047999</v>
      </c>
      <c r="G482" s="1">
        <v>76.800617856106896</v>
      </c>
      <c r="H482" s="1">
        <v>73.426372915879099</v>
      </c>
      <c r="I482" s="1">
        <v>1.7707055859467999</v>
      </c>
      <c r="J482" s="1">
        <v>77.3183467724987</v>
      </c>
      <c r="K482" s="1">
        <v>57.3346241043864</v>
      </c>
      <c r="L482" s="1">
        <v>7.0145330059683904</v>
      </c>
      <c r="M482" s="1">
        <v>3.8852667085677202</v>
      </c>
      <c r="N482" s="1">
        <v>72.349021645609994</v>
      </c>
      <c r="O482" s="1">
        <v>7.6988761512474602</v>
      </c>
      <c r="P482" s="1">
        <v>2.5521273919026801</v>
      </c>
      <c r="Q482" s="1" t="s">
        <v>20</v>
      </c>
      <c r="R482" s="1" t="s">
        <v>25</v>
      </c>
    </row>
    <row r="483" spans="1:18" x14ac:dyDescent="0.25">
      <c r="A483" s="1" t="s">
        <v>510</v>
      </c>
      <c r="B483" s="1">
        <v>75.862703143756406</v>
      </c>
      <c r="C483" s="1" t="s">
        <v>27</v>
      </c>
      <c r="D483" s="1">
        <v>1</v>
      </c>
      <c r="E483" s="1">
        <v>78.266177894153898</v>
      </c>
      <c r="F483" s="1">
        <v>78.646204851215998</v>
      </c>
      <c r="G483" s="1">
        <v>80.287651668962397</v>
      </c>
      <c r="H483" s="1">
        <v>78.496191630420299</v>
      </c>
      <c r="I483" s="1">
        <v>1.5162849877235201</v>
      </c>
      <c r="J483" s="1">
        <v>86.797455725258502</v>
      </c>
      <c r="K483" s="1">
        <v>65.052675557213902</v>
      </c>
      <c r="L483" s="1">
        <v>7.4572622578195196</v>
      </c>
      <c r="M483" s="1">
        <v>2.71132796394873</v>
      </c>
      <c r="N483" s="1">
        <v>58.306581498819398</v>
      </c>
      <c r="O483" s="1">
        <v>5.1190660750243504</v>
      </c>
      <c r="P483" s="1">
        <v>5.0603480960244802</v>
      </c>
      <c r="Q483" s="1" t="s">
        <v>20</v>
      </c>
      <c r="R483" s="1" t="s">
        <v>21</v>
      </c>
    </row>
    <row r="484" spans="1:18" x14ac:dyDescent="0.25">
      <c r="A484" s="1" t="s">
        <v>511</v>
      </c>
      <c r="B484" s="1">
        <v>65.3285905952294</v>
      </c>
      <c r="C484" s="1" t="s">
        <v>27</v>
      </c>
      <c r="D484" s="1">
        <v>1</v>
      </c>
      <c r="E484" s="1">
        <v>64.999758562227498</v>
      </c>
      <c r="F484" s="1">
        <v>67.693538524459299</v>
      </c>
      <c r="G484" s="1">
        <v>71.178669521338193</v>
      </c>
      <c r="H484" s="1">
        <v>60.476686687258699</v>
      </c>
      <c r="I484" s="1">
        <v>2.1914375935608401</v>
      </c>
      <c r="J484" s="1">
        <v>65.774806861460405</v>
      </c>
      <c r="K484" s="1">
        <v>77.523683459579701</v>
      </c>
      <c r="L484" s="1">
        <v>7.0738747059303604</v>
      </c>
      <c r="M484" s="1">
        <v>1.4193686927600599</v>
      </c>
      <c r="N484" s="1">
        <v>93.016880474741001</v>
      </c>
      <c r="O484" s="1">
        <v>5.0632562789274296</v>
      </c>
      <c r="P484" s="1">
        <v>3.42008117478664</v>
      </c>
      <c r="Q484" s="1" t="s">
        <v>20</v>
      </c>
      <c r="R484" s="1" t="s">
        <v>28</v>
      </c>
    </row>
    <row r="485" spans="1:18" x14ac:dyDescent="0.25">
      <c r="A485" s="1" t="s">
        <v>512</v>
      </c>
      <c r="B485" s="1">
        <v>86.340568258941403</v>
      </c>
      <c r="C485" s="1" t="s">
        <v>36</v>
      </c>
      <c r="D485" s="1">
        <v>1</v>
      </c>
      <c r="E485" s="1">
        <v>74.515694404623403</v>
      </c>
      <c r="F485" s="1">
        <v>69.912326439226604</v>
      </c>
      <c r="G485" s="1">
        <v>69.160426006378202</v>
      </c>
      <c r="H485" s="1">
        <v>80.379478630960705</v>
      </c>
      <c r="I485" s="1">
        <v>4.1201923481601703</v>
      </c>
      <c r="J485" s="1">
        <v>72.952598841483805</v>
      </c>
      <c r="K485" s="1">
        <v>90.268528670034499</v>
      </c>
      <c r="L485" s="1">
        <v>5.7832462955163697</v>
      </c>
      <c r="M485" s="1">
        <v>5.9640198909300697</v>
      </c>
      <c r="N485" s="1">
        <v>104.364223487632</v>
      </c>
      <c r="O485" s="1">
        <v>9.2382136091568192</v>
      </c>
      <c r="P485" s="1">
        <v>1</v>
      </c>
      <c r="Q485" s="1" t="s">
        <v>20</v>
      </c>
      <c r="R485" s="1" t="s">
        <v>25</v>
      </c>
    </row>
    <row r="486" spans="1:18" x14ac:dyDescent="0.25">
      <c r="A486" s="1" t="s">
        <v>513</v>
      </c>
      <c r="B486" s="1">
        <v>77.585578691546999</v>
      </c>
      <c r="C486" s="1" t="s">
        <v>27</v>
      </c>
      <c r="D486" s="1">
        <v>1</v>
      </c>
      <c r="E486" s="1">
        <v>72.137287155770494</v>
      </c>
      <c r="F486" s="1">
        <v>72.984091275950902</v>
      </c>
      <c r="G486" s="1">
        <v>75.538367683022699</v>
      </c>
      <c r="H486" s="1">
        <v>75.464371274229407</v>
      </c>
      <c r="I486" s="1">
        <v>2.8865054607810401</v>
      </c>
      <c r="J486" s="1">
        <v>82.954548260408004</v>
      </c>
      <c r="K486" s="1">
        <v>82.510372832822199</v>
      </c>
      <c r="L486" s="1">
        <v>6.9062151338471702</v>
      </c>
      <c r="M486" s="1">
        <v>1.63591226816255</v>
      </c>
      <c r="N486" s="1">
        <v>95.821058566674395</v>
      </c>
      <c r="O486" s="1">
        <v>8.4563851825799095</v>
      </c>
      <c r="P486" s="1">
        <v>3.1601364719338298</v>
      </c>
      <c r="Q486" s="1" t="s">
        <v>24</v>
      </c>
      <c r="R486" s="1" t="s">
        <v>25</v>
      </c>
    </row>
    <row r="487" spans="1:18" x14ac:dyDescent="0.25">
      <c r="A487" s="1" t="s">
        <v>514</v>
      </c>
      <c r="B487" s="1">
        <v>89.2253179573149</v>
      </c>
      <c r="C487" s="1" t="s">
        <v>36</v>
      </c>
      <c r="D487" s="1">
        <v>1</v>
      </c>
      <c r="E487" s="1">
        <v>89.563690577004394</v>
      </c>
      <c r="F487" s="1">
        <v>82.495118092479402</v>
      </c>
      <c r="G487" s="1">
        <v>95.526228139394206</v>
      </c>
      <c r="H487" s="1">
        <v>99.269777759323105</v>
      </c>
      <c r="I487" s="1">
        <v>1.9099264147741599</v>
      </c>
      <c r="J487" s="1">
        <v>89.882027823012606</v>
      </c>
      <c r="K487" s="1">
        <v>70.855091485876997</v>
      </c>
      <c r="L487" s="1">
        <v>7.1484920572970196</v>
      </c>
      <c r="M487" s="1">
        <v>1.36174191918028</v>
      </c>
      <c r="N487" s="1">
        <v>119.039995814544</v>
      </c>
      <c r="O487" s="1">
        <v>7.9563944794322197</v>
      </c>
      <c r="P487" s="1">
        <v>1.3842813857906</v>
      </c>
      <c r="Q487" s="1" t="s">
        <v>24</v>
      </c>
      <c r="R487" s="1" t="s">
        <v>25</v>
      </c>
    </row>
    <row r="488" spans="1:18" x14ac:dyDescent="0.25">
      <c r="A488" s="1" t="s">
        <v>515</v>
      </c>
      <c r="B488" s="1">
        <v>52.8930561033199</v>
      </c>
      <c r="C488" s="1" t="s">
        <v>19</v>
      </c>
      <c r="D488" s="1">
        <v>1</v>
      </c>
      <c r="E488" s="1">
        <v>42.499550918780102</v>
      </c>
      <c r="F488" s="1">
        <v>41.943420612036597</v>
      </c>
      <c r="G488" s="1">
        <v>33.606612998747501</v>
      </c>
      <c r="H488" s="1">
        <v>38.107935532881399</v>
      </c>
      <c r="I488" s="1">
        <v>1.6647399984389899</v>
      </c>
      <c r="J488" s="1">
        <v>59.434117225304703</v>
      </c>
      <c r="K488" s="1">
        <v>68.355701144153102</v>
      </c>
      <c r="L488" s="1">
        <v>4.9571888215306696</v>
      </c>
      <c r="M488" s="1">
        <v>5.39265374603578</v>
      </c>
      <c r="N488" s="1">
        <v>54.5292883103726</v>
      </c>
      <c r="O488" s="1">
        <v>6.4411846452357899</v>
      </c>
      <c r="P488" s="1">
        <v>3.24051434065986</v>
      </c>
      <c r="Q488" s="1" t="s">
        <v>20</v>
      </c>
      <c r="R488" s="1" t="s">
        <v>28</v>
      </c>
    </row>
    <row r="489" spans="1:18" x14ac:dyDescent="0.25">
      <c r="A489" s="1" t="s">
        <v>516</v>
      </c>
      <c r="B489" s="1">
        <v>60.543382431154299</v>
      </c>
      <c r="C489" s="1" t="s">
        <v>19</v>
      </c>
      <c r="D489" s="1">
        <v>1</v>
      </c>
      <c r="E489" s="1">
        <v>55.452975427572603</v>
      </c>
      <c r="F489" s="1">
        <v>50.933437220248699</v>
      </c>
      <c r="G489" s="1">
        <v>57.051234557167497</v>
      </c>
      <c r="H489" s="1">
        <v>53.562935932481501</v>
      </c>
      <c r="I489" s="1">
        <v>2.3309179060415102</v>
      </c>
      <c r="J489" s="1">
        <v>71.998497719389903</v>
      </c>
      <c r="K489" s="1">
        <v>71.952604170073599</v>
      </c>
      <c r="L489" s="1">
        <v>7.51953920905747</v>
      </c>
      <c r="M489" s="1">
        <v>2.5091733044644702</v>
      </c>
      <c r="N489" s="1">
        <v>108.74905455219699</v>
      </c>
      <c r="O489" s="1">
        <v>5.5718533856711003</v>
      </c>
      <c r="P489" s="1">
        <v>3.8865258510196998</v>
      </c>
      <c r="Q489" s="1" t="s">
        <v>20</v>
      </c>
      <c r="R489" s="1" t="s">
        <v>28</v>
      </c>
    </row>
    <row r="490" spans="1:18" x14ac:dyDescent="0.25">
      <c r="A490" s="1" t="s">
        <v>517</v>
      </c>
      <c r="B490" s="1">
        <v>98.422761603774305</v>
      </c>
      <c r="C490" s="1" t="s">
        <v>23</v>
      </c>
      <c r="D490" s="1">
        <v>1</v>
      </c>
      <c r="E490" s="1">
        <v>92.272631624210703</v>
      </c>
      <c r="F490" s="1">
        <v>88.594981911261897</v>
      </c>
      <c r="G490" s="1">
        <v>89.751732469172296</v>
      </c>
      <c r="H490" s="1">
        <v>93.429861236838505</v>
      </c>
      <c r="I490" s="1">
        <v>4.7596974915428296</v>
      </c>
      <c r="J490" s="1">
        <v>87.842395024565505</v>
      </c>
      <c r="K490" s="1">
        <v>91.514070894749807</v>
      </c>
      <c r="L490" s="1">
        <v>7.7516514595177703</v>
      </c>
      <c r="M490" s="1">
        <v>4.2514848703675296</v>
      </c>
      <c r="N490" s="1">
        <v>98.996039865703693</v>
      </c>
      <c r="O490" s="1">
        <v>9.8767045786769394</v>
      </c>
      <c r="P490" s="1">
        <v>1</v>
      </c>
      <c r="Q490" s="1" t="s">
        <v>24</v>
      </c>
      <c r="R490" s="1" t="s">
        <v>21</v>
      </c>
    </row>
    <row r="491" spans="1:18" x14ac:dyDescent="0.25">
      <c r="A491" s="1" t="s">
        <v>518</v>
      </c>
      <c r="B491" s="1">
        <v>94.383141145790901</v>
      </c>
      <c r="C491" s="1" t="s">
        <v>23</v>
      </c>
      <c r="D491" s="1">
        <v>1</v>
      </c>
      <c r="E491" s="1">
        <v>88.964508114000395</v>
      </c>
      <c r="F491" s="1">
        <v>95.144973990052506</v>
      </c>
      <c r="G491" s="1">
        <v>88.556894748492098</v>
      </c>
      <c r="H491" s="1">
        <v>92.196955802629205</v>
      </c>
      <c r="I491" s="1">
        <v>2.3721068503600899</v>
      </c>
      <c r="J491" s="1">
        <v>91.983627102005102</v>
      </c>
      <c r="K491" s="1">
        <v>68.113417766475806</v>
      </c>
      <c r="L491" s="1">
        <v>7.2804017750249104</v>
      </c>
      <c r="M491" s="1">
        <v>2.6450286483111598</v>
      </c>
      <c r="N491" s="1">
        <v>62.596088180233103</v>
      </c>
      <c r="O491" s="1">
        <v>8.7834374501368</v>
      </c>
      <c r="P491" s="1">
        <v>1</v>
      </c>
      <c r="Q491" s="1" t="s">
        <v>33</v>
      </c>
      <c r="R491" s="1" t="s">
        <v>28</v>
      </c>
    </row>
    <row r="492" spans="1:18" x14ac:dyDescent="0.25">
      <c r="A492" s="1" t="s">
        <v>519</v>
      </c>
      <c r="B492" s="1">
        <v>69.072680169995493</v>
      </c>
      <c r="C492" s="1" t="s">
        <v>27</v>
      </c>
      <c r="D492" s="1">
        <v>1</v>
      </c>
      <c r="E492" s="1">
        <v>65.061121403214202</v>
      </c>
      <c r="F492" s="1">
        <v>70.517672006185506</v>
      </c>
      <c r="G492" s="1">
        <v>66.799503820905898</v>
      </c>
      <c r="H492" s="1">
        <v>63.982783215475997</v>
      </c>
      <c r="I492" s="1">
        <v>4.9524963038185401</v>
      </c>
      <c r="J492" s="1">
        <v>72.903108670740906</v>
      </c>
      <c r="K492" s="1">
        <v>103.071725610462</v>
      </c>
      <c r="L492" s="1">
        <v>6.4046841641379801</v>
      </c>
      <c r="M492" s="1">
        <v>2.9572713539723501</v>
      </c>
      <c r="N492" s="1">
        <v>96.071208929127096</v>
      </c>
      <c r="O492" s="1">
        <v>5.8106753388176502</v>
      </c>
      <c r="P492" s="1">
        <v>4.6760661633404004</v>
      </c>
      <c r="Q492" s="1" t="s">
        <v>33</v>
      </c>
      <c r="R492" s="1" t="s">
        <v>25</v>
      </c>
    </row>
    <row r="493" spans="1:18" x14ac:dyDescent="0.25">
      <c r="A493" s="1" t="s">
        <v>520</v>
      </c>
      <c r="B493" s="1">
        <v>81.436044658818702</v>
      </c>
      <c r="C493" s="1" t="s">
        <v>36</v>
      </c>
      <c r="D493" s="1">
        <v>1</v>
      </c>
      <c r="E493" s="1">
        <v>74.107292879084497</v>
      </c>
      <c r="F493" s="1">
        <v>77.152983483620403</v>
      </c>
      <c r="G493" s="1">
        <v>71.671150058516702</v>
      </c>
      <c r="H493" s="1">
        <v>69.742487426815998</v>
      </c>
      <c r="I493" s="1">
        <v>2.9409218230614198</v>
      </c>
      <c r="J493" s="1">
        <v>82.181807008905096</v>
      </c>
      <c r="K493" s="1">
        <v>79.506509508208595</v>
      </c>
      <c r="L493" s="1">
        <v>6.9854423505248304</v>
      </c>
      <c r="M493" s="1">
        <v>2.3105648600839799</v>
      </c>
      <c r="N493" s="1">
        <v>39.366836077642198</v>
      </c>
      <c r="O493" s="1">
        <v>9.0853887776709605</v>
      </c>
      <c r="P493" s="1">
        <v>1.1119246346192899</v>
      </c>
      <c r="Q493" s="1" t="s">
        <v>20</v>
      </c>
      <c r="R493" s="1" t="s">
        <v>21</v>
      </c>
    </row>
    <row r="494" spans="1:18" x14ac:dyDescent="0.25">
      <c r="A494" s="1" t="s">
        <v>521</v>
      </c>
      <c r="B494" s="1">
        <v>56.387474991651402</v>
      </c>
      <c r="C494" s="1" t="s">
        <v>19</v>
      </c>
      <c r="D494" s="1">
        <v>1</v>
      </c>
      <c r="E494" s="1">
        <v>55.255965063962201</v>
      </c>
      <c r="F494" s="1">
        <v>49.794401240599399</v>
      </c>
      <c r="G494" s="1">
        <v>51.877424668154198</v>
      </c>
      <c r="H494" s="1">
        <v>59.663002708580102</v>
      </c>
      <c r="I494" s="1">
        <v>1.7166556731606</v>
      </c>
      <c r="J494" s="1">
        <v>80.838042084444197</v>
      </c>
      <c r="K494" s="1">
        <v>66.473995508569899</v>
      </c>
      <c r="L494" s="1">
        <v>6.95599556879798</v>
      </c>
      <c r="M494" s="1">
        <v>2.7152200289650499</v>
      </c>
      <c r="N494" s="1">
        <v>101.040013410649</v>
      </c>
      <c r="O494" s="1">
        <v>8.5535916916880801</v>
      </c>
      <c r="P494" s="1">
        <v>2.2199559234189201</v>
      </c>
      <c r="Q494" s="1" t="s">
        <v>33</v>
      </c>
      <c r="R494" s="1" t="s">
        <v>28</v>
      </c>
    </row>
    <row r="495" spans="1:18" x14ac:dyDescent="0.25">
      <c r="A495" s="1" t="s">
        <v>522</v>
      </c>
      <c r="B495" s="1">
        <v>65.484404586215206</v>
      </c>
      <c r="C495" s="1" t="s">
        <v>27</v>
      </c>
      <c r="D495" s="1">
        <v>1</v>
      </c>
      <c r="E495" s="1">
        <v>50.3466637848068</v>
      </c>
      <c r="F495" s="1">
        <v>48.764621536332797</v>
      </c>
      <c r="G495" s="1">
        <v>50.517425872246903</v>
      </c>
      <c r="H495" s="1">
        <v>53.9523405975347</v>
      </c>
      <c r="I495" s="1">
        <v>4.56456036717403</v>
      </c>
      <c r="J495" s="1">
        <v>68.163827667640703</v>
      </c>
      <c r="K495" s="1">
        <v>93.526153460128597</v>
      </c>
      <c r="L495" s="1">
        <v>6.5751570105134904</v>
      </c>
      <c r="M495" s="1">
        <v>3.05350200293271</v>
      </c>
      <c r="N495" s="1">
        <v>77.909754232839205</v>
      </c>
      <c r="O495" s="1">
        <v>5.78248329926799</v>
      </c>
      <c r="P495" s="1">
        <v>3.16657553454304</v>
      </c>
      <c r="Q495" s="1" t="s">
        <v>20</v>
      </c>
      <c r="R495" s="1" t="s">
        <v>21</v>
      </c>
    </row>
    <row r="496" spans="1:18" x14ac:dyDescent="0.25">
      <c r="A496" s="1" t="s">
        <v>523</v>
      </c>
      <c r="B496" s="1">
        <v>66.977224948000895</v>
      </c>
      <c r="C496" s="1" t="s">
        <v>27</v>
      </c>
      <c r="D496" s="1">
        <v>1</v>
      </c>
      <c r="E496" s="1">
        <v>65.503412271699005</v>
      </c>
      <c r="F496" s="1">
        <v>71.568900771594897</v>
      </c>
      <c r="G496" s="1">
        <v>60.067182577384997</v>
      </c>
      <c r="H496" s="1">
        <v>60.922041768880398</v>
      </c>
      <c r="I496" s="1">
        <v>2.8414214925393</v>
      </c>
      <c r="J496" s="1">
        <v>72.998346964823696</v>
      </c>
      <c r="K496" s="1">
        <v>76.888270697989299</v>
      </c>
      <c r="L496" s="1">
        <v>7.0494672155590603</v>
      </c>
      <c r="M496" s="1">
        <v>4.6020803454617099</v>
      </c>
      <c r="N496" s="1">
        <v>56.306115543832703</v>
      </c>
      <c r="O496" s="1">
        <v>6.5593171254498301</v>
      </c>
      <c r="P496" s="1">
        <v>3.1003423916672501</v>
      </c>
      <c r="Q496" s="1" t="s">
        <v>20</v>
      </c>
      <c r="R496" s="1" t="s">
        <v>21</v>
      </c>
    </row>
    <row r="497" spans="1:18" x14ac:dyDescent="0.25">
      <c r="A497" s="1" t="s">
        <v>524</v>
      </c>
      <c r="B497" s="1">
        <v>66.277629315502196</v>
      </c>
      <c r="C497" s="1" t="s">
        <v>27</v>
      </c>
      <c r="D497" s="1">
        <v>1</v>
      </c>
      <c r="E497" s="1">
        <v>59.4343725414329</v>
      </c>
      <c r="F497" s="1">
        <v>60.142957109632398</v>
      </c>
      <c r="G497" s="1">
        <v>54.005246897006899</v>
      </c>
      <c r="H497" s="1">
        <v>66.211586546960305</v>
      </c>
      <c r="I497" s="1">
        <v>3.8386853740180902</v>
      </c>
      <c r="J497" s="1">
        <v>73.329421196821301</v>
      </c>
      <c r="K497" s="1">
        <v>93.621412712621606</v>
      </c>
      <c r="L497" s="1">
        <v>7.33782573083547</v>
      </c>
      <c r="M497" s="1">
        <v>3.5576809711739501</v>
      </c>
      <c r="N497" s="1">
        <v>89.019957160576197</v>
      </c>
      <c r="O497" s="1">
        <v>5.1157206723461597</v>
      </c>
      <c r="P497" s="1">
        <v>4.6585566960416998</v>
      </c>
      <c r="Q497" s="1" t="s">
        <v>20</v>
      </c>
      <c r="R497" s="1" t="s">
        <v>21</v>
      </c>
    </row>
    <row r="498" spans="1:18" x14ac:dyDescent="0.25">
      <c r="A498" s="1" t="s">
        <v>525</v>
      </c>
      <c r="B498" s="1">
        <v>81.573696953558695</v>
      </c>
      <c r="C498" s="1" t="s">
        <v>36</v>
      </c>
      <c r="D498" s="1">
        <v>1</v>
      </c>
      <c r="E498" s="1">
        <v>72.101086151797901</v>
      </c>
      <c r="F498" s="1">
        <v>83.697733851706403</v>
      </c>
      <c r="G498" s="1">
        <v>75.497952566580494</v>
      </c>
      <c r="H498" s="1">
        <v>77.952079697780903</v>
      </c>
      <c r="I498" s="1">
        <v>4.9348463328366003</v>
      </c>
      <c r="J498" s="1">
        <v>74.2241387848795</v>
      </c>
      <c r="K498" s="1">
        <v>97.672242919025905</v>
      </c>
      <c r="L498" s="1">
        <v>5.7069262773557003</v>
      </c>
      <c r="M498" s="1">
        <v>5.7178260857848802</v>
      </c>
      <c r="N498" s="1">
        <v>87.745799884296801</v>
      </c>
      <c r="O498" s="1">
        <v>4.6663146662686499</v>
      </c>
      <c r="P498" s="1">
        <v>5.7893322438199304</v>
      </c>
      <c r="Q498" s="1" t="s">
        <v>24</v>
      </c>
      <c r="R498" s="1" t="s">
        <v>25</v>
      </c>
    </row>
    <row r="499" spans="1:18" x14ac:dyDescent="0.25">
      <c r="A499" s="1" t="s">
        <v>526</v>
      </c>
      <c r="B499" s="1">
        <v>50.799966626133099</v>
      </c>
      <c r="C499" s="1" t="s">
        <v>19</v>
      </c>
      <c r="D499" s="1">
        <v>1</v>
      </c>
      <c r="E499" s="1">
        <v>44.275405033074101</v>
      </c>
      <c r="F499" s="1">
        <v>46.241994230045997</v>
      </c>
      <c r="G499" s="1">
        <v>38.5314348572808</v>
      </c>
      <c r="H499" s="1">
        <v>44.946887519313101</v>
      </c>
      <c r="I499" s="1">
        <v>1.20070140127989</v>
      </c>
      <c r="J499" s="1">
        <v>74.077541044160697</v>
      </c>
      <c r="K499" s="1">
        <v>55.301690446291097</v>
      </c>
      <c r="L499" s="1">
        <v>7.9997199314655898</v>
      </c>
      <c r="M499" s="1">
        <v>1.20940196919387</v>
      </c>
      <c r="N499" s="1">
        <v>48.853760044763902</v>
      </c>
      <c r="O499" s="1">
        <v>8.3365721970381799</v>
      </c>
      <c r="P499" s="1">
        <v>1</v>
      </c>
      <c r="Q499" s="1" t="s">
        <v>33</v>
      </c>
      <c r="R499" s="1" t="s">
        <v>25</v>
      </c>
    </row>
    <row r="500" spans="1:18" x14ac:dyDescent="0.25">
      <c r="A500" s="1" t="s">
        <v>527</v>
      </c>
      <c r="B500" s="1">
        <v>79.724905906703995</v>
      </c>
      <c r="C500" s="1" t="s">
        <v>27</v>
      </c>
      <c r="D500" s="1">
        <v>1</v>
      </c>
      <c r="E500" s="1">
        <v>93.591714421639097</v>
      </c>
      <c r="F500" s="1">
        <v>94.551960004089295</v>
      </c>
      <c r="G500" s="1">
        <v>96.923276926185196</v>
      </c>
      <c r="H500" s="1">
        <v>93.989703733519306</v>
      </c>
      <c r="I500" s="1">
        <v>1.3867782391502601</v>
      </c>
      <c r="J500" s="1">
        <v>87.696212399299398</v>
      </c>
      <c r="K500" s="1">
        <v>67.586041269203506</v>
      </c>
      <c r="L500" s="1">
        <v>7.7088038478405903</v>
      </c>
      <c r="M500" s="1">
        <v>3.5153416131601398</v>
      </c>
      <c r="N500" s="1">
        <v>32.735767333037302</v>
      </c>
      <c r="O500" s="1">
        <v>5.6050711441231904</v>
      </c>
      <c r="P500" s="1">
        <v>5.3105826601351396</v>
      </c>
      <c r="Q500" s="1" t="s">
        <v>24</v>
      </c>
      <c r="R500" s="1" t="s">
        <v>28</v>
      </c>
    </row>
    <row r="501" spans="1:18" x14ac:dyDescent="0.25">
      <c r="A501" s="1" t="s">
        <v>528</v>
      </c>
      <c r="B501" s="1">
        <v>97.832600852145802</v>
      </c>
      <c r="C501" s="1" t="s">
        <v>23</v>
      </c>
      <c r="D501" s="1">
        <v>1</v>
      </c>
      <c r="E501" s="1">
        <v>94.241590946378096</v>
      </c>
      <c r="F501" s="1">
        <v>92.696008625365593</v>
      </c>
      <c r="G501" s="1">
        <v>96.554547410647899</v>
      </c>
      <c r="H501" s="1">
        <v>97.011879801957605</v>
      </c>
      <c r="I501" s="1">
        <v>3.8818269658510198</v>
      </c>
      <c r="J501" s="1">
        <v>85.756128872061495</v>
      </c>
      <c r="K501" s="1">
        <v>87.793886339186599</v>
      </c>
      <c r="L501" s="1">
        <v>7.7749419193672002</v>
      </c>
      <c r="M501" s="1">
        <v>3.9211239441585901</v>
      </c>
      <c r="N501" s="1">
        <v>69.026032821150594</v>
      </c>
      <c r="O501" s="1">
        <v>8.9203561944775203</v>
      </c>
      <c r="P501" s="1">
        <v>2.2660593960400801</v>
      </c>
      <c r="Q501" s="1" t="s">
        <v>33</v>
      </c>
      <c r="R501" s="1" t="s">
        <v>25</v>
      </c>
    </row>
    <row r="502" spans="1:18" x14ac:dyDescent="0.25">
      <c r="A502" s="1" t="s">
        <v>529</v>
      </c>
      <c r="B502" s="1">
        <v>74.438067006866007</v>
      </c>
      <c r="C502" s="1" t="s">
        <v>27</v>
      </c>
      <c r="D502" s="1">
        <v>1</v>
      </c>
      <c r="E502" s="1">
        <v>78.398894271085993</v>
      </c>
      <c r="F502" s="1">
        <v>79.066598794997404</v>
      </c>
      <c r="G502" s="1">
        <v>69.769860627132999</v>
      </c>
      <c r="H502" s="1">
        <v>74.090378919804706</v>
      </c>
      <c r="I502" s="1">
        <v>2.12730001318188</v>
      </c>
      <c r="J502" s="1">
        <v>75.021002110442794</v>
      </c>
      <c r="K502" s="1">
        <v>71.429979459482695</v>
      </c>
      <c r="L502" s="1">
        <v>7.7523105324315704</v>
      </c>
      <c r="M502" s="1">
        <v>5.6009849303713697</v>
      </c>
      <c r="N502" s="1">
        <v>81.256068240997905</v>
      </c>
      <c r="O502" s="1">
        <v>9.9736522690865499</v>
      </c>
      <c r="P502" s="1">
        <v>1</v>
      </c>
      <c r="Q502" s="1" t="s">
        <v>24</v>
      </c>
      <c r="R502" s="1" t="s">
        <v>21</v>
      </c>
    </row>
    <row r="503" spans="1:18" x14ac:dyDescent="0.25">
      <c r="A503" s="1" t="s">
        <v>530</v>
      </c>
      <c r="B503" s="1">
        <v>65.257583143485405</v>
      </c>
      <c r="C503" s="1" t="s">
        <v>27</v>
      </c>
      <c r="D503" s="1">
        <v>1</v>
      </c>
      <c r="E503" s="1">
        <v>69.485300148926598</v>
      </c>
      <c r="F503" s="1">
        <v>68.722950967023905</v>
      </c>
      <c r="G503" s="1">
        <v>66.097476887248305</v>
      </c>
      <c r="H503" s="1">
        <v>69.635457544746998</v>
      </c>
      <c r="I503" s="1">
        <v>1.73720558780039</v>
      </c>
      <c r="J503" s="1">
        <v>80.228751032495495</v>
      </c>
      <c r="K503" s="1">
        <v>75.409947410001493</v>
      </c>
      <c r="L503" s="1">
        <v>7.1752658898462496</v>
      </c>
      <c r="M503" s="1">
        <v>1.2457926181071299</v>
      </c>
      <c r="N503" s="1">
        <v>108.89447505335301</v>
      </c>
      <c r="O503" s="1">
        <v>4.4597188835778896</v>
      </c>
      <c r="P503" s="1">
        <v>5.0494082215285401</v>
      </c>
      <c r="Q503" s="1" t="s">
        <v>24</v>
      </c>
      <c r="R503" s="1" t="s">
        <v>21</v>
      </c>
    </row>
    <row r="504" spans="1:18" x14ac:dyDescent="0.25">
      <c r="A504" s="1" t="s">
        <v>531</v>
      </c>
      <c r="B504" s="1">
        <v>57.681446079511304</v>
      </c>
      <c r="C504" s="1" t="s">
        <v>19</v>
      </c>
      <c r="D504" s="1">
        <v>1</v>
      </c>
      <c r="E504" s="1">
        <v>57.024018895748</v>
      </c>
      <c r="F504" s="1">
        <v>60.564562279190902</v>
      </c>
      <c r="G504" s="1">
        <v>62.994565910984797</v>
      </c>
      <c r="H504" s="1">
        <v>46.262101172702103</v>
      </c>
      <c r="I504" s="1">
        <v>1.15744751927891</v>
      </c>
      <c r="J504" s="1">
        <v>72.847946512012697</v>
      </c>
      <c r="K504" s="1">
        <v>61.471672406036603</v>
      </c>
      <c r="L504" s="1">
        <v>8.2518608357947691</v>
      </c>
      <c r="M504" s="1">
        <v>3.8674979246760799</v>
      </c>
      <c r="N504" s="1">
        <v>113.53951160828299</v>
      </c>
      <c r="O504" s="1">
        <v>6.8382107505022001</v>
      </c>
      <c r="P504" s="1">
        <v>2.6298577412056998</v>
      </c>
      <c r="Q504" s="1" t="s">
        <v>20</v>
      </c>
      <c r="R504" s="1" t="s">
        <v>25</v>
      </c>
    </row>
    <row r="505" spans="1:18" x14ac:dyDescent="0.25">
      <c r="A505" s="1" t="s">
        <v>532</v>
      </c>
      <c r="B505" s="1">
        <v>79.428868186571705</v>
      </c>
      <c r="C505" s="1" t="s">
        <v>27</v>
      </c>
      <c r="D505" s="1">
        <v>1</v>
      </c>
      <c r="E505" s="1">
        <v>84.758726083882095</v>
      </c>
      <c r="F505" s="1">
        <v>89.542237667855105</v>
      </c>
      <c r="G505" s="1">
        <v>79.852898428183707</v>
      </c>
      <c r="H505" s="1">
        <v>89.141004311396799</v>
      </c>
      <c r="I505" s="1">
        <v>1.0873868479447999</v>
      </c>
      <c r="J505" s="1">
        <v>79.892591184870597</v>
      </c>
      <c r="K505" s="1">
        <v>62.319786845041698</v>
      </c>
      <c r="L505" s="1">
        <v>6.24245191295367</v>
      </c>
      <c r="M505" s="1">
        <v>5.2681496426397798</v>
      </c>
      <c r="N505" s="1">
        <v>77.592469634108895</v>
      </c>
      <c r="O505" s="1">
        <v>8.8123753558648108</v>
      </c>
      <c r="P505" s="1">
        <v>3.82001084881268</v>
      </c>
      <c r="Q505" s="1" t="s">
        <v>20</v>
      </c>
      <c r="R505" s="1" t="s">
        <v>21</v>
      </c>
    </row>
    <row r="506" spans="1:18" x14ac:dyDescent="0.25">
      <c r="A506" s="1" t="s">
        <v>533</v>
      </c>
      <c r="B506" s="1">
        <v>88.977413425079504</v>
      </c>
      <c r="C506" s="1" t="s">
        <v>36</v>
      </c>
      <c r="D506" s="1">
        <v>1</v>
      </c>
      <c r="E506" s="1">
        <v>77.660214490463304</v>
      </c>
      <c r="F506" s="1">
        <v>73.730267187923602</v>
      </c>
      <c r="G506" s="1">
        <v>75.338193178916399</v>
      </c>
      <c r="H506" s="1">
        <v>69.852748378254006</v>
      </c>
      <c r="I506" s="1">
        <v>4.0979424124791599</v>
      </c>
      <c r="J506" s="1">
        <v>81.712363970843796</v>
      </c>
      <c r="K506" s="1">
        <v>85.084806668300004</v>
      </c>
      <c r="L506" s="1">
        <v>7.0408756801308803</v>
      </c>
      <c r="M506" s="1">
        <v>2.2096386405961801</v>
      </c>
      <c r="N506" s="1">
        <v>97.842313539168998</v>
      </c>
      <c r="O506" s="1">
        <v>8.7337053792474002</v>
      </c>
      <c r="P506" s="1">
        <v>1</v>
      </c>
      <c r="Q506" s="1" t="s">
        <v>24</v>
      </c>
      <c r="R506" s="1" t="s">
        <v>25</v>
      </c>
    </row>
    <row r="507" spans="1:18" x14ac:dyDescent="0.25">
      <c r="A507" s="1" t="s">
        <v>534</v>
      </c>
      <c r="B507" s="1">
        <v>43.819216056829603</v>
      </c>
      <c r="C507" s="1" t="s">
        <v>32</v>
      </c>
      <c r="D507" s="1">
        <v>0</v>
      </c>
      <c r="E507" s="1">
        <v>48.943931663969003</v>
      </c>
      <c r="F507" s="1">
        <v>42.287766896180102</v>
      </c>
      <c r="G507" s="1">
        <v>51.254236130228499</v>
      </c>
      <c r="H507" s="1">
        <v>56.461030806114003</v>
      </c>
      <c r="I507" s="1">
        <v>1.5377337094782</v>
      </c>
      <c r="J507" s="1">
        <v>56.929185990920203</v>
      </c>
      <c r="K507" s="1">
        <v>64.278989833027197</v>
      </c>
      <c r="L507" s="1">
        <v>6.5490976646530097</v>
      </c>
      <c r="M507" s="1">
        <v>5.3814617426196802</v>
      </c>
      <c r="N507" s="1">
        <v>69.537294509519697</v>
      </c>
      <c r="O507" s="1">
        <v>8.5599829499858107</v>
      </c>
      <c r="P507" s="1">
        <v>3.1176424921703201</v>
      </c>
      <c r="Q507" s="1" t="s">
        <v>33</v>
      </c>
      <c r="R507" s="1" t="s">
        <v>21</v>
      </c>
    </row>
    <row r="508" spans="1:18" x14ac:dyDescent="0.25">
      <c r="A508" s="1" t="s">
        <v>535</v>
      </c>
      <c r="B508" s="1">
        <v>81.614196169750002</v>
      </c>
      <c r="C508" s="1" t="s">
        <v>36</v>
      </c>
      <c r="D508" s="1">
        <v>1</v>
      </c>
      <c r="E508" s="1">
        <v>90.100995147161299</v>
      </c>
      <c r="F508" s="1">
        <v>80.919968281644799</v>
      </c>
      <c r="G508" s="1">
        <v>94.0179476935743</v>
      </c>
      <c r="H508" s="1">
        <v>88.450394677329001</v>
      </c>
      <c r="I508" s="1">
        <v>2.8708824638846</v>
      </c>
      <c r="J508" s="1">
        <v>85.975350448946401</v>
      </c>
      <c r="K508" s="1">
        <v>81.756454864888994</v>
      </c>
      <c r="L508" s="1">
        <v>7.3804042190420498</v>
      </c>
      <c r="M508" s="1">
        <v>1.0952170463714499</v>
      </c>
      <c r="N508" s="1">
        <v>97.147394091560301</v>
      </c>
      <c r="O508" s="1">
        <v>6.0939696118114597</v>
      </c>
      <c r="P508" s="1">
        <v>2.6393983930819198</v>
      </c>
      <c r="Q508" s="1" t="s">
        <v>33</v>
      </c>
      <c r="R508" s="1" t="s">
        <v>28</v>
      </c>
    </row>
    <row r="509" spans="1:18" x14ac:dyDescent="0.25">
      <c r="A509" s="1" t="s">
        <v>536</v>
      </c>
      <c r="B509" s="1">
        <v>80.136122108359899</v>
      </c>
      <c r="C509" s="1" t="s">
        <v>36</v>
      </c>
      <c r="D509" s="1">
        <v>1</v>
      </c>
      <c r="E509" s="1">
        <v>85.239548360774293</v>
      </c>
      <c r="F509" s="1">
        <v>87.779504995337007</v>
      </c>
      <c r="G509" s="1">
        <v>83.981853930551793</v>
      </c>
      <c r="H509" s="1">
        <v>84.181213451118396</v>
      </c>
      <c r="I509" s="1">
        <v>3.4235872607179298</v>
      </c>
      <c r="J509" s="1">
        <v>84.883555940770606</v>
      </c>
      <c r="K509" s="1">
        <v>76.459003937973094</v>
      </c>
      <c r="L509" s="1">
        <v>6.8008401266226599</v>
      </c>
      <c r="M509" s="1">
        <v>4.6622731456686397</v>
      </c>
      <c r="N509" s="1">
        <v>48.432137244525002</v>
      </c>
      <c r="O509" s="1">
        <v>6.7231195341103103</v>
      </c>
      <c r="P509" s="1">
        <v>2.2872294997253202</v>
      </c>
      <c r="Q509" s="1" t="s">
        <v>20</v>
      </c>
      <c r="R509" s="1" t="s">
        <v>28</v>
      </c>
    </row>
    <row r="510" spans="1:18" x14ac:dyDescent="0.25">
      <c r="A510" s="1" t="s">
        <v>537</v>
      </c>
      <c r="B510" s="1">
        <v>90.207190296863104</v>
      </c>
      <c r="C510" s="1" t="s">
        <v>23</v>
      </c>
      <c r="D510" s="1">
        <v>1</v>
      </c>
      <c r="E510" s="1">
        <v>92.238995231055796</v>
      </c>
      <c r="F510" s="1">
        <v>86.722162200186403</v>
      </c>
      <c r="G510" s="1">
        <v>89.251444257597598</v>
      </c>
      <c r="H510" s="1">
        <v>89.100325700633206</v>
      </c>
      <c r="I510" s="1">
        <v>2.7134072022753801</v>
      </c>
      <c r="J510" s="1">
        <v>94.656146663323995</v>
      </c>
      <c r="K510" s="1">
        <v>78.138297488332398</v>
      </c>
      <c r="L510" s="1">
        <v>5.6402915743783701</v>
      </c>
      <c r="M510" s="1">
        <v>5.6655661058432596</v>
      </c>
      <c r="N510" s="1">
        <v>63.395826132317801</v>
      </c>
      <c r="O510" s="1">
        <v>7.5698101440488204</v>
      </c>
      <c r="P510" s="1">
        <v>1.74358532410297</v>
      </c>
      <c r="Q510" s="1" t="s">
        <v>20</v>
      </c>
      <c r="R510" s="1" t="s">
        <v>25</v>
      </c>
    </row>
    <row r="511" spans="1:18" x14ac:dyDescent="0.25">
      <c r="A511" s="1" t="s">
        <v>538</v>
      </c>
      <c r="B511" s="1">
        <v>76.182387665229797</v>
      </c>
      <c r="C511" s="1" t="s">
        <v>27</v>
      </c>
      <c r="D511" s="1">
        <v>1</v>
      </c>
      <c r="E511" s="1">
        <v>79.914572961359795</v>
      </c>
      <c r="F511" s="1">
        <v>69.150119996597297</v>
      </c>
      <c r="G511" s="1">
        <v>87.026422269852304</v>
      </c>
      <c r="H511" s="1">
        <v>78.474378591749399</v>
      </c>
      <c r="I511" s="1">
        <v>1.10842660934493</v>
      </c>
      <c r="J511" s="1">
        <v>76.103192467036394</v>
      </c>
      <c r="K511" s="1">
        <v>61.588221456673303</v>
      </c>
      <c r="L511" s="1">
        <v>6.5948272065081897</v>
      </c>
      <c r="M511" s="1">
        <v>4.2859883082003103</v>
      </c>
      <c r="N511" s="1">
        <v>87.080519893225301</v>
      </c>
      <c r="O511" s="1">
        <v>9.8436435014395407</v>
      </c>
      <c r="P511" s="1">
        <v>1</v>
      </c>
      <c r="Q511" s="1" t="s">
        <v>33</v>
      </c>
      <c r="R511" s="1" t="s">
        <v>25</v>
      </c>
    </row>
    <row r="512" spans="1:18" x14ac:dyDescent="0.25">
      <c r="A512" s="1" t="s">
        <v>539</v>
      </c>
      <c r="B512" s="1">
        <v>68.606183398886202</v>
      </c>
      <c r="C512" s="1" t="s">
        <v>27</v>
      </c>
      <c r="D512" s="1">
        <v>1</v>
      </c>
      <c r="E512" s="1">
        <v>73.737835776468401</v>
      </c>
      <c r="F512" s="1">
        <v>75.680728799123202</v>
      </c>
      <c r="G512" s="1">
        <v>82.432334095456298</v>
      </c>
      <c r="H512" s="1">
        <v>80.8304925022086</v>
      </c>
      <c r="I512" s="1">
        <v>4.1340060103516301</v>
      </c>
      <c r="J512" s="1">
        <v>70.477154744222602</v>
      </c>
      <c r="K512" s="1">
        <v>91.546497381453506</v>
      </c>
      <c r="L512" s="1">
        <v>7.6842472512101603</v>
      </c>
      <c r="M512" s="1">
        <v>3.1951462199022398</v>
      </c>
      <c r="N512" s="1">
        <v>31.634216904637</v>
      </c>
      <c r="O512" s="1">
        <v>5.96528362563095</v>
      </c>
      <c r="P512" s="1">
        <v>3.7668176402105402</v>
      </c>
      <c r="Q512" s="1" t="s">
        <v>33</v>
      </c>
      <c r="R512" s="1" t="s">
        <v>25</v>
      </c>
    </row>
    <row r="513" spans="1:18" x14ac:dyDescent="0.25">
      <c r="A513" s="1" t="s">
        <v>540</v>
      </c>
      <c r="B513" s="1">
        <v>79.569819798748398</v>
      </c>
      <c r="C513" s="1" t="s">
        <v>27</v>
      </c>
      <c r="D513" s="1">
        <v>1</v>
      </c>
      <c r="E513" s="1">
        <v>63.003366995984003</v>
      </c>
      <c r="F513" s="1">
        <v>75.468364583147903</v>
      </c>
      <c r="G513" s="1">
        <v>67.897657249893001</v>
      </c>
      <c r="H513" s="1">
        <v>50.564323713308603</v>
      </c>
      <c r="I513" s="1">
        <v>1.04205289816661</v>
      </c>
      <c r="J513" s="1">
        <v>67.024543693366795</v>
      </c>
      <c r="K513" s="1">
        <v>65.606323474957307</v>
      </c>
      <c r="L513" s="1">
        <v>7.6041478295753402</v>
      </c>
      <c r="M513" s="1">
        <v>1.2244050823635899</v>
      </c>
      <c r="N513" s="1">
        <v>95.021517930505794</v>
      </c>
      <c r="O513" s="1">
        <v>9.53886332630114</v>
      </c>
      <c r="P513" s="1">
        <v>1</v>
      </c>
      <c r="Q513" s="1" t="s">
        <v>33</v>
      </c>
      <c r="R513" s="1" t="s">
        <v>25</v>
      </c>
    </row>
    <row r="514" spans="1:18" x14ac:dyDescent="0.25">
      <c r="A514" s="1" t="s">
        <v>541</v>
      </c>
      <c r="B514" s="1">
        <v>79.900991808134094</v>
      </c>
      <c r="C514" s="1" t="s">
        <v>27</v>
      </c>
      <c r="D514" s="1">
        <v>1</v>
      </c>
      <c r="E514" s="1">
        <v>91.300066584470699</v>
      </c>
      <c r="F514" s="1">
        <v>91.269712026771202</v>
      </c>
      <c r="G514" s="1">
        <v>91.726657297295802</v>
      </c>
      <c r="H514" s="1">
        <v>97.684893514911593</v>
      </c>
      <c r="I514" s="1">
        <v>4.0475595775099302</v>
      </c>
      <c r="J514" s="1">
        <v>78.967190790660695</v>
      </c>
      <c r="K514" s="1">
        <v>92.147788349341894</v>
      </c>
      <c r="L514" s="1">
        <v>6.3906271733859903</v>
      </c>
      <c r="M514" s="1">
        <v>5.60056906661314</v>
      </c>
      <c r="N514" s="1">
        <v>105.198195114135</v>
      </c>
      <c r="O514" s="1">
        <v>5.6161415090829596</v>
      </c>
      <c r="P514" s="1">
        <v>3.5645168981824602</v>
      </c>
      <c r="Q514" s="1" t="s">
        <v>20</v>
      </c>
      <c r="R514" s="1" t="s">
        <v>25</v>
      </c>
    </row>
    <row r="515" spans="1:18" x14ac:dyDescent="0.25">
      <c r="A515" s="1" t="s">
        <v>542</v>
      </c>
      <c r="B515" s="1">
        <v>100</v>
      </c>
      <c r="C515" s="1" t="s">
        <v>23</v>
      </c>
      <c r="D515" s="1">
        <v>1</v>
      </c>
      <c r="E515" s="1">
        <v>87.633513922522397</v>
      </c>
      <c r="F515" s="1">
        <v>91.825967794780595</v>
      </c>
      <c r="G515" s="1">
        <v>83.592185314317803</v>
      </c>
      <c r="H515" s="1">
        <v>89.323631328030999</v>
      </c>
      <c r="I515" s="1">
        <v>4.57321797515249</v>
      </c>
      <c r="J515" s="1">
        <v>90.500043750056093</v>
      </c>
      <c r="K515" s="1">
        <v>103.122539243307</v>
      </c>
      <c r="L515" s="1">
        <v>7.23218496832129</v>
      </c>
      <c r="M515" s="1">
        <v>3.3514811134578699</v>
      </c>
      <c r="N515" s="1">
        <v>65.922749498455602</v>
      </c>
      <c r="O515" s="1">
        <v>9.9344467928422198</v>
      </c>
      <c r="P515" s="1">
        <v>1.2240252036310999</v>
      </c>
      <c r="Q515" s="1" t="s">
        <v>33</v>
      </c>
      <c r="R515" s="1" t="s">
        <v>21</v>
      </c>
    </row>
    <row r="516" spans="1:18" x14ac:dyDescent="0.25">
      <c r="A516" s="1" t="s">
        <v>543</v>
      </c>
      <c r="B516" s="1">
        <v>56.435458671694597</v>
      </c>
      <c r="C516" s="1" t="s">
        <v>19</v>
      </c>
      <c r="D516" s="1">
        <v>1</v>
      </c>
      <c r="E516" s="1">
        <v>42.487026855840398</v>
      </c>
      <c r="F516" s="1">
        <v>42.896173648578198</v>
      </c>
      <c r="G516" s="1">
        <v>38.334804823057503</v>
      </c>
      <c r="H516" s="1">
        <v>36.451918616554302</v>
      </c>
      <c r="I516" s="1">
        <v>2.7313596842286798</v>
      </c>
      <c r="J516" s="1">
        <v>68.986709903040307</v>
      </c>
      <c r="K516" s="1">
        <v>72.345649264316705</v>
      </c>
      <c r="L516" s="1">
        <v>8.2418356981548992</v>
      </c>
      <c r="M516" s="1">
        <v>1.1449837216797401</v>
      </c>
      <c r="N516" s="1">
        <v>70.314817545944706</v>
      </c>
      <c r="O516" s="1">
        <v>8.0215821209655491</v>
      </c>
      <c r="P516" s="1">
        <v>3.2022115015476098</v>
      </c>
      <c r="Q516" s="1" t="s">
        <v>20</v>
      </c>
      <c r="R516" s="1" t="s">
        <v>28</v>
      </c>
    </row>
    <row r="517" spans="1:18" x14ac:dyDescent="0.25">
      <c r="A517" s="1" t="s">
        <v>544</v>
      </c>
      <c r="B517" s="1">
        <v>47.211310921504399</v>
      </c>
      <c r="C517" s="1" t="s">
        <v>32</v>
      </c>
      <c r="D517" s="1">
        <v>0</v>
      </c>
      <c r="E517" s="1">
        <v>41.450183597348797</v>
      </c>
      <c r="F517" s="1">
        <v>40.9557353313931</v>
      </c>
      <c r="G517" s="1">
        <v>44.0627541236776</v>
      </c>
      <c r="H517" s="1">
        <v>36.073621632102601</v>
      </c>
      <c r="I517" s="1">
        <v>3.1421698923911898</v>
      </c>
      <c r="J517" s="1">
        <v>62.326174688418497</v>
      </c>
      <c r="K517" s="1">
        <v>82.1013217600036</v>
      </c>
      <c r="L517" s="1">
        <v>5.83765603691214</v>
      </c>
      <c r="M517" s="1">
        <v>4.4491053566438001</v>
      </c>
      <c r="N517" s="1">
        <v>106.61539909948701</v>
      </c>
      <c r="O517" s="1">
        <v>6.7810688821512999</v>
      </c>
      <c r="P517" s="1">
        <v>4.1682276162239997</v>
      </c>
      <c r="Q517" s="1" t="s">
        <v>24</v>
      </c>
      <c r="R517" s="1" t="s">
        <v>21</v>
      </c>
    </row>
    <row r="518" spans="1:18" x14ac:dyDescent="0.25">
      <c r="A518" s="1" t="s">
        <v>545</v>
      </c>
      <c r="B518" s="1">
        <v>73.199703026634197</v>
      </c>
      <c r="C518" s="1" t="s">
        <v>27</v>
      </c>
      <c r="D518" s="1">
        <v>1</v>
      </c>
      <c r="E518" s="1">
        <v>60.705485178292697</v>
      </c>
      <c r="F518" s="1">
        <v>65.300867593231501</v>
      </c>
      <c r="G518" s="1">
        <v>62.797476282736099</v>
      </c>
      <c r="H518" s="1">
        <v>69.087450314333694</v>
      </c>
      <c r="I518" s="1">
        <v>2.9079335704706102</v>
      </c>
      <c r="J518" s="1">
        <v>76.459217317572097</v>
      </c>
      <c r="K518" s="1">
        <v>79.501669636655805</v>
      </c>
      <c r="L518" s="1">
        <v>7.2695061455543204</v>
      </c>
      <c r="M518" s="1">
        <v>3.4091862678812901</v>
      </c>
      <c r="N518" s="1">
        <v>99.808917179342998</v>
      </c>
      <c r="O518" s="1">
        <v>7.6803425683816204</v>
      </c>
      <c r="P518" s="1">
        <v>2.8436563872026901</v>
      </c>
      <c r="Q518" s="1" t="s">
        <v>24</v>
      </c>
      <c r="R518" s="1" t="s">
        <v>28</v>
      </c>
    </row>
    <row r="519" spans="1:18" x14ac:dyDescent="0.25">
      <c r="A519" s="1" t="s">
        <v>546</v>
      </c>
      <c r="B519" s="1">
        <v>75.415668682988098</v>
      </c>
      <c r="C519" s="1" t="s">
        <v>27</v>
      </c>
      <c r="D519" s="1">
        <v>1</v>
      </c>
      <c r="E519" s="1">
        <v>84.5804331930008</v>
      </c>
      <c r="F519" s="1">
        <v>83.129060472057503</v>
      </c>
      <c r="G519" s="1">
        <v>91.588426157732897</v>
      </c>
      <c r="H519" s="1">
        <v>79.852898793287096</v>
      </c>
      <c r="I519" s="1">
        <v>2.5568344744937499</v>
      </c>
      <c r="J519" s="1">
        <v>82.960008499401496</v>
      </c>
      <c r="K519" s="1">
        <v>70.222072276162095</v>
      </c>
      <c r="L519" s="1">
        <v>7.3794124542155002</v>
      </c>
      <c r="M519" s="1">
        <v>1.6217265872120501</v>
      </c>
      <c r="N519" s="1">
        <v>55.933454013003697</v>
      </c>
      <c r="O519" s="1">
        <v>5.6351870142412404</v>
      </c>
      <c r="P519" s="1">
        <v>4.4575560515383099</v>
      </c>
      <c r="Q519" s="1" t="s">
        <v>24</v>
      </c>
      <c r="R519" s="1" t="s">
        <v>21</v>
      </c>
    </row>
    <row r="520" spans="1:18" x14ac:dyDescent="0.25">
      <c r="A520" s="1" t="s">
        <v>547</v>
      </c>
      <c r="B520" s="1">
        <v>96.877114318394305</v>
      </c>
      <c r="C520" s="1" t="s">
        <v>23</v>
      </c>
      <c r="D520" s="1">
        <v>1</v>
      </c>
      <c r="E520" s="1">
        <v>94.300187112321893</v>
      </c>
      <c r="F520" s="1">
        <v>95.637148682681399</v>
      </c>
      <c r="G520" s="1">
        <v>97.5524375750026</v>
      </c>
      <c r="H520" s="1">
        <v>88.533434559342098</v>
      </c>
      <c r="I520" s="1">
        <v>4.5496981414814401</v>
      </c>
      <c r="J520" s="1">
        <v>86.674535317657103</v>
      </c>
      <c r="K520" s="1">
        <v>100.278456425271</v>
      </c>
      <c r="L520" s="1">
        <v>7.4619112336905298</v>
      </c>
      <c r="M520" s="1">
        <v>2.0713590465512901</v>
      </c>
      <c r="N520" s="1">
        <v>59.157849590538497</v>
      </c>
      <c r="O520" s="1">
        <v>5.6450431450687999</v>
      </c>
      <c r="P520" s="1">
        <v>3.8579261642652898</v>
      </c>
      <c r="Q520" s="1" t="s">
        <v>33</v>
      </c>
      <c r="R520" s="1" t="s">
        <v>21</v>
      </c>
    </row>
    <row r="521" spans="1:18" x14ac:dyDescent="0.25">
      <c r="A521" s="1" t="s">
        <v>548</v>
      </c>
      <c r="B521" s="1">
        <v>49.297204337552799</v>
      </c>
      <c r="C521" s="1" t="s">
        <v>32</v>
      </c>
      <c r="D521" s="1">
        <v>0</v>
      </c>
      <c r="E521" s="1">
        <v>48.272929010694</v>
      </c>
      <c r="F521" s="1">
        <v>49.881418041674102</v>
      </c>
      <c r="G521" s="1">
        <v>40.757527501894899</v>
      </c>
      <c r="H521" s="1">
        <v>53.959501722517601</v>
      </c>
      <c r="I521" s="1">
        <v>4.5757340426799598</v>
      </c>
      <c r="J521" s="1">
        <v>62.471276410078197</v>
      </c>
      <c r="K521" s="1">
        <v>107.38070695606299</v>
      </c>
      <c r="L521" s="1">
        <v>8.1332390641974097</v>
      </c>
      <c r="M521" s="1">
        <v>1.32245340227923</v>
      </c>
      <c r="N521" s="1">
        <v>91.099040915153694</v>
      </c>
      <c r="O521" s="1">
        <v>4.6813272630609601</v>
      </c>
      <c r="P521" s="1">
        <v>4.3655152321839399</v>
      </c>
      <c r="Q521" s="1" t="s">
        <v>20</v>
      </c>
      <c r="R521" s="1" t="s">
        <v>21</v>
      </c>
    </row>
    <row r="522" spans="1:18" x14ac:dyDescent="0.25">
      <c r="A522" s="1" t="s">
        <v>549</v>
      </c>
      <c r="B522" s="1">
        <v>73.081443805952802</v>
      </c>
      <c r="C522" s="1" t="s">
        <v>27</v>
      </c>
      <c r="D522" s="1">
        <v>1</v>
      </c>
      <c r="E522" s="1">
        <v>72.677189344367406</v>
      </c>
      <c r="F522" s="1">
        <v>69.336737076152104</v>
      </c>
      <c r="G522" s="1">
        <v>77.936927432982003</v>
      </c>
      <c r="H522" s="1">
        <v>74.369953725797004</v>
      </c>
      <c r="I522" s="1">
        <v>2.3432654585661301</v>
      </c>
      <c r="J522" s="1">
        <v>74.786639715295806</v>
      </c>
      <c r="K522" s="1">
        <v>73.347624213242199</v>
      </c>
      <c r="L522" s="1">
        <v>6.2414663647312096</v>
      </c>
      <c r="M522" s="1">
        <v>3.87146769854286</v>
      </c>
      <c r="N522" s="1">
        <v>80.687828320334503</v>
      </c>
      <c r="O522" s="1">
        <v>4.6843017862323899</v>
      </c>
      <c r="P522" s="1">
        <v>5.6786939172002899</v>
      </c>
      <c r="Q522" s="1" t="s">
        <v>33</v>
      </c>
      <c r="R522" s="1" t="s">
        <v>25</v>
      </c>
    </row>
    <row r="523" spans="1:18" x14ac:dyDescent="0.25">
      <c r="A523" s="1" t="s">
        <v>550</v>
      </c>
      <c r="B523" s="1">
        <v>66.680453803210398</v>
      </c>
      <c r="C523" s="1" t="s">
        <v>27</v>
      </c>
      <c r="D523" s="1">
        <v>1</v>
      </c>
      <c r="E523" s="1">
        <v>60.948997114706103</v>
      </c>
      <c r="F523" s="1">
        <v>65.909208862388795</v>
      </c>
      <c r="G523" s="1">
        <v>55.9586939781341</v>
      </c>
      <c r="H523" s="1">
        <v>56.259369232024099</v>
      </c>
      <c r="I523" s="1">
        <v>3.4602790160587902</v>
      </c>
      <c r="J523" s="1">
        <v>62.735490775807897</v>
      </c>
      <c r="K523" s="1">
        <v>87.127895601956695</v>
      </c>
      <c r="L523" s="1">
        <v>6.2606335604004402</v>
      </c>
      <c r="M523" s="1">
        <v>4.1101473962600403</v>
      </c>
      <c r="N523" s="1">
        <v>44.6006613986847</v>
      </c>
      <c r="O523" s="1">
        <v>6.0860304488134602</v>
      </c>
      <c r="P523" s="1">
        <v>2.7403391586397299</v>
      </c>
      <c r="Q523" s="1" t="s">
        <v>20</v>
      </c>
      <c r="R523" s="1" t="s">
        <v>28</v>
      </c>
    </row>
    <row r="524" spans="1:18" x14ac:dyDescent="0.25">
      <c r="A524" s="1" t="s">
        <v>551</v>
      </c>
      <c r="B524" s="1">
        <v>94.285052057642503</v>
      </c>
      <c r="C524" s="1" t="s">
        <v>23</v>
      </c>
      <c r="D524" s="1">
        <v>1</v>
      </c>
      <c r="E524" s="1">
        <v>93.345291879803099</v>
      </c>
      <c r="F524" s="1">
        <v>92.470493096326095</v>
      </c>
      <c r="G524" s="1">
        <v>91.425435520041404</v>
      </c>
      <c r="H524" s="1">
        <v>94.428416756826195</v>
      </c>
      <c r="I524" s="1">
        <v>4.7076302485834498</v>
      </c>
      <c r="J524" s="1">
        <v>87.993919757938201</v>
      </c>
      <c r="K524" s="1">
        <v>97.498894864911193</v>
      </c>
      <c r="L524" s="1">
        <v>5.9736715726099296</v>
      </c>
      <c r="M524" s="1">
        <v>3.5287114917772202</v>
      </c>
      <c r="N524" s="1">
        <v>57.893691830624903</v>
      </c>
      <c r="O524" s="1">
        <v>8.5771328673782303</v>
      </c>
      <c r="P524" s="1">
        <v>1</v>
      </c>
      <c r="Q524" s="1" t="s">
        <v>33</v>
      </c>
      <c r="R524" s="1" t="s">
        <v>25</v>
      </c>
    </row>
    <row r="525" spans="1:18" x14ac:dyDescent="0.25">
      <c r="A525" s="1" t="s">
        <v>552</v>
      </c>
      <c r="B525" s="1">
        <v>93.964619208136199</v>
      </c>
      <c r="C525" s="1" t="s">
        <v>23</v>
      </c>
      <c r="D525" s="1">
        <v>1</v>
      </c>
      <c r="E525" s="1">
        <v>86.316540772463895</v>
      </c>
      <c r="F525" s="1">
        <v>82.537814974999705</v>
      </c>
      <c r="G525" s="1">
        <v>87.567541803722406</v>
      </c>
      <c r="H525" s="1">
        <v>81.187777354262593</v>
      </c>
      <c r="I525" s="1">
        <v>4.8482339957654004</v>
      </c>
      <c r="J525" s="1">
        <v>82.956600835161694</v>
      </c>
      <c r="K525" s="1">
        <v>94.914416608118103</v>
      </c>
      <c r="L525" s="1">
        <v>6.19976732961418</v>
      </c>
      <c r="M525" s="1">
        <v>5.0855106650130697</v>
      </c>
      <c r="N525" s="1">
        <v>110.998494919078</v>
      </c>
      <c r="O525" s="1">
        <v>7.6478270055889697</v>
      </c>
      <c r="P525" s="1">
        <v>3.5050862506158298</v>
      </c>
      <c r="Q525" s="1" t="s">
        <v>24</v>
      </c>
      <c r="R525" s="1" t="s">
        <v>25</v>
      </c>
    </row>
    <row r="526" spans="1:18" x14ac:dyDescent="0.25">
      <c r="A526" s="1" t="s">
        <v>553</v>
      </c>
      <c r="B526" s="1">
        <v>86.417199309144706</v>
      </c>
      <c r="C526" s="1" t="s">
        <v>36</v>
      </c>
      <c r="D526" s="1">
        <v>1</v>
      </c>
      <c r="E526" s="1">
        <v>86.108078759112502</v>
      </c>
      <c r="F526" s="1">
        <v>88.790627976964501</v>
      </c>
      <c r="G526" s="1">
        <v>96.086416208032304</v>
      </c>
      <c r="H526" s="1">
        <v>91.612185751225596</v>
      </c>
      <c r="I526" s="1">
        <v>3.0358361616881901</v>
      </c>
      <c r="J526" s="1">
        <v>86.780842999945605</v>
      </c>
      <c r="K526" s="1">
        <v>71.254560227871806</v>
      </c>
      <c r="L526" s="1">
        <v>7.0737029402273803</v>
      </c>
      <c r="M526" s="1">
        <v>5.30504410654006</v>
      </c>
      <c r="N526" s="1">
        <v>91.935699305003695</v>
      </c>
      <c r="O526" s="1">
        <v>4.6155073619861202</v>
      </c>
      <c r="P526" s="1">
        <v>7.2851416797359603</v>
      </c>
      <c r="Q526" s="1" t="s">
        <v>20</v>
      </c>
      <c r="R526" s="1" t="s">
        <v>21</v>
      </c>
    </row>
    <row r="527" spans="1:18" x14ac:dyDescent="0.25">
      <c r="A527" s="1" t="s">
        <v>554</v>
      </c>
      <c r="B527" s="1">
        <v>71.194615629805</v>
      </c>
      <c r="C527" s="1" t="s">
        <v>27</v>
      </c>
      <c r="D527" s="1">
        <v>1</v>
      </c>
      <c r="E527" s="1">
        <v>65.778123788723306</v>
      </c>
      <c r="F527" s="1">
        <v>61.285783879768097</v>
      </c>
      <c r="G527" s="1">
        <v>81.327716568750105</v>
      </c>
      <c r="H527" s="1">
        <v>71.084978613089007</v>
      </c>
      <c r="I527" s="1">
        <v>2.8112992211373</v>
      </c>
      <c r="J527" s="1">
        <v>73.356679376554695</v>
      </c>
      <c r="K527" s="1">
        <v>74.584124795896201</v>
      </c>
      <c r="L527" s="1">
        <v>6.7162698107385701</v>
      </c>
      <c r="M527" s="1">
        <v>4.0781219834156301</v>
      </c>
      <c r="N527" s="1">
        <v>118.737688591696</v>
      </c>
      <c r="O527" s="1">
        <v>9.11341914985546</v>
      </c>
      <c r="P527" s="1">
        <v>1.27987598831101</v>
      </c>
      <c r="Q527" s="1" t="s">
        <v>33</v>
      </c>
      <c r="R527" s="1" t="s">
        <v>28</v>
      </c>
    </row>
    <row r="528" spans="1:18" x14ac:dyDescent="0.25">
      <c r="A528" s="1" t="s">
        <v>555</v>
      </c>
      <c r="B528" s="1">
        <v>65.649945347482003</v>
      </c>
      <c r="C528" s="1" t="s">
        <v>27</v>
      </c>
      <c r="D528" s="1">
        <v>1</v>
      </c>
      <c r="E528" s="1">
        <v>62.8150726285715</v>
      </c>
      <c r="F528" s="1">
        <v>62.955978415417199</v>
      </c>
      <c r="G528" s="1">
        <v>65.848687924252502</v>
      </c>
      <c r="H528" s="1">
        <v>65.475103622681303</v>
      </c>
      <c r="I528" s="1">
        <v>2.1147772637141</v>
      </c>
      <c r="J528" s="1">
        <v>70.594017806440306</v>
      </c>
      <c r="K528" s="1">
        <v>64.1879807323823</v>
      </c>
      <c r="L528" s="1">
        <v>7.0108028326114598</v>
      </c>
      <c r="M528" s="1">
        <v>1.06378239853715</v>
      </c>
      <c r="N528" s="1">
        <v>99.031127698269202</v>
      </c>
      <c r="O528" s="1">
        <v>7.6082057619403898</v>
      </c>
      <c r="P528" s="1">
        <v>3.4982513903542398</v>
      </c>
      <c r="Q528" s="1" t="s">
        <v>20</v>
      </c>
      <c r="R528" s="1" t="s">
        <v>28</v>
      </c>
    </row>
    <row r="529" spans="1:18" x14ac:dyDescent="0.25">
      <c r="A529" s="1" t="s">
        <v>556</v>
      </c>
      <c r="B529" s="1">
        <v>73.077061822971004</v>
      </c>
      <c r="C529" s="1" t="s">
        <v>27</v>
      </c>
      <c r="D529" s="1">
        <v>1</v>
      </c>
      <c r="E529" s="1">
        <v>55.037388956188799</v>
      </c>
      <c r="F529" s="1">
        <v>54.991793972967798</v>
      </c>
      <c r="G529" s="1">
        <v>54.121405862586897</v>
      </c>
      <c r="H529" s="1">
        <v>56.845694262423898</v>
      </c>
      <c r="I529" s="1">
        <v>4.83548749276164</v>
      </c>
      <c r="J529" s="1">
        <v>63.162729328056201</v>
      </c>
      <c r="K529" s="1">
        <v>106.875385317911</v>
      </c>
      <c r="L529" s="1">
        <v>6.4143161440908703</v>
      </c>
      <c r="M529" s="1">
        <v>4.4761482787386697</v>
      </c>
      <c r="N529" s="1">
        <v>114.777698892923</v>
      </c>
      <c r="O529" s="1">
        <v>9.7651334607086699</v>
      </c>
      <c r="P529" s="1">
        <v>1</v>
      </c>
      <c r="Q529" s="1" t="s">
        <v>20</v>
      </c>
      <c r="R529" s="1" t="s">
        <v>28</v>
      </c>
    </row>
    <row r="530" spans="1:18" x14ac:dyDescent="0.25">
      <c r="A530" s="1" t="s">
        <v>557</v>
      </c>
      <c r="B530" s="1">
        <v>50.6598226446797</v>
      </c>
      <c r="C530" s="1" t="s">
        <v>19</v>
      </c>
      <c r="D530" s="1">
        <v>1</v>
      </c>
      <c r="E530" s="1">
        <v>43.1006523158009</v>
      </c>
      <c r="F530" s="1">
        <v>48.530130144958797</v>
      </c>
      <c r="G530" s="1">
        <v>45.773180558203698</v>
      </c>
      <c r="H530" s="1">
        <v>51.906592940137799</v>
      </c>
      <c r="I530" s="1">
        <v>1.5712572178914599</v>
      </c>
      <c r="J530" s="1">
        <v>61.911092342009297</v>
      </c>
      <c r="K530" s="1">
        <v>65.137023709298504</v>
      </c>
      <c r="L530" s="1">
        <v>6.32907032287416</v>
      </c>
      <c r="M530" s="1">
        <v>3.0899960846017498</v>
      </c>
      <c r="N530" s="1">
        <v>49.456971648342702</v>
      </c>
      <c r="O530" s="1">
        <v>8.02111280446724</v>
      </c>
      <c r="P530" s="1">
        <v>1</v>
      </c>
      <c r="Q530" s="1" t="s">
        <v>33</v>
      </c>
      <c r="R530" s="1" t="s">
        <v>28</v>
      </c>
    </row>
    <row r="531" spans="1:18" x14ac:dyDescent="0.25">
      <c r="A531" s="1" t="s">
        <v>558</v>
      </c>
      <c r="B531" s="1">
        <v>79.233368029174997</v>
      </c>
      <c r="C531" s="1" t="s">
        <v>27</v>
      </c>
      <c r="D531" s="1">
        <v>1</v>
      </c>
      <c r="E531" s="1">
        <v>87.559730694027905</v>
      </c>
      <c r="F531" s="1">
        <v>89.9332218584277</v>
      </c>
      <c r="G531" s="1">
        <v>91.998007823397103</v>
      </c>
      <c r="H531" s="1">
        <v>87.558162330968997</v>
      </c>
      <c r="I531" s="1">
        <v>3.3193183041909</v>
      </c>
      <c r="J531" s="1">
        <v>87.471051501094706</v>
      </c>
      <c r="K531" s="1">
        <v>81.463586396673094</v>
      </c>
      <c r="L531" s="1">
        <v>6.2890707242948301</v>
      </c>
      <c r="M531" s="1">
        <v>3.8277874161319301</v>
      </c>
      <c r="N531" s="1">
        <v>99.433638733523296</v>
      </c>
      <c r="O531" s="1">
        <v>5.0510491822250803</v>
      </c>
      <c r="P531" s="1">
        <v>5.5611224363934904</v>
      </c>
      <c r="Q531" s="1" t="s">
        <v>33</v>
      </c>
      <c r="R531" s="1" t="s">
        <v>25</v>
      </c>
    </row>
    <row r="532" spans="1:18" x14ac:dyDescent="0.25">
      <c r="A532" s="1" t="s">
        <v>559</v>
      </c>
      <c r="B532" s="1">
        <v>75.597193728125603</v>
      </c>
      <c r="C532" s="1" t="s">
        <v>27</v>
      </c>
      <c r="D532" s="1">
        <v>1</v>
      </c>
      <c r="E532" s="1">
        <v>84.709555502154203</v>
      </c>
      <c r="F532" s="1">
        <v>84.584420708428496</v>
      </c>
      <c r="G532" s="1">
        <v>83.106217374368299</v>
      </c>
      <c r="H532" s="1">
        <v>78.800184875050206</v>
      </c>
      <c r="I532" s="1">
        <v>2.1302010700745502</v>
      </c>
      <c r="J532" s="1">
        <v>76.638082795657795</v>
      </c>
      <c r="K532" s="1">
        <v>75.7477798246845</v>
      </c>
      <c r="L532" s="1">
        <v>6.9207885521035299</v>
      </c>
      <c r="M532" s="1">
        <v>4.24540301009442</v>
      </c>
      <c r="N532" s="1">
        <v>31.819576813301701</v>
      </c>
      <c r="O532" s="1">
        <v>6.8427001738469304</v>
      </c>
      <c r="P532" s="1">
        <v>3.72658914942313</v>
      </c>
      <c r="Q532" s="1" t="s">
        <v>20</v>
      </c>
      <c r="R532" s="1" t="s">
        <v>25</v>
      </c>
    </row>
    <row r="533" spans="1:18" x14ac:dyDescent="0.25">
      <c r="A533" s="1" t="s">
        <v>560</v>
      </c>
      <c r="B533" s="1">
        <v>90.627849855851494</v>
      </c>
      <c r="C533" s="1" t="s">
        <v>23</v>
      </c>
      <c r="D533" s="1">
        <v>1</v>
      </c>
      <c r="E533" s="1">
        <v>94.984472030737095</v>
      </c>
      <c r="F533" s="1">
        <v>99.073303526738599</v>
      </c>
      <c r="G533" s="1">
        <v>103.960528810298</v>
      </c>
      <c r="H533" s="1">
        <v>97.231841594898697</v>
      </c>
      <c r="I533" s="1">
        <v>2.1160331613911798</v>
      </c>
      <c r="J533" s="1">
        <v>87.929604783772206</v>
      </c>
      <c r="K533" s="1">
        <v>65.551576099632399</v>
      </c>
      <c r="L533" s="1">
        <v>6.5877084153563699</v>
      </c>
      <c r="M533" s="1">
        <v>2.75118307163538</v>
      </c>
      <c r="N533" s="1">
        <v>90.368401954038006</v>
      </c>
      <c r="O533" s="1">
        <v>7.8909855852832198</v>
      </c>
      <c r="P533" s="1">
        <v>2.1806829685970102</v>
      </c>
      <c r="Q533" s="1" t="s">
        <v>20</v>
      </c>
      <c r="R533" s="1" t="s">
        <v>28</v>
      </c>
    </row>
    <row r="534" spans="1:18" x14ac:dyDescent="0.25">
      <c r="A534" s="1" t="s">
        <v>561</v>
      </c>
      <c r="B534" s="1">
        <v>83.240580683512803</v>
      </c>
      <c r="C534" s="1" t="s">
        <v>36</v>
      </c>
      <c r="D534" s="1">
        <v>1</v>
      </c>
      <c r="E534" s="1">
        <v>94.815026039064804</v>
      </c>
      <c r="F534" s="1">
        <v>101.766063784151</v>
      </c>
      <c r="G534" s="1">
        <v>95.965379835021807</v>
      </c>
      <c r="H534" s="1">
        <v>105.24526128674999</v>
      </c>
      <c r="I534" s="1">
        <v>2.6198743495047498</v>
      </c>
      <c r="J534" s="1">
        <v>88.572727777179793</v>
      </c>
      <c r="K534" s="1">
        <v>72.364423305024701</v>
      </c>
      <c r="L534" s="1">
        <v>6.8806693948439603</v>
      </c>
      <c r="M534" s="1">
        <v>5.58549252585897</v>
      </c>
      <c r="N534" s="1">
        <v>72.235405030821696</v>
      </c>
      <c r="O534" s="1">
        <v>4.1695882062998599</v>
      </c>
      <c r="P534" s="1">
        <v>5.58803633559502</v>
      </c>
      <c r="Q534" s="1" t="s">
        <v>24</v>
      </c>
      <c r="R534" s="1" t="s">
        <v>25</v>
      </c>
    </row>
    <row r="535" spans="1:18" x14ac:dyDescent="0.25">
      <c r="A535" s="1" t="s">
        <v>562</v>
      </c>
      <c r="B535" s="1">
        <v>71.489043577531902</v>
      </c>
      <c r="C535" s="1" t="s">
        <v>27</v>
      </c>
      <c r="D535" s="1">
        <v>1</v>
      </c>
      <c r="E535" s="1">
        <v>70.548743808144494</v>
      </c>
      <c r="F535" s="1">
        <v>73.337795339903806</v>
      </c>
      <c r="G535" s="1">
        <v>73.037459253601398</v>
      </c>
      <c r="H535" s="1">
        <v>65.474946342215205</v>
      </c>
      <c r="I535" s="1">
        <v>4.9951717432626097</v>
      </c>
      <c r="J535" s="1">
        <v>71.684047985980897</v>
      </c>
      <c r="K535" s="1">
        <v>100.292078778869</v>
      </c>
      <c r="L535" s="1">
        <v>7.4634775544601597</v>
      </c>
      <c r="M535" s="1">
        <v>1.6698743337488999</v>
      </c>
      <c r="N535" s="1">
        <v>61.208406472806097</v>
      </c>
      <c r="O535" s="1">
        <v>4.0894615849288396</v>
      </c>
      <c r="P535" s="1">
        <v>6.8727489936522499</v>
      </c>
      <c r="Q535" s="1" t="s">
        <v>20</v>
      </c>
      <c r="R535" s="1" t="s">
        <v>28</v>
      </c>
    </row>
    <row r="536" spans="1:18" x14ac:dyDescent="0.25">
      <c r="A536" s="1" t="s">
        <v>563</v>
      </c>
      <c r="B536" s="1">
        <v>76.074313458609097</v>
      </c>
      <c r="C536" s="1" t="s">
        <v>27</v>
      </c>
      <c r="D536" s="1">
        <v>1</v>
      </c>
      <c r="E536" s="1">
        <v>82.294307834928006</v>
      </c>
      <c r="F536" s="1">
        <v>82.346070934144905</v>
      </c>
      <c r="G536" s="1">
        <v>85.623929095200296</v>
      </c>
      <c r="H536" s="1">
        <v>80.4869940014581</v>
      </c>
      <c r="I536" s="1">
        <v>1.21986522735928</v>
      </c>
      <c r="J536" s="1">
        <v>78.207872392924003</v>
      </c>
      <c r="K536" s="1">
        <v>67.342497230710293</v>
      </c>
      <c r="L536" s="1">
        <v>6.7355296410507002</v>
      </c>
      <c r="M536" s="1">
        <v>4.3575590364051804</v>
      </c>
      <c r="N536" s="1">
        <v>107.616391706378</v>
      </c>
      <c r="O536" s="1">
        <v>4.7764180035913997</v>
      </c>
      <c r="P536" s="1">
        <v>4.2378489629811096</v>
      </c>
      <c r="Q536" s="1" t="s">
        <v>24</v>
      </c>
      <c r="R536" s="1" t="s">
        <v>25</v>
      </c>
    </row>
    <row r="537" spans="1:18" x14ac:dyDescent="0.25">
      <c r="A537" s="1" t="s">
        <v>564</v>
      </c>
      <c r="B537" s="1">
        <v>92.956909271491</v>
      </c>
      <c r="C537" s="1" t="s">
        <v>23</v>
      </c>
      <c r="D537" s="1">
        <v>1</v>
      </c>
      <c r="E537" s="1">
        <v>91.962115143533495</v>
      </c>
      <c r="F537" s="1">
        <v>85.402933981782695</v>
      </c>
      <c r="G537" s="1">
        <v>94.070048196605796</v>
      </c>
      <c r="H537" s="1">
        <v>94.044345334040798</v>
      </c>
      <c r="I537" s="1">
        <v>3.31416727281412</v>
      </c>
      <c r="J537" s="1">
        <v>87.134111815597805</v>
      </c>
      <c r="K537" s="1">
        <v>85.650097953985195</v>
      </c>
      <c r="L537" s="1">
        <v>7.5542741462611804</v>
      </c>
      <c r="M537" s="1">
        <v>1.0217978997829</v>
      </c>
      <c r="N537" s="1">
        <v>106.884092339177</v>
      </c>
      <c r="O537" s="1">
        <v>5.5099866102728203</v>
      </c>
      <c r="P537" s="1">
        <v>3.7162328108365101</v>
      </c>
      <c r="Q537" s="1" t="s">
        <v>24</v>
      </c>
      <c r="R537" s="1" t="s">
        <v>21</v>
      </c>
    </row>
    <row r="538" spans="1:18" x14ac:dyDescent="0.25">
      <c r="A538" s="1" t="s">
        <v>565</v>
      </c>
      <c r="B538" s="1">
        <v>70.253384954777601</v>
      </c>
      <c r="C538" s="1" t="s">
        <v>27</v>
      </c>
      <c r="D538" s="1">
        <v>1</v>
      </c>
      <c r="E538" s="1">
        <v>86.730606487257603</v>
      </c>
      <c r="F538" s="1">
        <v>81.405038171880705</v>
      </c>
      <c r="G538" s="1">
        <v>90.925308989605696</v>
      </c>
      <c r="H538" s="1">
        <v>86.461082242228898</v>
      </c>
      <c r="I538" s="1">
        <v>1.3302886321411</v>
      </c>
      <c r="J538" s="1">
        <v>77.698198152165702</v>
      </c>
      <c r="K538" s="1">
        <v>64.5445120339905</v>
      </c>
      <c r="L538" s="1">
        <v>6.6994472611640896</v>
      </c>
      <c r="M538" s="1">
        <v>5.6232555270258997</v>
      </c>
      <c r="N538" s="1">
        <v>32.0071534408779</v>
      </c>
      <c r="O538" s="1">
        <v>6.5772947411240503</v>
      </c>
      <c r="P538" s="1">
        <v>2.4145987521155101</v>
      </c>
      <c r="Q538" s="1" t="s">
        <v>24</v>
      </c>
      <c r="R538" s="1" t="s">
        <v>21</v>
      </c>
    </row>
    <row r="539" spans="1:18" x14ac:dyDescent="0.25">
      <c r="A539" s="1" t="s">
        <v>566</v>
      </c>
      <c r="B539" s="1">
        <v>53.058865723656197</v>
      </c>
      <c r="C539" s="1" t="s">
        <v>19</v>
      </c>
      <c r="D539" s="1">
        <v>1</v>
      </c>
      <c r="E539" s="1">
        <v>53.604145595875799</v>
      </c>
      <c r="F539" s="1">
        <v>52.078022074102499</v>
      </c>
      <c r="G539" s="1">
        <v>50.517879663141201</v>
      </c>
      <c r="H539" s="1">
        <v>48.692627693989202</v>
      </c>
      <c r="I539" s="1">
        <v>1.6180833199620701</v>
      </c>
      <c r="J539" s="1">
        <v>68.551691374184898</v>
      </c>
      <c r="K539" s="1">
        <v>66.571421875800795</v>
      </c>
      <c r="L539" s="1">
        <v>7.9228237440313602</v>
      </c>
      <c r="M539" s="1">
        <v>1.56252066619045</v>
      </c>
      <c r="N539" s="1">
        <v>84.855461020448701</v>
      </c>
      <c r="O539" s="1">
        <v>6.9246428425587299</v>
      </c>
      <c r="P539" s="1">
        <v>3.1603301200770901</v>
      </c>
      <c r="Q539" s="1" t="s">
        <v>20</v>
      </c>
      <c r="R539" s="1" t="s">
        <v>28</v>
      </c>
    </row>
    <row r="540" spans="1:18" x14ac:dyDescent="0.25">
      <c r="A540" s="1" t="s">
        <v>567</v>
      </c>
      <c r="B540" s="1">
        <v>71.517764014049206</v>
      </c>
      <c r="C540" s="1" t="s">
        <v>27</v>
      </c>
      <c r="D540" s="1">
        <v>1</v>
      </c>
      <c r="E540" s="1">
        <v>64.779927442055097</v>
      </c>
      <c r="F540" s="1">
        <v>61.732366431258697</v>
      </c>
      <c r="G540" s="1">
        <v>61.988418672324897</v>
      </c>
      <c r="H540" s="1">
        <v>70.389216723207497</v>
      </c>
      <c r="I540" s="1">
        <v>2.7582517670915898</v>
      </c>
      <c r="J540" s="1">
        <v>67.913191852731501</v>
      </c>
      <c r="K540" s="1">
        <v>79.5836969485498</v>
      </c>
      <c r="L540" s="1">
        <v>7.7252008307347202</v>
      </c>
      <c r="M540" s="1">
        <v>1.4744211507378699</v>
      </c>
      <c r="N540" s="1">
        <v>63.104900188885999</v>
      </c>
      <c r="O540" s="1">
        <v>4.82816565362738</v>
      </c>
      <c r="P540" s="1">
        <v>4.0839413342633604</v>
      </c>
      <c r="Q540" s="1" t="s">
        <v>24</v>
      </c>
      <c r="R540" s="1" t="s">
        <v>28</v>
      </c>
    </row>
    <row r="541" spans="1:18" x14ac:dyDescent="0.25">
      <c r="A541" s="1" t="s">
        <v>568</v>
      </c>
      <c r="B541" s="1">
        <v>62.665047573904602</v>
      </c>
      <c r="C541" s="1" t="s">
        <v>19</v>
      </c>
      <c r="D541" s="1">
        <v>1</v>
      </c>
      <c r="E541" s="1">
        <v>47.103767833332199</v>
      </c>
      <c r="F541" s="1">
        <v>46.168911318404902</v>
      </c>
      <c r="G541" s="1">
        <v>41.6029966684737</v>
      </c>
      <c r="H541" s="1">
        <v>58.703971443418503</v>
      </c>
      <c r="I541" s="1">
        <v>3.0418405253857599</v>
      </c>
      <c r="J541" s="1">
        <v>68.866152381832194</v>
      </c>
      <c r="K541" s="1">
        <v>81.426669779503897</v>
      </c>
      <c r="L541" s="1">
        <v>7.4828831033754497</v>
      </c>
      <c r="M541" s="1">
        <v>2.6650381652612198</v>
      </c>
      <c r="N541" s="1">
        <v>67.4094901350404</v>
      </c>
      <c r="O541" s="1">
        <v>8.0403494746949793</v>
      </c>
      <c r="P541" s="1">
        <v>1.2754083447897699</v>
      </c>
      <c r="Q541" s="1" t="s">
        <v>20</v>
      </c>
      <c r="R541" s="1" t="s">
        <v>25</v>
      </c>
    </row>
    <row r="542" spans="1:18" x14ac:dyDescent="0.25">
      <c r="A542" s="1" t="s">
        <v>569</v>
      </c>
      <c r="B542" s="1">
        <v>92.311559243802094</v>
      </c>
      <c r="C542" s="1" t="s">
        <v>23</v>
      </c>
      <c r="D542" s="1">
        <v>1</v>
      </c>
      <c r="E542" s="1">
        <v>92.472806499229705</v>
      </c>
      <c r="F542" s="1">
        <v>92.756056123715197</v>
      </c>
      <c r="G542" s="1">
        <v>94.670312652330793</v>
      </c>
      <c r="H542" s="1">
        <v>93.453463794349204</v>
      </c>
      <c r="I542" s="1">
        <v>2.0351696334580902</v>
      </c>
      <c r="J542" s="1">
        <v>97.925541976556303</v>
      </c>
      <c r="K542" s="1">
        <v>65.201834960696203</v>
      </c>
      <c r="L542" s="1">
        <v>7.0336057359811601</v>
      </c>
      <c r="M542" s="1">
        <v>2.8678314301954</v>
      </c>
      <c r="N542" s="1">
        <v>104.88366652968899</v>
      </c>
      <c r="O542" s="1">
        <v>7.5768283701792001</v>
      </c>
      <c r="P542" s="1">
        <v>1.7174160675935899</v>
      </c>
      <c r="Q542" s="1" t="s">
        <v>20</v>
      </c>
      <c r="R542" s="1" t="s">
        <v>28</v>
      </c>
    </row>
    <row r="543" spans="1:18" x14ac:dyDescent="0.25">
      <c r="A543" s="1" t="s">
        <v>570</v>
      </c>
      <c r="B543" s="1">
        <v>72.973288571391905</v>
      </c>
      <c r="C543" s="1" t="s">
        <v>27</v>
      </c>
      <c r="D543" s="1">
        <v>1</v>
      </c>
      <c r="E543" s="1">
        <v>73.339604894798399</v>
      </c>
      <c r="F543" s="1">
        <v>75.988068666581995</v>
      </c>
      <c r="G543" s="1">
        <v>77.234287412358896</v>
      </c>
      <c r="H543" s="1">
        <v>68.819263446118399</v>
      </c>
      <c r="I543" s="1">
        <v>2.2658285234976598</v>
      </c>
      <c r="J543" s="1">
        <v>72.366018438890094</v>
      </c>
      <c r="K543" s="1">
        <v>72.888681343142395</v>
      </c>
      <c r="L543" s="1">
        <v>7.6496513949702001</v>
      </c>
      <c r="M543" s="1">
        <v>2.0715003616143899</v>
      </c>
      <c r="N543" s="1">
        <v>57.885579437491003</v>
      </c>
      <c r="O543" s="1">
        <v>5.7667845930469603</v>
      </c>
      <c r="P543" s="1">
        <v>3.9726070746190798</v>
      </c>
      <c r="Q543" s="1" t="s">
        <v>33</v>
      </c>
      <c r="R543" s="1" t="s">
        <v>28</v>
      </c>
    </row>
    <row r="544" spans="1:18" x14ac:dyDescent="0.25">
      <c r="A544" s="1" t="s">
        <v>571</v>
      </c>
      <c r="B544" s="1">
        <v>47.098922975798899</v>
      </c>
      <c r="C544" s="1" t="s">
        <v>32</v>
      </c>
      <c r="D544" s="1">
        <v>0</v>
      </c>
      <c r="E544" s="1">
        <v>52.5753543026904</v>
      </c>
      <c r="F544" s="1">
        <v>52.222860412394901</v>
      </c>
      <c r="G544" s="1">
        <v>54.864218633449802</v>
      </c>
      <c r="H544" s="1">
        <v>44.830551677423003</v>
      </c>
      <c r="I544" s="1">
        <v>1.34786808102373</v>
      </c>
      <c r="J544" s="1">
        <v>68.958716463218593</v>
      </c>
      <c r="K544" s="1">
        <v>58.1102375156485</v>
      </c>
      <c r="L544" s="1">
        <v>6.6533786208723997</v>
      </c>
      <c r="M544" s="1">
        <v>3.9256083046356198</v>
      </c>
      <c r="N544" s="1">
        <v>114.874392957385</v>
      </c>
      <c r="O544" s="1">
        <v>4.0819593006117501</v>
      </c>
      <c r="P544" s="1">
        <v>4.4306662529842704</v>
      </c>
      <c r="Q544" s="1" t="s">
        <v>20</v>
      </c>
      <c r="R544" s="1" t="s">
        <v>25</v>
      </c>
    </row>
    <row r="545" spans="1:18" x14ac:dyDescent="0.25">
      <c r="A545" s="1" t="s">
        <v>572</v>
      </c>
      <c r="B545" s="1">
        <v>71.136123206165195</v>
      </c>
      <c r="C545" s="1" t="s">
        <v>27</v>
      </c>
      <c r="D545" s="1">
        <v>1</v>
      </c>
      <c r="E545" s="1">
        <v>76.943537642322099</v>
      </c>
      <c r="F545" s="1">
        <v>79.376045861453093</v>
      </c>
      <c r="G545" s="1">
        <v>85.315999809059804</v>
      </c>
      <c r="H545" s="1">
        <v>78.233417548427994</v>
      </c>
      <c r="I545" s="1">
        <v>2.2128791353769999</v>
      </c>
      <c r="J545" s="1">
        <v>74.838059296750899</v>
      </c>
      <c r="K545" s="1">
        <v>72.534204068274093</v>
      </c>
      <c r="L545" s="1">
        <v>7.0367446640182498</v>
      </c>
      <c r="M545" s="1">
        <v>3.2145704902098098</v>
      </c>
      <c r="N545" s="1">
        <v>46.167044373492601</v>
      </c>
      <c r="O545" s="1">
        <v>4.46588749211974</v>
      </c>
      <c r="P545" s="1">
        <v>5.6213174999175202</v>
      </c>
      <c r="Q545" s="1" t="s">
        <v>20</v>
      </c>
      <c r="R545" s="1" t="s">
        <v>28</v>
      </c>
    </row>
    <row r="546" spans="1:18" x14ac:dyDescent="0.25">
      <c r="A546" s="1" t="s">
        <v>573</v>
      </c>
      <c r="B546" s="1">
        <v>80.653618002288496</v>
      </c>
      <c r="C546" s="1" t="s">
        <v>36</v>
      </c>
      <c r="D546" s="1">
        <v>1</v>
      </c>
      <c r="E546" s="1">
        <v>73.997053225184203</v>
      </c>
      <c r="F546" s="1">
        <v>74.319425299234794</v>
      </c>
      <c r="G546" s="1">
        <v>73.969073131038996</v>
      </c>
      <c r="H546" s="1">
        <v>79.516439941765498</v>
      </c>
      <c r="I546" s="1">
        <v>4.8662337575221697</v>
      </c>
      <c r="J546" s="1">
        <v>82.203297481581004</v>
      </c>
      <c r="K546" s="1">
        <v>96.259097867780497</v>
      </c>
      <c r="L546" s="1">
        <v>7.5114147417552202</v>
      </c>
      <c r="M546" s="1">
        <v>1.1708779452054301</v>
      </c>
      <c r="N546" s="1">
        <v>89.645018103135996</v>
      </c>
      <c r="O546" s="1">
        <v>6.3501686530650296</v>
      </c>
      <c r="P546" s="1">
        <v>4.8971349975996397</v>
      </c>
      <c r="Q546" s="1" t="s">
        <v>24</v>
      </c>
      <c r="R546" s="1" t="s">
        <v>28</v>
      </c>
    </row>
    <row r="547" spans="1:18" x14ac:dyDescent="0.25">
      <c r="A547" s="1" t="s">
        <v>574</v>
      </c>
      <c r="B547" s="1">
        <v>70.996325108495398</v>
      </c>
      <c r="C547" s="1" t="s">
        <v>27</v>
      </c>
      <c r="D547" s="1">
        <v>1</v>
      </c>
      <c r="E547" s="1">
        <v>59.698949491806196</v>
      </c>
      <c r="F547" s="1">
        <v>49.821616660036803</v>
      </c>
      <c r="G547" s="1">
        <v>63.042657769768702</v>
      </c>
      <c r="H547" s="1">
        <v>62.074788224283097</v>
      </c>
      <c r="I547" s="1">
        <v>4.7788295266899201</v>
      </c>
      <c r="J547" s="1">
        <v>63.523182700477001</v>
      </c>
      <c r="K547" s="1">
        <v>110.485203380813</v>
      </c>
      <c r="L547" s="1">
        <v>6.9919126369574496</v>
      </c>
      <c r="M547" s="1">
        <v>2.5982603112764999</v>
      </c>
      <c r="N547" s="1">
        <v>90.489456031238802</v>
      </c>
      <c r="O547" s="1">
        <v>4.9238461069941</v>
      </c>
      <c r="P547" s="1">
        <v>5.2116452653226499</v>
      </c>
      <c r="Q547" s="1" t="s">
        <v>20</v>
      </c>
      <c r="R547" s="1" t="s">
        <v>21</v>
      </c>
    </row>
    <row r="548" spans="1:18" x14ac:dyDescent="0.25">
      <c r="A548" s="1" t="s">
        <v>575</v>
      </c>
      <c r="B548" s="1">
        <v>45.4771901010363</v>
      </c>
      <c r="C548" s="1" t="s">
        <v>32</v>
      </c>
      <c r="D548" s="1">
        <v>0</v>
      </c>
      <c r="E548" s="1">
        <v>46.245667570979599</v>
      </c>
      <c r="F548" s="1">
        <v>41.548990601885798</v>
      </c>
      <c r="G548" s="1">
        <v>40.787163190283003</v>
      </c>
      <c r="H548" s="1">
        <v>46.233648366385303</v>
      </c>
      <c r="I548" s="1">
        <v>2.33951316054794</v>
      </c>
      <c r="J548" s="1">
        <v>65.525767577628301</v>
      </c>
      <c r="K548" s="1">
        <v>73.195659686720802</v>
      </c>
      <c r="L548" s="1">
        <v>6.1397947307793403</v>
      </c>
      <c r="M548" s="1">
        <v>5.0521645678658498</v>
      </c>
      <c r="N548" s="1">
        <v>52.697564528512601</v>
      </c>
      <c r="O548" s="1">
        <v>6.2609176368878199</v>
      </c>
      <c r="P548" s="1">
        <v>5.2804035079134897</v>
      </c>
      <c r="Q548" s="1" t="s">
        <v>20</v>
      </c>
      <c r="R548" s="1" t="s">
        <v>21</v>
      </c>
    </row>
    <row r="549" spans="1:18" x14ac:dyDescent="0.25">
      <c r="A549" s="1" t="s">
        <v>576</v>
      </c>
      <c r="B549" s="1">
        <v>77.093170775152799</v>
      </c>
      <c r="C549" s="1" t="s">
        <v>27</v>
      </c>
      <c r="D549" s="1">
        <v>1</v>
      </c>
      <c r="E549" s="1">
        <v>76.936525757603903</v>
      </c>
      <c r="F549" s="1">
        <v>76.216087978995901</v>
      </c>
      <c r="G549" s="1">
        <v>75.001027245231896</v>
      </c>
      <c r="H549" s="1">
        <v>73.990167498657399</v>
      </c>
      <c r="I549" s="1">
        <v>3.2834157451150401</v>
      </c>
      <c r="J549" s="1">
        <v>74.103318044355206</v>
      </c>
      <c r="K549" s="1">
        <v>75.812959619842502</v>
      </c>
      <c r="L549" s="1">
        <v>6.8992927496366399</v>
      </c>
      <c r="M549" s="1">
        <v>4.4485076743093401</v>
      </c>
      <c r="N549" s="1">
        <v>59.227554807048101</v>
      </c>
      <c r="O549" s="1">
        <v>7.7690956270621303</v>
      </c>
      <c r="P549" s="1">
        <v>3.56490255881479</v>
      </c>
      <c r="Q549" s="1" t="s">
        <v>33</v>
      </c>
      <c r="R549" s="1" t="s">
        <v>21</v>
      </c>
    </row>
    <row r="550" spans="1:18" x14ac:dyDescent="0.25">
      <c r="A550" s="1" t="s">
        <v>577</v>
      </c>
      <c r="B550" s="1">
        <v>79.757422051366802</v>
      </c>
      <c r="C550" s="1" t="s">
        <v>27</v>
      </c>
      <c r="D550" s="1">
        <v>1</v>
      </c>
      <c r="E550" s="1">
        <v>68.616923549708602</v>
      </c>
      <c r="F550" s="1">
        <v>62.568449835503003</v>
      </c>
      <c r="G550" s="1">
        <v>72.094612337537498</v>
      </c>
      <c r="H550" s="1">
        <v>63.156105386118099</v>
      </c>
      <c r="I550" s="1">
        <v>4.6383815644437698</v>
      </c>
      <c r="J550" s="1">
        <v>73.273538829362394</v>
      </c>
      <c r="K550" s="1">
        <v>95.712914591053107</v>
      </c>
      <c r="L550" s="1">
        <v>7.2679966760369101</v>
      </c>
      <c r="M550" s="1">
        <v>4.6243542678993999</v>
      </c>
      <c r="N550" s="1">
        <v>105.131864332194</v>
      </c>
      <c r="O550" s="1">
        <v>7.2834245672757003</v>
      </c>
      <c r="P550" s="1">
        <v>3.4943104799721501</v>
      </c>
      <c r="Q550" s="1" t="s">
        <v>33</v>
      </c>
      <c r="R550" s="1" t="s">
        <v>28</v>
      </c>
    </row>
    <row r="551" spans="1:18" x14ac:dyDescent="0.25">
      <c r="A551" s="1" t="s">
        <v>578</v>
      </c>
      <c r="B551" s="1">
        <v>70.755152622066703</v>
      </c>
      <c r="C551" s="1" t="s">
        <v>27</v>
      </c>
      <c r="D551" s="1">
        <v>1</v>
      </c>
      <c r="E551" s="1">
        <v>82.477511545460104</v>
      </c>
      <c r="F551" s="1">
        <v>85.4771551954411</v>
      </c>
      <c r="G551" s="1">
        <v>86.723022099175793</v>
      </c>
      <c r="H551" s="1">
        <v>86.651268177084503</v>
      </c>
      <c r="I551" s="1">
        <v>1.02473529056358</v>
      </c>
      <c r="J551" s="1">
        <v>76.083629396993501</v>
      </c>
      <c r="K551" s="1">
        <v>62.844146633825297</v>
      </c>
      <c r="L551" s="1">
        <v>7.2383755997094896</v>
      </c>
      <c r="M551" s="1">
        <v>4.4905846204176099</v>
      </c>
      <c r="N551" s="1">
        <v>98.5624729459457</v>
      </c>
      <c r="O551" s="1">
        <v>5.3870552988243601</v>
      </c>
      <c r="P551" s="1">
        <v>4.6876305438125199</v>
      </c>
      <c r="Q551" s="1" t="s">
        <v>24</v>
      </c>
      <c r="R551" s="1" t="s">
        <v>25</v>
      </c>
    </row>
    <row r="552" spans="1:18" x14ac:dyDescent="0.25">
      <c r="A552" s="1" t="s">
        <v>579</v>
      </c>
      <c r="B552" s="1">
        <v>78.0426100071832</v>
      </c>
      <c r="C552" s="1" t="s">
        <v>27</v>
      </c>
      <c r="D552" s="1">
        <v>1</v>
      </c>
      <c r="E552" s="1">
        <v>68.608992561159596</v>
      </c>
      <c r="F552" s="1">
        <v>76.262746722878106</v>
      </c>
      <c r="G552" s="1">
        <v>67.139157822838698</v>
      </c>
      <c r="H552" s="1">
        <v>73.177850668087501</v>
      </c>
      <c r="I552" s="1">
        <v>4.2427342813503603</v>
      </c>
      <c r="J552" s="1">
        <v>78.416248635058594</v>
      </c>
      <c r="K552" s="1">
        <v>100.794162544266</v>
      </c>
      <c r="L552" s="1">
        <v>6.6052577999527298</v>
      </c>
      <c r="M552" s="1">
        <v>2.5548651069151598</v>
      </c>
      <c r="N552" s="1">
        <v>59.618629228328302</v>
      </c>
      <c r="O552" s="1">
        <v>6.0629349475525096</v>
      </c>
      <c r="P552" s="1">
        <v>3.9595654406929199</v>
      </c>
      <c r="Q552" s="1" t="s">
        <v>24</v>
      </c>
      <c r="R552" s="1" t="s">
        <v>21</v>
      </c>
    </row>
    <row r="553" spans="1:18" x14ac:dyDescent="0.25">
      <c r="A553" s="1" t="s">
        <v>580</v>
      </c>
      <c r="B553" s="1">
        <v>92.865074437679993</v>
      </c>
      <c r="C553" s="1" t="s">
        <v>23</v>
      </c>
      <c r="D553" s="1">
        <v>1</v>
      </c>
      <c r="E553" s="1">
        <v>86.869982517519702</v>
      </c>
      <c r="F553" s="1">
        <v>92.963791776006204</v>
      </c>
      <c r="G553" s="1">
        <v>86.5119862582293</v>
      </c>
      <c r="H553" s="1">
        <v>79.141333584066004</v>
      </c>
      <c r="I553" s="1">
        <v>4.7934782111556702</v>
      </c>
      <c r="J553" s="1">
        <v>79.250089486561905</v>
      </c>
      <c r="K553" s="1">
        <v>94.987520111863105</v>
      </c>
      <c r="L553" s="1">
        <v>8.1951056425882705</v>
      </c>
      <c r="M553" s="1">
        <v>1.4983196103838701</v>
      </c>
      <c r="N553" s="1">
        <v>78.056089224144003</v>
      </c>
      <c r="O553" s="1">
        <v>7.6841871906919001</v>
      </c>
      <c r="P553" s="1">
        <v>3.0796125816713502</v>
      </c>
      <c r="Q553" s="1" t="s">
        <v>33</v>
      </c>
      <c r="R553" s="1" t="s">
        <v>28</v>
      </c>
    </row>
    <row r="554" spans="1:18" x14ac:dyDescent="0.25">
      <c r="A554" s="1" t="s">
        <v>581</v>
      </c>
      <c r="B554" s="1">
        <v>71.874808883902702</v>
      </c>
      <c r="C554" s="1" t="s">
        <v>27</v>
      </c>
      <c r="D554" s="1">
        <v>1</v>
      </c>
      <c r="E554" s="1">
        <v>70.354876132596701</v>
      </c>
      <c r="F554" s="1">
        <v>69.287661777945601</v>
      </c>
      <c r="G554" s="1">
        <v>62.7655073991926</v>
      </c>
      <c r="H554" s="1">
        <v>78.3040710235001</v>
      </c>
      <c r="I554" s="1">
        <v>1.36530293733422</v>
      </c>
      <c r="J554" s="1">
        <v>77.937259362957406</v>
      </c>
      <c r="K554" s="1">
        <v>55.740889503223997</v>
      </c>
      <c r="L554" s="1">
        <v>7.1322199731413898</v>
      </c>
      <c r="M554" s="1">
        <v>2.3623359201654801</v>
      </c>
      <c r="N554" s="1">
        <v>35.551226662778497</v>
      </c>
      <c r="O554" s="1">
        <v>9.1651301682606903</v>
      </c>
      <c r="P554" s="1">
        <v>1</v>
      </c>
      <c r="Q554" s="1" t="s">
        <v>33</v>
      </c>
      <c r="R554" s="1" t="s">
        <v>21</v>
      </c>
    </row>
    <row r="555" spans="1:18" x14ac:dyDescent="0.25">
      <c r="A555" s="1" t="s">
        <v>582</v>
      </c>
      <c r="B555" s="1">
        <v>72.438526250467405</v>
      </c>
      <c r="C555" s="1" t="s">
        <v>27</v>
      </c>
      <c r="D555" s="1">
        <v>1</v>
      </c>
      <c r="E555" s="1">
        <v>70.851588434446199</v>
      </c>
      <c r="F555" s="1">
        <v>78.305219118696002</v>
      </c>
      <c r="G555" s="1">
        <v>69.066442430413105</v>
      </c>
      <c r="H555" s="1">
        <v>73.721944538916205</v>
      </c>
      <c r="I555" s="1">
        <v>1.6457907441316799</v>
      </c>
      <c r="J555" s="1">
        <v>73.7053040759114</v>
      </c>
      <c r="K555" s="1">
        <v>70.542092498471703</v>
      </c>
      <c r="L555" s="1">
        <v>6.7526885572950501</v>
      </c>
      <c r="M555" s="1">
        <v>5.1589265009257899</v>
      </c>
      <c r="N555" s="1">
        <v>48.787129415876599</v>
      </c>
      <c r="O555" s="1">
        <v>8.5192806324332597</v>
      </c>
      <c r="P555" s="1">
        <v>1</v>
      </c>
      <c r="Q555" s="1" t="s">
        <v>20</v>
      </c>
      <c r="R555" s="1" t="s">
        <v>25</v>
      </c>
    </row>
    <row r="556" spans="1:18" x14ac:dyDescent="0.25">
      <c r="A556" s="1" t="s">
        <v>583</v>
      </c>
      <c r="B556" s="1">
        <v>91.430774655982304</v>
      </c>
      <c r="C556" s="1" t="s">
        <v>23</v>
      </c>
      <c r="D556" s="1">
        <v>1</v>
      </c>
      <c r="E556" s="1">
        <v>88.215948146208902</v>
      </c>
      <c r="F556" s="1">
        <v>88.959285432219502</v>
      </c>
      <c r="G556" s="1">
        <v>92.667863963807903</v>
      </c>
      <c r="H556" s="1">
        <v>95.2139213719379</v>
      </c>
      <c r="I556" s="1">
        <v>4.8429852110854199</v>
      </c>
      <c r="J556" s="1">
        <v>83.535612214110103</v>
      </c>
      <c r="K556" s="1">
        <v>91.526858581355896</v>
      </c>
      <c r="L556" s="1">
        <v>5.7761861373017798</v>
      </c>
      <c r="M556" s="1">
        <v>5.9023539889153502</v>
      </c>
      <c r="N556" s="1">
        <v>73.723850297435902</v>
      </c>
      <c r="O556" s="1">
        <v>7.3204001610004896</v>
      </c>
      <c r="P556" s="1">
        <v>3.1716038931024699</v>
      </c>
      <c r="Q556" s="1" t="s">
        <v>24</v>
      </c>
      <c r="R556" s="1" t="s">
        <v>25</v>
      </c>
    </row>
    <row r="557" spans="1:18" x14ac:dyDescent="0.25">
      <c r="A557" s="1" t="s">
        <v>584</v>
      </c>
      <c r="B557" s="1">
        <v>63.278873902881898</v>
      </c>
      <c r="C557" s="1" t="s">
        <v>19</v>
      </c>
      <c r="D557" s="1">
        <v>1</v>
      </c>
      <c r="E557" s="1">
        <v>62.191557641681797</v>
      </c>
      <c r="F557" s="1">
        <v>60.506127786091596</v>
      </c>
      <c r="G557" s="1">
        <v>65.067582722214595</v>
      </c>
      <c r="H557" s="1">
        <v>55.480918899256203</v>
      </c>
      <c r="I557" s="1">
        <v>3.1501605745613799</v>
      </c>
      <c r="J557" s="1">
        <v>71.834558357841502</v>
      </c>
      <c r="K557" s="1">
        <v>79.320828538076398</v>
      </c>
      <c r="L557" s="1">
        <v>7.0302194348246596</v>
      </c>
      <c r="M557" s="1">
        <v>3.4692350737078002</v>
      </c>
      <c r="N557" s="1">
        <v>37.737636175128998</v>
      </c>
      <c r="O557" s="1">
        <v>6.1737579898989097</v>
      </c>
      <c r="P557" s="1">
        <v>2.6951733801661102</v>
      </c>
      <c r="Q557" s="1" t="s">
        <v>24</v>
      </c>
      <c r="R557" s="1" t="s">
        <v>25</v>
      </c>
    </row>
    <row r="558" spans="1:18" x14ac:dyDescent="0.25">
      <c r="A558" s="1" t="s">
        <v>585</v>
      </c>
      <c r="B558" s="1">
        <v>48.010857960041001</v>
      </c>
      <c r="C558" s="1" t="s">
        <v>32</v>
      </c>
      <c r="D558" s="1">
        <v>0</v>
      </c>
      <c r="E558" s="1">
        <v>47.370837564785198</v>
      </c>
      <c r="F558" s="1">
        <v>44.303824247080499</v>
      </c>
      <c r="G558" s="1">
        <v>49.874166171691201</v>
      </c>
      <c r="H558" s="1">
        <v>40.541716787707998</v>
      </c>
      <c r="I558" s="1">
        <v>1.0567865378868899</v>
      </c>
      <c r="J558" s="1">
        <v>59.876295424098302</v>
      </c>
      <c r="K558" s="1">
        <v>59.279762951313899</v>
      </c>
      <c r="L558" s="1">
        <v>7.8423110590638903</v>
      </c>
      <c r="M558" s="1">
        <v>1.0485017746152101</v>
      </c>
      <c r="N558" s="1">
        <v>105.899911940274</v>
      </c>
      <c r="O558" s="1">
        <v>6.1903076652508302</v>
      </c>
      <c r="P558" s="1">
        <v>2.8475511065587802</v>
      </c>
      <c r="Q558" s="1" t="s">
        <v>20</v>
      </c>
      <c r="R558" s="1" t="s">
        <v>25</v>
      </c>
    </row>
    <row r="559" spans="1:18" x14ac:dyDescent="0.25">
      <c r="A559" s="1" t="s">
        <v>586</v>
      </c>
      <c r="B559" s="1">
        <v>59.913678779567398</v>
      </c>
      <c r="C559" s="1" t="s">
        <v>19</v>
      </c>
      <c r="D559" s="1">
        <v>1</v>
      </c>
      <c r="E559" s="1">
        <v>41.583047197233597</v>
      </c>
      <c r="F559" s="1">
        <v>40.070698764793001</v>
      </c>
      <c r="G559" s="1">
        <v>41.831915633138401</v>
      </c>
      <c r="H559" s="1">
        <v>40.838200648397098</v>
      </c>
      <c r="I559" s="1">
        <v>2.03052799505411</v>
      </c>
      <c r="J559" s="1">
        <v>61.8433591663212</v>
      </c>
      <c r="K559" s="1">
        <v>69.957112684040595</v>
      </c>
      <c r="L559" s="1">
        <v>6.7476303858388302</v>
      </c>
      <c r="M559" s="1">
        <v>1.7002240606711401</v>
      </c>
      <c r="N559" s="1">
        <v>94.620558909688299</v>
      </c>
      <c r="O559" s="1">
        <v>9.2765038615863702</v>
      </c>
      <c r="P559" s="1">
        <v>1</v>
      </c>
      <c r="Q559" s="1" t="s">
        <v>20</v>
      </c>
      <c r="R559" s="1" t="s">
        <v>25</v>
      </c>
    </row>
    <row r="560" spans="1:18" x14ac:dyDescent="0.25">
      <c r="A560" s="1" t="s">
        <v>587</v>
      </c>
      <c r="B560" s="1">
        <v>79.300195014546105</v>
      </c>
      <c r="C560" s="1" t="s">
        <v>27</v>
      </c>
      <c r="D560" s="1">
        <v>1</v>
      </c>
      <c r="E560" s="1">
        <v>81.532549062049</v>
      </c>
      <c r="F560" s="1">
        <v>79.591664969342901</v>
      </c>
      <c r="G560" s="1">
        <v>81.567864855189896</v>
      </c>
      <c r="H560" s="1">
        <v>84.046471196525005</v>
      </c>
      <c r="I560" s="1">
        <v>2.79977469707543</v>
      </c>
      <c r="J560" s="1">
        <v>88.417947352796503</v>
      </c>
      <c r="K560" s="1">
        <v>81.443569256125997</v>
      </c>
      <c r="L560" s="1">
        <v>7.5210127201976897</v>
      </c>
      <c r="M560" s="1">
        <v>2.6104028765813201</v>
      </c>
      <c r="N560" s="1">
        <v>114.92703035836399</v>
      </c>
      <c r="O560" s="1">
        <v>4.2354614562432698</v>
      </c>
      <c r="P560" s="1">
        <v>5.6694136662032504</v>
      </c>
      <c r="Q560" s="1" t="s">
        <v>24</v>
      </c>
      <c r="R560" s="1" t="s">
        <v>25</v>
      </c>
    </row>
    <row r="561" spans="1:18" x14ac:dyDescent="0.25">
      <c r="A561" s="1" t="s">
        <v>588</v>
      </c>
      <c r="B561" s="1">
        <v>77.399918893671398</v>
      </c>
      <c r="C561" s="1" t="s">
        <v>27</v>
      </c>
      <c r="D561" s="1">
        <v>1</v>
      </c>
      <c r="E561" s="1">
        <v>74.117025324440505</v>
      </c>
      <c r="F561" s="1">
        <v>74.969106436318</v>
      </c>
      <c r="G561" s="1">
        <v>70.815419627073297</v>
      </c>
      <c r="H561" s="1">
        <v>83.098829439075303</v>
      </c>
      <c r="I561" s="1">
        <v>3.7716356440990699</v>
      </c>
      <c r="J561" s="1">
        <v>73.168038733056704</v>
      </c>
      <c r="K561" s="1">
        <v>84.298185029558695</v>
      </c>
      <c r="L561" s="1">
        <v>7.5050894810297297</v>
      </c>
      <c r="M561" s="1">
        <v>3.8929267429647401</v>
      </c>
      <c r="N561" s="1">
        <v>92.412021536762396</v>
      </c>
      <c r="O561" s="1">
        <v>9.9278958665215598</v>
      </c>
      <c r="P561" s="1">
        <v>1</v>
      </c>
      <c r="Q561" s="1" t="s">
        <v>33</v>
      </c>
      <c r="R561" s="1" t="s">
        <v>28</v>
      </c>
    </row>
    <row r="562" spans="1:18" x14ac:dyDescent="0.25">
      <c r="A562" s="1" t="s">
        <v>589</v>
      </c>
      <c r="B562" s="1">
        <v>86.662508983020501</v>
      </c>
      <c r="C562" s="1" t="s">
        <v>36</v>
      </c>
      <c r="D562" s="1">
        <v>1</v>
      </c>
      <c r="E562" s="1">
        <v>78.724387245457294</v>
      </c>
      <c r="F562" s="1">
        <v>79.527257150706603</v>
      </c>
      <c r="G562" s="1">
        <v>82.218529346469893</v>
      </c>
      <c r="H562" s="1">
        <v>82.254781814532905</v>
      </c>
      <c r="I562" s="1">
        <v>3.9326415125471899</v>
      </c>
      <c r="J562" s="1">
        <v>85.221244339097794</v>
      </c>
      <c r="K562" s="1">
        <v>87.957768864638098</v>
      </c>
      <c r="L562" s="1">
        <v>7.5000355584512102</v>
      </c>
      <c r="M562" s="1">
        <v>1.3754682290265601</v>
      </c>
      <c r="N562" s="1">
        <v>114.636123503596</v>
      </c>
      <c r="O562" s="1">
        <v>7.98625246510937</v>
      </c>
      <c r="P562" s="1">
        <v>2.1792390990237598</v>
      </c>
      <c r="Q562" s="1" t="s">
        <v>33</v>
      </c>
      <c r="R562" s="1" t="s">
        <v>21</v>
      </c>
    </row>
    <row r="563" spans="1:18" x14ac:dyDescent="0.25">
      <c r="A563" s="1" t="s">
        <v>590</v>
      </c>
      <c r="B563" s="1">
        <v>65.155969363196206</v>
      </c>
      <c r="C563" s="1" t="s">
        <v>27</v>
      </c>
      <c r="D563" s="1">
        <v>1</v>
      </c>
      <c r="E563" s="1">
        <v>51.713028882990002</v>
      </c>
      <c r="F563" s="1">
        <v>51.728258983757101</v>
      </c>
      <c r="G563" s="1">
        <v>53.817893604936998</v>
      </c>
      <c r="H563" s="1">
        <v>50.499622498929902</v>
      </c>
      <c r="I563" s="1">
        <v>4.9816860517018204</v>
      </c>
      <c r="J563" s="1">
        <v>73.347002608933906</v>
      </c>
      <c r="K563" s="1">
        <v>99.745508752271306</v>
      </c>
      <c r="L563" s="1">
        <v>6.9650481173491796</v>
      </c>
      <c r="M563" s="1">
        <v>5.7167864935494004</v>
      </c>
      <c r="N563" s="1">
        <v>79.906130012186793</v>
      </c>
      <c r="O563" s="1">
        <v>8.0868261944343391</v>
      </c>
      <c r="P563" s="1">
        <v>2.8793134664267002</v>
      </c>
      <c r="Q563" s="1" t="s">
        <v>20</v>
      </c>
      <c r="R563" s="1" t="s">
        <v>25</v>
      </c>
    </row>
    <row r="564" spans="1:18" x14ac:dyDescent="0.25">
      <c r="A564" s="1" t="s">
        <v>591</v>
      </c>
      <c r="B564" s="1">
        <v>40.793901775158297</v>
      </c>
      <c r="C564" s="1" t="s">
        <v>32</v>
      </c>
      <c r="D564" s="1">
        <v>0</v>
      </c>
      <c r="E564" s="1">
        <v>47.500431157272303</v>
      </c>
      <c r="F564" s="1">
        <v>49.685122006004001</v>
      </c>
      <c r="G564" s="1">
        <v>49.960525397236303</v>
      </c>
      <c r="H564" s="1">
        <v>42.368585118942804</v>
      </c>
      <c r="I564" s="1">
        <v>2.1500447975350299</v>
      </c>
      <c r="J564" s="1">
        <v>59.669440633495903</v>
      </c>
      <c r="K564" s="1">
        <v>72.248437762944306</v>
      </c>
      <c r="L564" s="1">
        <v>7.0575277433471904</v>
      </c>
      <c r="M564" s="1">
        <v>2.8254183664219998</v>
      </c>
      <c r="N564" s="1">
        <v>84.019674995577205</v>
      </c>
      <c r="O564" s="1">
        <v>4.22798702382845</v>
      </c>
      <c r="P564" s="1">
        <v>4.64367140590576</v>
      </c>
      <c r="Q564" s="1" t="s">
        <v>24</v>
      </c>
      <c r="R564" s="1" t="s">
        <v>21</v>
      </c>
    </row>
    <row r="565" spans="1:18" x14ac:dyDescent="0.25">
      <c r="A565" s="1" t="s">
        <v>592</v>
      </c>
      <c r="B565" s="1">
        <v>53.081900741912897</v>
      </c>
      <c r="C565" s="1" t="s">
        <v>19</v>
      </c>
      <c r="D565" s="1">
        <v>1</v>
      </c>
      <c r="E565" s="1">
        <v>40.799956611733499</v>
      </c>
      <c r="F565" s="1">
        <v>46.7531879856652</v>
      </c>
      <c r="G565" s="1">
        <v>38.169782398395597</v>
      </c>
      <c r="H565" s="1">
        <v>46.949959475329202</v>
      </c>
      <c r="I565" s="1">
        <v>3.1528804074739001</v>
      </c>
      <c r="J565" s="1">
        <v>53.124705280413899</v>
      </c>
      <c r="K565" s="1">
        <v>82.017939948278595</v>
      </c>
      <c r="L565" s="1">
        <v>6.7559159386360701</v>
      </c>
      <c r="M565" s="1">
        <v>5.5629210896241101</v>
      </c>
      <c r="N565" s="1">
        <v>117.927394916363</v>
      </c>
      <c r="O565" s="1">
        <v>7.6331756493476304</v>
      </c>
      <c r="P565" s="1">
        <v>3.6393076815011201</v>
      </c>
      <c r="Q565" s="1" t="s">
        <v>20</v>
      </c>
      <c r="R565" s="1" t="s">
        <v>21</v>
      </c>
    </row>
    <row r="566" spans="1:18" x14ac:dyDescent="0.25">
      <c r="A566" s="1" t="s">
        <v>593</v>
      </c>
      <c r="B566" s="1">
        <v>66.181124376292104</v>
      </c>
      <c r="C566" s="1" t="s">
        <v>27</v>
      </c>
      <c r="D566" s="1">
        <v>1</v>
      </c>
      <c r="E566" s="1">
        <v>59.282315734362797</v>
      </c>
      <c r="F566" s="1">
        <v>64.0300864115694</v>
      </c>
      <c r="G566" s="1">
        <v>48.515601135006598</v>
      </c>
      <c r="H566" s="1">
        <v>54.4587886056092</v>
      </c>
      <c r="I566" s="1">
        <v>3.13329419143842</v>
      </c>
      <c r="J566" s="1">
        <v>71.150962368040197</v>
      </c>
      <c r="K566" s="1">
        <v>83.512970790497107</v>
      </c>
      <c r="L566" s="1">
        <v>5.4199323128889096</v>
      </c>
      <c r="M566" s="1">
        <v>4.9026090137851002</v>
      </c>
      <c r="N566" s="1">
        <v>87.791623217783396</v>
      </c>
      <c r="O566" s="1">
        <v>6.9086683605426797</v>
      </c>
      <c r="P566" s="1">
        <v>1.5311608143273701</v>
      </c>
      <c r="Q566" s="1" t="s">
        <v>33</v>
      </c>
      <c r="R566" s="1" t="s">
        <v>28</v>
      </c>
    </row>
    <row r="567" spans="1:18" x14ac:dyDescent="0.25">
      <c r="A567" s="1" t="s">
        <v>594</v>
      </c>
      <c r="B567" s="1">
        <v>74.773096765115</v>
      </c>
      <c r="C567" s="1" t="s">
        <v>27</v>
      </c>
      <c r="D567" s="1">
        <v>1</v>
      </c>
      <c r="E567" s="1">
        <v>72.445472777004795</v>
      </c>
      <c r="F567" s="1">
        <v>65.020982934755295</v>
      </c>
      <c r="G567" s="1">
        <v>77.931236335773306</v>
      </c>
      <c r="H567" s="1">
        <v>80.587815550866395</v>
      </c>
      <c r="I567" s="1">
        <v>2.62258103778895</v>
      </c>
      <c r="J567" s="1">
        <v>73.485698774667995</v>
      </c>
      <c r="K567" s="1">
        <v>80.4450079260981</v>
      </c>
      <c r="L567" s="1">
        <v>7.7762329808833597</v>
      </c>
      <c r="M567" s="1">
        <v>4.7771863625778996</v>
      </c>
      <c r="N567" s="1">
        <v>32.770791197467098</v>
      </c>
      <c r="O567" s="1">
        <v>4.6346734413644004</v>
      </c>
      <c r="P567" s="1">
        <v>7.4826507030065503</v>
      </c>
      <c r="Q567" s="1" t="s">
        <v>33</v>
      </c>
      <c r="R567" s="1" t="s">
        <v>25</v>
      </c>
    </row>
    <row r="568" spans="1:18" x14ac:dyDescent="0.25">
      <c r="A568" s="1" t="s">
        <v>595</v>
      </c>
      <c r="B568" s="1">
        <v>55.487228658541</v>
      </c>
      <c r="C568" s="1" t="s">
        <v>19</v>
      </c>
      <c r="D568" s="1">
        <v>1</v>
      </c>
      <c r="E568" s="1">
        <v>61.573422480485199</v>
      </c>
      <c r="F568" s="1">
        <v>48.803816805975501</v>
      </c>
      <c r="G568" s="1">
        <v>59.179235200443202</v>
      </c>
      <c r="H568" s="1">
        <v>60.1514992324527</v>
      </c>
      <c r="I568" s="1">
        <v>1.6766475753696799</v>
      </c>
      <c r="J568" s="1">
        <v>80.129727336057599</v>
      </c>
      <c r="K568" s="1">
        <v>68.729646331951599</v>
      </c>
      <c r="L568" s="1">
        <v>7.5376497529481297</v>
      </c>
      <c r="M568" s="1">
        <v>4.0335978989111601</v>
      </c>
      <c r="N568" s="1">
        <v>95.142249896747003</v>
      </c>
      <c r="O568" s="1">
        <v>5.6675320646161502</v>
      </c>
      <c r="P568" s="1">
        <v>3.9212075049003601</v>
      </c>
      <c r="Q568" s="1" t="s">
        <v>20</v>
      </c>
      <c r="R568" s="1" t="s">
        <v>25</v>
      </c>
    </row>
    <row r="569" spans="1:18" x14ac:dyDescent="0.25">
      <c r="A569" s="1" t="s">
        <v>596</v>
      </c>
      <c r="B569" s="1">
        <v>79.214132218382503</v>
      </c>
      <c r="C569" s="1" t="s">
        <v>27</v>
      </c>
      <c r="D569" s="1">
        <v>1</v>
      </c>
      <c r="E569" s="1">
        <v>64.061120711305094</v>
      </c>
      <c r="F569" s="1">
        <v>68.732720267501406</v>
      </c>
      <c r="G569" s="1">
        <v>59.747241891089402</v>
      </c>
      <c r="H569" s="1">
        <v>72.014031074394296</v>
      </c>
      <c r="I569" s="1">
        <v>4.9098262527353702</v>
      </c>
      <c r="J569" s="1">
        <v>72.204598058151703</v>
      </c>
      <c r="K569" s="1">
        <v>101.36619014489899</v>
      </c>
      <c r="L569" s="1">
        <v>6.6175115222953904</v>
      </c>
      <c r="M569" s="1">
        <v>4.1339190852592198</v>
      </c>
      <c r="N569" s="1">
        <v>111.492182292367</v>
      </c>
      <c r="O569" s="1">
        <v>9.3418867372819001</v>
      </c>
      <c r="P569" s="1">
        <v>1</v>
      </c>
      <c r="Q569" s="1" t="s">
        <v>33</v>
      </c>
      <c r="R569" s="1" t="s">
        <v>28</v>
      </c>
    </row>
    <row r="570" spans="1:18" x14ac:dyDescent="0.25">
      <c r="A570" s="1" t="s">
        <v>597</v>
      </c>
      <c r="B570" s="1">
        <v>90.381560135588003</v>
      </c>
      <c r="C570" s="1" t="s">
        <v>23</v>
      </c>
      <c r="D570" s="1">
        <v>1</v>
      </c>
      <c r="E570" s="1">
        <v>89.728728197156101</v>
      </c>
      <c r="F570" s="1">
        <v>82.894334705079004</v>
      </c>
      <c r="G570" s="1">
        <v>93.196122756726098</v>
      </c>
      <c r="H570" s="1">
        <v>93.123384647452497</v>
      </c>
      <c r="I570" s="1">
        <v>4.4132687466663398</v>
      </c>
      <c r="J570" s="1">
        <v>80.8533670584021</v>
      </c>
      <c r="K570" s="1">
        <v>86.221571632931003</v>
      </c>
      <c r="L570" s="1">
        <v>5.7569506338537098</v>
      </c>
      <c r="M570" s="1">
        <v>4.1900161760812402</v>
      </c>
      <c r="N570" s="1">
        <v>101.60222248148899</v>
      </c>
      <c r="O570" s="1">
        <v>7.29993049519571</v>
      </c>
      <c r="P570" s="1">
        <v>1</v>
      </c>
      <c r="Q570" s="1" t="s">
        <v>24</v>
      </c>
      <c r="R570" s="1" t="s">
        <v>28</v>
      </c>
    </row>
    <row r="571" spans="1:18" x14ac:dyDescent="0.25">
      <c r="A571" s="1" t="s">
        <v>598</v>
      </c>
      <c r="B571" s="1">
        <v>60.363858326874102</v>
      </c>
      <c r="C571" s="1" t="s">
        <v>19</v>
      </c>
      <c r="D571" s="1">
        <v>1</v>
      </c>
      <c r="E571" s="1">
        <v>59.154050686281501</v>
      </c>
      <c r="F571" s="1">
        <v>58.030223676818103</v>
      </c>
      <c r="G571" s="1">
        <v>57.193987486685799</v>
      </c>
      <c r="H571" s="1">
        <v>58.469073239069203</v>
      </c>
      <c r="I571" s="1">
        <v>2.9933321131769399</v>
      </c>
      <c r="J571" s="1">
        <v>63.8412277880822</v>
      </c>
      <c r="K571" s="1">
        <v>80.184459627597803</v>
      </c>
      <c r="L571" s="1">
        <v>6.9009321036143696</v>
      </c>
      <c r="M571" s="1">
        <v>4.1436069351279103</v>
      </c>
      <c r="N571" s="1">
        <v>82.544994536288002</v>
      </c>
      <c r="O571" s="1">
        <v>6.4804994510434497</v>
      </c>
      <c r="P571" s="1">
        <v>3.4573644824872298</v>
      </c>
      <c r="Q571" s="1" t="s">
        <v>20</v>
      </c>
      <c r="R571" s="1" t="s">
        <v>28</v>
      </c>
    </row>
    <row r="572" spans="1:18" x14ac:dyDescent="0.25">
      <c r="A572" s="1" t="s">
        <v>599</v>
      </c>
      <c r="B572" s="1">
        <v>70.2249968140042</v>
      </c>
      <c r="C572" s="1" t="s">
        <v>27</v>
      </c>
      <c r="D572" s="1">
        <v>1</v>
      </c>
      <c r="E572" s="1">
        <v>68.269421903789507</v>
      </c>
      <c r="F572" s="1">
        <v>62.418856773492699</v>
      </c>
      <c r="G572" s="1">
        <v>73.569103824022704</v>
      </c>
      <c r="H572" s="1">
        <v>65.672440044658899</v>
      </c>
      <c r="I572" s="1">
        <v>3.4129816907361099</v>
      </c>
      <c r="J572" s="1">
        <v>79.584235747348899</v>
      </c>
      <c r="K572" s="1">
        <v>86.527354647369194</v>
      </c>
      <c r="L572" s="1">
        <v>6.1474448793655796</v>
      </c>
      <c r="M572" s="1">
        <v>3.7686411569918001</v>
      </c>
      <c r="N572" s="1">
        <v>90.417316178416399</v>
      </c>
      <c r="O572" s="1">
        <v>4.4360929350448597</v>
      </c>
      <c r="P572" s="1">
        <v>5.7923892426733197</v>
      </c>
      <c r="Q572" s="1" t="s">
        <v>20</v>
      </c>
      <c r="R572" s="1" t="s">
        <v>28</v>
      </c>
    </row>
    <row r="573" spans="1:18" x14ac:dyDescent="0.25">
      <c r="A573" s="1" t="s">
        <v>600</v>
      </c>
      <c r="B573" s="1">
        <v>83.235831113087201</v>
      </c>
      <c r="C573" s="1" t="s">
        <v>36</v>
      </c>
      <c r="D573" s="1">
        <v>1</v>
      </c>
      <c r="E573" s="1">
        <v>83.100915700762798</v>
      </c>
      <c r="F573" s="1">
        <v>74.091013512862702</v>
      </c>
      <c r="G573" s="1">
        <v>86.185945448646294</v>
      </c>
      <c r="H573" s="1">
        <v>81.396376314032395</v>
      </c>
      <c r="I573" s="1">
        <v>1.9090442142386399</v>
      </c>
      <c r="J573" s="1">
        <v>78.694537979960501</v>
      </c>
      <c r="K573" s="1">
        <v>72.735148115238701</v>
      </c>
      <c r="L573" s="1">
        <v>6.4428057410544097</v>
      </c>
      <c r="M573" s="1">
        <v>5.9320700924144401</v>
      </c>
      <c r="N573" s="1">
        <v>119.11726103265001</v>
      </c>
      <c r="O573" s="1">
        <v>8.2847291644138306</v>
      </c>
      <c r="P573" s="1">
        <v>1.6291087314866699</v>
      </c>
      <c r="Q573" s="1" t="s">
        <v>20</v>
      </c>
      <c r="R573" s="1" t="s">
        <v>28</v>
      </c>
    </row>
    <row r="574" spans="1:18" x14ac:dyDescent="0.25">
      <c r="A574" s="1" t="s">
        <v>601</v>
      </c>
      <c r="B574" s="1">
        <v>86.646826509247703</v>
      </c>
      <c r="C574" s="1" t="s">
        <v>36</v>
      </c>
      <c r="D574" s="1">
        <v>1</v>
      </c>
      <c r="E574" s="1">
        <v>61.809853027669803</v>
      </c>
      <c r="F574" s="1">
        <v>64.517166668693804</v>
      </c>
      <c r="G574" s="1">
        <v>65.227699643672196</v>
      </c>
      <c r="H574" s="1">
        <v>63.951436489545998</v>
      </c>
      <c r="I574" s="1">
        <v>3.17514828156698</v>
      </c>
      <c r="J574" s="1">
        <v>71.124070511137006</v>
      </c>
      <c r="K574" s="1">
        <v>78.289728944500894</v>
      </c>
      <c r="L574" s="1">
        <v>6.8073470084435899</v>
      </c>
      <c r="M574" s="1">
        <v>4.66145283712848</v>
      </c>
      <c r="N574" s="1">
        <v>38.159587965840402</v>
      </c>
      <c r="O574" s="1">
        <v>8.2171049403761902</v>
      </c>
      <c r="P574" s="1">
        <v>1.21981398257143</v>
      </c>
      <c r="Q574" s="1" t="s">
        <v>33</v>
      </c>
      <c r="R574" s="1" t="s">
        <v>21</v>
      </c>
    </row>
    <row r="575" spans="1:18" x14ac:dyDescent="0.25">
      <c r="A575" s="1" t="s">
        <v>602</v>
      </c>
      <c r="B575" s="1">
        <v>75.873228568633706</v>
      </c>
      <c r="C575" s="1" t="s">
        <v>27</v>
      </c>
      <c r="D575" s="1">
        <v>1</v>
      </c>
      <c r="E575" s="1">
        <v>74.214768512532999</v>
      </c>
      <c r="F575" s="1">
        <v>78.0105443140462</v>
      </c>
      <c r="G575" s="1">
        <v>67.384989956530305</v>
      </c>
      <c r="H575" s="1">
        <v>74.600550993621596</v>
      </c>
      <c r="I575" s="1">
        <v>3.7798805324859002</v>
      </c>
      <c r="J575" s="1">
        <v>81.886397981828907</v>
      </c>
      <c r="K575" s="1">
        <v>84.503608950415796</v>
      </c>
      <c r="L575" s="1">
        <v>6.0638788329102002</v>
      </c>
      <c r="M575" s="1">
        <v>4.8847319419625999</v>
      </c>
      <c r="N575" s="1">
        <v>90.052034576991502</v>
      </c>
      <c r="O575" s="1">
        <v>7.6842616418353797</v>
      </c>
      <c r="P575" s="1">
        <v>1.3691738396368001</v>
      </c>
      <c r="Q575" s="1" t="s">
        <v>24</v>
      </c>
      <c r="R575" s="1" t="s">
        <v>28</v>
      </c>
    </row>
    <row r="576" spans="1:18" x14ac:dyDescent="0.25">
      <c r="A576" s="1" t="s">
        <v>603</v>
      </c>
      <c r="B576" s="1">
        <v>84.304425316706698</v>
      </c>
      <c r="C576" s="1" t="s">
        <v>36</v>
      </c>
      <c r="D576" s="1">
        <v>1</v>
      </c>
      <c r="E576" s="1">
        <v>87.430003981070897</v>
      </c>
      <c r="F576" s="1">
        <v>84.547451977437305</v>
      </c>
      <c r="G576" s="1">
        <v>93.489723908002901</v>
      </c>
      <c r="H576" s="1">
        <v>84.460946940727396</v>
      </c>
      <c r="I576" s="1">
        <v>3.0606681135463498</v>
      </c>
      <c r="J576" s="1">
        <v>81.293710230881302</v>
      </c>
      <c r="K576" s="1">
        <v>77.736177759045503</v>
      </c>
      <c r="L576" s="1">
        <v>6.9517892891816704</v>
      </c>
      <c r="M576" s="1">
        <v>5.3623140754183698</v>
      </c>
      <c r="N576" s="1">
        <v>55.505792511353398</v>
      </c>
      <c r="O576" s="1">
        <v>7.0615758773238904</v>
      </c>
      <c r="P576" s="1">
        <v>4.0689507422134099</v>
      </c>
      <c r="Q576" s="1" t="s">
        <v>20</v>
      </c>
      <c r="R576" s="1" t="s">
        <v>25</v>
      </c>
    </row>
    <row r="577" spans="1:18" x14ac:dyDescent="0.25">
      <c r="A577" s="1" t="s">
        <v>604</v>
      </c>
      <c r="B577" s="1">
        <v>91.545044653417307</v>
      </c>
      <c r="C577" s="1" t="s">
        <v>23</v>
      </c>
      <c r="D577" s="1">
        <v>1</v>
      </c>
      <c r="E577" s="1">
        <v>92.223634301170307</v>
      </c>
      <c r="F577" s="1">
        <v>79.268422840445695</v>
      </c>
      <c r="G577" s="1">
        <v>93.5298869573395</v>
      </c>
      <c r="H577" s="1">
        <v>91.3954772495821</v>
      </c>
      <c r="I577" s="1">
        <v>4.9611406823397601</v>
      </c>
      <c r="J577" s="1">
        <v>85.882173006884301</v>
      </c>
      <c r="K577" s="1">
        <v>102.293476322854</v>
      </c>
      <c r="L577" s="1">
        <v>7.7793277073143097</v>
      </c>
      <c r="M577" s="1">
        <v>2.07819881362924</v>
      </c>
      <c r="N577" s="1">
        <v>87.608135692755297</v>
      </c>
      <c r="O577" s="1">
        <v>6.6027064132442304</v>
      </c>
      <c r="P577" s="1">
        <v>3.4281007217537098</v>
      </c>
      <c r="Q577" s="1" t="s">
        <v>20</v>
      </c>
      <c r="R577" s="1" t="s">
        <v>25</v>
      </c>
    </row>
    <row r="578" spans="1:18" x14ac:dyDescent="0.25">
      <c r="A578" s="1" t="s">
        <v>605</v>
      </c>
      <c r="B578" s="1">
        <v>61.122922720348498</v>
      </c>
      <c r="C578" s="1" t="s">
        <v>19</v>
      </c>
      <c r="D578" s="1">
        <v>1</v>
      </c>
      <c r="E578" s="1">
        <v>48.089041451097003</v>
      </c>
      <c r="F578" s="1">
        <v>45.357819209834602</v>
      </c>
      <c r="G578" s="1">
        <v>46.242655754866</v>
      </c>
      <c r="H578" s="1">
        <v>48.481926599692798</v>
      </c>
      <c r="I578" s="1">
        <v>3.4453666249908999</v>
      </c>
      <c r="J578" s="1">
        <v>63.961678676435902</v>
      </c>
      <c r="K578" s="1">
        <v>89.623071524530005</v>
      </c>
      <c r="L578" s="1">
        <v>8.0622054300016899</v>
      </c>
      <c r="M578" s="1">
        <v>1.4190207954753</v>
      </c>
      <c r="N578" s="1">
        <v>84.686121829554395</v>
      </c>
      <c r="O578" s="1">
        <v>7.5596265579279498</v>
      </c>
      <c r="P578" s="1">
        <v>3.9811258185888101</v>
      </c>
      <c r="Q578" s="1" t="s">
        <v>33</v>
      </c>
      <c r="R578" s="1" t="s">
        <v>28</v>
      </c>
    </row>
    <row r="579" spans="1:18" x14ac:dyDescent="0.25">
      <c r="A579" s="1" t="s">
        <v>606</v>
      </c>
      <c r="B579" s="1">
        <v>90.632783673723395</v>
      </c>
      <c r="C579" s="1" t="s">
        <v>23</v>
      </c>
      <c r="D579" s="1">
        <v>1</v>
      </c>
      <c r="E579" s="1">
        <v>90.962319383882104</v>
      </c>
      <c r="F579" s="1">
        <v>92.921339410894902</v>
      </c>
      <c r="G579" s="1">
        <v>91.679261720593402</v>
      </c>
      <c r="H579" s="1">
        <v>80.318648911808097</v>
      </c>
      <c r="I579" s="1">
        <v>2.48389485036867</v>
      </c>
      <c r="J579" s="1">
        <v>88.897782249521498</v>
      </c>
      <c r="K579" s="1">
        <v>72.801647967228703</v>
      </c>
      <c r="L579" s="1">
        <v>6.9800871969365499</v>
      </c>
      <c r="M579" s="1">
        <v>3.41447218299299</v>
      </c>
      <c r="N579" s="1">
        <v>43.811114889734498</v>
      </c>
      <c r="O579" s="1">
        <v>5.4003727103704398</v>
      </c>
      <c r="P579" s="1">
        <v>4.0731449348346302</v>
      </c>
      <c r="Q579" s="1" t="s">
        <v>24</v>
      </c>
      <c r="R579" s="1" t="s">
        <v>28</v>
      </c>
    </row>
    <row r="580" spans="1:18" x14ac:dyDescent="0.25">
      <c r="A580" s="1" t="s">
        <v>607</v>
      </c>
      <c r="B580" s="1">
        <v>84.214399250169194</v>
      </c>
      <c r="C580" s="1" t="s">
        <v>36</v>
      </c>
      <c r="D580" s="1">
        <v>1</v>
      </c>
      <c r="E580" s="1">
        <v>67.066396119374602</v>
      </c>
      <c r="F580" s="1">
        <v>59.671838275503902</v>
      </c>
      <c r="G580" s="1">
        <v>58.185219954883003</v>
      </c>
      <c r="H580" s="1">
        <v>69.3572366933181</v>
      </c>
      <c r="I580" s="1">
        <v>4.0886081104633503</v>
      </c>
      <c r="J580" s="1">
        <v>76.486919737238907</v>
      </c>
      <c r="K580" s="1">
        <v>95.425892672768697</v>
      </c>
      <c r="L580" s="1">
        <v>6.2211169231142298</v>
      </c>
      <c r="M580" s="1">
        <v>3.5704034780963601</v>
      </c>
      <c r="N580" s="1">
        <v>48.607198116621497</v>
      </c>
      <c r="O580" s="1">
        <v>9.6475543850658791</v>
      </c>
      <c r="P580" s="1">
        <v>1</v>
      </c>
      <c r="Q580" s="1" t="s">
        <v>20</v>
      </c>
      <c r="R580" s="1" t="s">
        <v>28</v>
      </c>
    </row>
    <row r="581" spans="1:18" x14ac:dyDescent="0.25">
      <c r="A581" s="1" t="s">
        <v>608</v>
      </c>
      <c r="B581" s="1">
        <v>49.8981358982834</v>
      </c>
      <c r="C581" s="1" t="s">
        <v>32</v>
      </c>
      <c r="D581" s="1">
        <v>0</v>
      </c>
      <c r="E581" s="1">
        <v>54.203441356442703</v>
      </c>
      <c r="F581" s="1">
        <v>55.120240955338403</v>
      </c>
      <c r="G581" s="1">
        <v>56.246705413846001</v>
      </c>
      <c r="H581" s="1">
        <v>49.304835232858601</v>
      </c>
      <c r="I581" s="1">
        <v>1.68185004632656</v>
      </c>
      <c r="J581" s="1">
        <v>66.001152021947206</v>
      </c>
      <c r="K581" s="1">
        <v>67.4358995090886</v>
      </c>
      <c r="L581" s="1">
        <v>6.9451634661806896</v>
      </c>
      <c r="M581" s="1">
        <v>5.1459088997495801</v>
      </c>
      <c r="N581" s="1">
        <v>85.946662023889203</v>
      </c>
      <c r="O581" s="1">
        <v>7.5327671750813696</v>
      </c>
      <c r="P581" s="1">
        <v>3.2828270695147799</v>
      </c>
      <c r="Q581" s="1" t="s">
        <v>33</v>
      </c>
      <c r="R581" s="1" t="s">
        <v>28</v>
      </c>
    </row>
    <row r="582" spans="1:18" x14ac:dyDescent="0.25">
      <c r="A582" s="1" t="s">
        <v>609</v>
      </c>
      <c r="B582" s="1">
        <v>69.706159383656001</v>
      </c>
      <c r="C582" s="1" t="s">
        <v>27</v>
      </c>
      <c r="D582" s="1">
        <v>1</v>
      </c>
      <c r="E582" s="1">
        <v>65.252466593104302</v>
      </c>
      <c r="F582" s="1">
        <v>65.175917347239306</v>
      </c>
      <c r="G582" s="1">
        <v>60.105609052193998</v>
      </c>
      <c r="H582" s="1">
        <v>59.485804577075598</v>
      </c>
      <c r="I582" s="1">
        <v>2.5380632548250599</v>
      </c>
      <c r="J582" s="1">
        <v>72.9444786040347</v>
      </c>
      <c r="K582" s="1">
        <v>74.759203662438395</v>
      </c>
      <c r="L582" s="1">
        <v>6.8991389315085998</v>
      </c>
      <c r="M582" s="1">
        <v>3.21891789641167</v>
      </c>
      <c r="N582" s="1">
        <v>41.5406952573396</v>
      </c>
      <c r="O582" s="1">
        <v>5.8671546661262504</v>
      </c>
      <c r="P582" s="1">
        <v>2.50987037187017</v>
      </c>
      <c r="Q582" s="1" t="s">
        <v>20</v>
      </c>
      <c r="R582" s="1" t="s">
        <v>28</v>
      </c>
    </row>
    <row r="583" spans="1:18" x14ac:dyDescent="0.25">
      <c r="A583" s="1" t="s">
        <v>610</v>
      </c>
      <c r="B583" s="1">
        <v>77.874031277747704</v>
      </c>
      <c r="C583" s="1" t="s">
        <v>27</v>
      </c>
      <c r="D583" s="1">
        <v>1</v>
      </c>
      <c r="E583" s="1">
        <v>93.901791640701205</v>
      </c>
      <c r="F583" s="1">
        <v>96.798249138706694</v>
      </c>
      <c r="G583" s="1">
        <v>87.138440211483498</v>
      </c>
      <c r="H583" s="1">
        <v>85.465069905147701</v>
      </c>
      <c r="I583" s="1">
        <v>2.3878358015103398</v>
      </c>
      <c r="J583" s="1">
        <v>85.092000762733093</v>
      </c>
      <c r="K583" s="1">
        <v>72.821436866013499</v>
      </c>
      <c r="L583" s="1">
        <v>6.1488303900871903</v>
      </c>
      <c r="M583" s="1">
        <v>3.8542651277215598</v>
      </c>
      <c r="N583" s="1">
        <v>53.866278761728999</v>
      </c>
      <c r="O583" s="1">
        <v>6.6980791053109403</v>
      </c>
      <c r="P583" s="1">
        <v>2.08845753453613</v>
      </c>
      <c r="Q583" s="1" t="s">
        <v>33</v>
      </c>
      <c r="R583" s="1" t="s">
        <v>25</v>
      </c>
    </row>
    <row r="584" spans="1:18" x14ac:dyDescent="0.25">
      <c r="A584" s="1" t="s">
        <v>611</v>
      </c>
      <c r="B584" s="1">
        <v>59.087702594607599</v>
      </c>
      <c r="C584" s="1" t="s">
        <v>19</v>
      </c>
      <c r="D584" s="1">
        <v>1</v>
      </c>
      <c r="E584" s="1">
        <v>67.093995169607794</v>
      </c>
      <c r="F584" s="1">
        <v>67.691897011678606</v>
      </c>
      <c r="G584" s="1">
        <v>59.482199238518298</v>
      </c>
      <c r="H584" s="1">
        <v>58.124532680268302</v>
      </c>
      <c r="I584" s="1">
        <v>2.7272283804311002</v>
      </c>
      <c r="J584" s="1">
        <v>66.158935550206607</v>
      </c>
      <c r="K584" s="1">
        <v>81.0053406273218</v>
      </c>
      <c r="L584" s="1">
        <v>7.5854132752169701</v>
      </c>
      <c r="M584" s="1">
        <v>3.6353546925672902</v>
      </c>
      <c r="N584" s="1">
        <v>105.17209929642</v>
      </c>
      <c r="O584" s="1">
        <v>8.8341087332613508</v>
      </c>
      <c r="P584" s="1">
        <v>2.2633762380918001</v>
      </c>
      <c r="Q584" s="1" t="s">
        <v>24</v>
      </c>
      <c r="R584" s="1" t="s">
        <v>21</v>
      </c>
    </row>
    <row r="585" spans="1:18" x14ac:dyDescent="0.25">
      <c r="A585" s="1" t="s">
        <v>612</v>
      </c>
      <c r="B585" s="1">
        <v>64.527850762721798</v>
      </c>
      <c r="C585" s="1" t="s">
        <v>19</v>
      </c>
      <c r="D585" s="1">
        <v>1</v>
      </c>
      <c r="E585" s="1">
        <v>58.081338565812899</v>
      </c>
      <c r="F585" s="1">
        <v>53.215993861405103</v>
      </c>
      <c r="G585" s="1">
        <v>63.644780440762503</v>
      </c>
      <c r="H585" s="1">
        <v>51.304101050251496</v>
      </c>
      <c r="I585" s="1">
        <v>4.1271193037148999</v>
      </c>
      <c r="J585" s="1">
        <v>70.328673569897106</v>
      </c>
      <c r="K585" s="1">
        <v>92.899082121084405</v>
      </c>
      <c r="L585" s="1">
        <v>8.6923995846151598</v>
      </c>
      <c r="M585" s="1">
        <v>1.19101391878695</v>
      </c>
      <c r="N585" s="1">
        <v>59.438235540147403</v>
      </c>
      <c r="O585" s="1">
        <v>4.9696963643817798</v>
      </c>
      <c r="P585" s="1">
        <v>3.85836970639502</v>
      </c>
      <c r="Q585" s="1" t="s">
        <v>33</v>
      </c>
      <c r="R585" s="1" t="s">
        <v>28</v>
      </c>
    </row>
    <row r="586" spans="1:18" x14ac:dyDescent="0.25">
      <c r="A586" s="1" t="s">
        <v>613</v>
      </c>
      <c r="B586" s="1">
        <v>81.230312377826706</v>
      </c>
      <c r="C586" s="1" t="s">
        <v>36</v>
      </c>
      <c r="D586" s="1">
        <v>1</v>
      </c>
      <c r="E586" s="1">
        <v>74.837046987419896</v>
      </c>
      <c r="F586" s="1">
        <v>80.819904495742307</v>
      </c>
      <c r="G586" s="1">
        <v>71.690730018955904</v>
      </c>
      <c r="H586" s="1">
        <v>71.291942199267396</v>
      </c>
      <c r="I586" s="1">
        <v>2.9366921286536298</v>
      </c>
      <c r="J586" s="1">
        <v>86.879482297875299</v>
      </c>
      <c r="K586" s="1">
        <v>90.746048424774401</v>
      </c>
      <c r="L586" s="1">
        <v>6.7565535906150203</v>
      </c>
      <c r="M586" s="1">
        <v>4.0760744829845699</v>
      </c>
      <c r="N586" s="1">
        <v>73.925414064269603</v>
      </c>
      <c r="O586" s="1">
        <v>5.7570137347615598</v>
      </c>
      <c r="P586" s="1">
        <v>2.4239352499358899</v>
      </c>
      <c r="Q586" s="1" t="s">
        <v>20</v>
      </c>
      <c r="R586" s="1" t="s">
        <v>28</v>
      </c>
    </row>
    <row r="587" spans="1:18" x14ac:dyDescent="0.25">
      <c r="A587" s="1" t="s">
        <v>614</v>
      </c>
      <c r="B587" s="1">
        <v>67.301447695043805</v>
      </c>
      <c r="C587" s="1" t="s">
        <v>27</v>
      </c>
      <c r="D587" s="1">
        <v>1</v>
      </c>
      <c r="E587" s="1">
        <v>53.208009032800597</v>
      </c>
      <c r="F587" s="1">
        <v>52.415361167665701</v>
      </c>
      <c r="G587" s="1">
        <v>60.8766475823831</v>
      </c>
      <c r="H587" s="1">
        <v>62.974304720433402</v>
      </c>
      <c r="I587" s="1">
        <v>4.1760578010638501</v>
      </c>
      <c r="J587" s="1">
        <v>62.1854088129449</v>
      </c>
      <c r="K587" s="1">
        <v>87.499454795651801</v>
      </c>
      <c r="L587" s="1">
        <v>7.5374956486402596</v>
      </c>
      <c r="M587" s="1">
        <v>5.14021642887126</v>
      </c>
      <c r="N587" s="1">
        <v>114.70263016312499</v>
      </c>
      <c r="O587" s="1">
        <v>8.0770481364193305</v>
      </c>
      <c r="P587" s="1">
        <v>3.79147905165375</v>
      </c>
      <c r="Q587" s="1" t="s">
        <v>20</v>
      </c>
      <c r="R587" s="1" t="s">
        <v>28</v>
      </c>
    </row>
    <row r="588" spans="1:18" x14ac:dyDescent="0.25">
      <c r="A588" s="1" t="s">
        <v>615</v>
      </c>
      <c r="B588" s="1">
        <v>63.999519273923397</v>
      </c>
      <c r="C588" s="1" t="s">
        <v>19</v>
      </c>
      <c r="D588" s="1">
        <v>1</v>
      </c>
      <c r="E588" s="1">
        <v>44.172483045976499</v>
      </c>
      <c r="F588" s="1">
        <v>44.035960348426798</v>
      </c>
      <c r="G588" s="1">
        <v>41.493475730714998</v>
      </c>
      <c r="H588" s="1">
        <v>41.543084666500398</v>
      </c>
      <c r="I588" s="1">
        <v>3.30595561255946</v>
      </c>
      <c r="J588" s="1">
        <v>58.221092974974702</v>
      </c>
      <c r="K588" s="1">
        <v>85.650064635744499</v>
      </c>
      <c r="L588" s="1">
        <v>7.50940654219196</v>
      </c>
      <c r="M588" s="1">
        <v>1.78750274037901</v>
      </c>
      <c r="N588" s="1">
        <v>50.443417995325099</v>
      </c>
      <c r="O588" s="1">
        <v>5.8929352388933403</v>
      </c>
      <c r="P588" s="1">
        <v>2.71324711323245</v>
      </c>
      <c r="Q588" s="1" t="s">
        <v>33</v>
      </c>
      <c r="R588" s="1" t="s">
        <v>25</v>
      </c>
    </row>
    <row r="589" spans="1:18" x14ac:dyDescent="0.25">
      <c r="A589" s="1" t="s">
        <v>616</v>
      </c>
      <c r="B589" s="1">
        <v>55.6278366587185</v>
      </c>
      <c r="C589" s="1" t="s">
        <v>19</v>
      </c>
      <c r="D589" s="1">
        <v>1</v>
      </c>
      <c r="E589" s="1">
        <v>47.088384705085701</v>
      </c>
      <c r="F589" s="1">
        <v>42.422044909719702</v>
      </c>
      <c r="G589" s="1">
        <v>38.551594917120902</v>
      </c>
      <c r="H589" s="1">
        <v>47.977135236425802</v>
      </c>
      <c r="I589" s="1">
        <v>2.3682777386302201</v>
      </c>
      <c r="J589" s="1">
        <v>59.190553494324099</v>
      </c>
      <c r="K589" s="1">
        <v>71.036772337244599</v>
      </c>
      <c r="L589" s="1">
        <v>6.6182744470269297</v>
      </c>
      <c r="M589" s="1">
        <v>3.9716586696329701</v>
      </c>
      <c r="N589" s="1">
        <v>65.066341562220899</v>
      </c>
      <c r="O589" s="1">
        <v>8.7550100911687903</v>
      </c>
      <c r="P589" s="1">
        <v>1.4291093071593699</v>
      </c>
      <c r="Q589" s="1" t="s">
        <v>24</v>
      </c>
      <c r="R589" s="1" t="s">
        <v>25</v>
      </c>
    </row>
    <row r="590" spans="1:18" x14ac:dyDescent="0.25">
      <c r="A590" s="1" t="s">
        <v>617</v>
      </c>
      <c r="B590" s="1">
        <v>53.2044823045469</v>
      </c>
      <c r="C590" s="1" t="s">
        <v>19</v>
      </c>
      <c r="D590" s="1">
        <v>1</v>
      </c>
      <c r="E590" s="1">
        <v>47.042521142677401</v>
      </c>
      <c r="F590" s="1">
        <v>44.826109886719898</v>
      </c>
      <c r="G590" s="1">
        <v>41.459898942934103</v>
      </c>
      <c r="H590" s="1">
        <v>49.0449280752091</v>
      </c>
      <c r="I590" s="1">
        <v>4.2399149747338898</v>
      </c>
      <c r="J590" s="1">
        <v>67.144219464954304</v>
      </c>
      <c r="K590" s="1">
        <v>88.052714812395607</v>
      </c>
      <c r="L590" s="1">
        <v>6.4943549562376397</v>
      </c>
      <c r="M590" s="1">
        <v>3.9680527222320698</v>
      </c>
      <c r="N590" s="1">
        <v>84.581199798919101</v>
      </c>
      <c r="O590" s="1">
        <v>4.7827209230641596</v>
      </c>
      <c r="P590" s="1">
        <v>5.2863642696601003</v>
      </c>
      <c r="Q590" s="1" t="s">
        <v>24</v>
      </c>
      <c r="R590" s="1" t="s">
        <v>21</v>
      </c>
    </row>
    <row r="591" spans="1:18" x14ac:dyDescent="0.25">
      <c r="A591" s="1" t="s">
        <v>618</v>
      </c>
      <c r="B591" s="1">
        <v>64.7726758334111</v>
      </c>
      <c r="C591" s="1" t="s">
        <v>19</v>
      </c>
      <c r="D591" s="1">
        <v>1</v>
      </c>
      <c r="E591" s="1">
        <v>48.354648143176099</v>
      </c>
      <c r="F591" s="1">
        <v>43.930634573041601</v>
      </c>
      <c r="G591" s="1">
        <v>54.533706243210801</v>
      </c>
      <c r="H591" s="1">
        <v>49.009974074255403</v>
      </c>
      <c r="I591" s="1">
        <v>1.9531586822123601</v>
      </c>
      <c r="J591" s="1">
        <v>66.419751342570294</v>
      </c>
      <c r="K591" s="1">
        <v>69.477251136948794</v>
      </c>
      <c r="L591" s="1">
        <v>8.2722637579118299</v>
      </c>
      <c r="M591" s="1">
        <v>1.82092482028179</v>
      </c>
      <c r="N591" s="1">
        <v>97.980503655357495</v>
      </c>
      <c r="O591" s="1">
        <v>8.5761170227276509</v>
      </c>
      <c r="P591" s="1">
        <v>1</v>
      </c>
      <c r="Q591" s="1" t="s">
        <v>20</v>
      </c>
      <c r="R591" s="1" t="s">
        <v>21</v>
      </c>
    </row>
    <row r="592" spans="1:18" x14ac:dyDescent="0.25">
      <c r="A592" s="1" t="s">
        <v>619</v>
      </c>
      <c r="B592" s="1">
        <v>45.916929009291501</v>
      </c>
      <c r="C592" s="1" t="s">
        <v>32</v>
      </c>
      <c r="D592" s="1">
        <v>0</v>
      </c>
      <c r="E592" s="1">
        <v>47.635494495717502</v>
      </c>
      <c r="F592" s="1">
        <v>46.770764196100401</v>
      </c>
      <c r="G592" s="1">
        <v>46.8560036060342</v>
      </c>
      <c r="H592" s="1">
        <v>47.2482771920875</v>
      </c>
      <c r="I592" s="1">
        <v>1.89753191919918</v>
      </c>
      <c r="J592" s="1">
        <v>63.025058785776402</v>
      </c>
      <c r="K592" s="1">
        <v>69.662081589026997</v>
      </c>
      <c r="L592" s="1">
        <v>7.1247326987100097</v>
      </c>
      <c r="M592" s="1">
        <v>1.61731786865368</v>
      </c>
      <c r="N592" s="1">
        <v>111.148804804143</v>
      </c>
      <c r="O592" s="1">
        <v>4.4101102891033896</v>
      </c>
      <c r="P592" s="1">
        <v>5.3225726877287904</v>
      </c>
      <c r="Q592" s="1" t="s">
        <v>20</v>
      </c>
      <c r="R592" s="1" t="s">
        <v>21</v>
      </c>
    </row>
    <row r="593" spans="1:18" x14ac:dyDescent="0.25">
      <c r="A593" s="1" t="s">
        <v>620</v>
      </c>
      <c r="B593" s="1">
        <v>71.902187434866207</v>
      </c>
      <c r="C593" s="1" t="s">
        <v>27</v>
      </c>
      <c r="D593" s="1">
        <v>1</v>
      </c>
      <c r="E593" s="1">
        <v>75.248110964176803</v>
      </c>
      <c r="F593" s="1">
        <v>83.806653364888504</v>
      </c>
      <c r="G593" s="1">
        <v>72.506674481723707</v>
      </c>
      <c r="H593" s="1">
        <v>69.271642146180497</v>
      </c>
      <c r="I593" s="1">
        <v>3.01801169621934</v>
      </c>
      <c r="J593" s="1">
        <v>73.033960173893504</v>
      </c>
      <c r="K593" s="1">
        <v>94.770984737493905</v>
      </c>
      <c r="L593" s="1">
        <v>6.5975567405227604</v>
      </c>
      <c r="M593" s="1">
        <v>5.9002597148824201</v>
      </c>
      <c r="N593" s="1">
        <v>112.392568881616</v>
      </c>
      <c r="O593" s="1">
        <v>4.07555567600496</v>
      </c>
      <c r="P593" s="1">
        <v>6.3728575734741399</v>
      </c>
      <c r="Q593" s="1" t="s">
        <v>33</v>
      </c>
      <c r="R593" s="1" t="s">
        <v>21</v>
      </c>
    </row>
    <row r="594" spans="1:18" x14ac:dyDescent="0.25">
      <c r="A594" s="1" t="s">
        <v>621</v>
      </c>
      <c r="B594" s="1">
        <v>62.385769920409402</v>
      </c>
      <c r="C594" s="1" t="s">
        <v>19</v>
      </c>
      <c r="D594" s="1">
        <v>1</v>
      </c>
      <c r="E594" s="1">
        <v>50.003404641952898</v>
      </c>
      <c r="F594" s="1">
        <v>43.1438989272961</v>
      </c>
      <c r="G594" s="1">
        <v>50.803495771216902</v>
      </c>
      <c r="H594" s="1">
        <v>57.258042383349</v>
      </c>
      <c r="I594" s="1">
        <v>2.0433969838483499</v>
      </c>
      <c r="J594" s="1">
        <v>65.463586279176099</v>
      </c>
      <c r="K594" s="1">
        <v>69.513240760067504</v>
      </c>
      <c r="L594" s="1">
        <v>6.8298393279908396</v>
      </c>
      <c r="M594" s="1">
        <v>2.96859584826518</v>
      </c>
      <c r="N594" s="1">
        <v>99.897606693536005</v>
      </c>
      <c r="O594" s="1">
        <v>9.3893411129929696</v>
      </c>
      <c r="P594" s="1">
        <v>1</v>
      </c>
      <c r="Q594" s="1" t="s">
        <v>33</v>
      </c>
      <c r="R594" s="1" t="s">
        <v>25</v>
      </c>
    </row>
    <row r="595" spans="1:18" x14ac:dyDescent="0.25">
      <c r="A595" s="1" t="s">
        <v>622</v>
      </c>
      <c r="B595" s="1">
        <v>52.469943467779501</v>
      </c>
      <c r="C595" s="1" t="s">
        <v>19</v>
      </c>
      <c r="D595" s="1">
        <v>1</v>
      </c>
      <c r="E595" s="1">
        <v>59.011700582812402</v>
      </c>
      <c r="F595" s="1">
        <v>50.943893593428697</v>
      </c>
      <c r="G595" s="1">
        <v>61.520614263650202</v>
      </c>
      <c r="H595" s="1">
        <v>68.047683801001895</v>
      </c>
      <c r="I595" s="1">
        <v>1.03634813980486</v>
      </c>
      <c r="J595" s="1">
        <v>61.6827396547272</v>
      </c>
      <c r="K595" s="1">
        <v>54.712587750625197</v>
      </c>
      <c r="L595" s="1">
        <v>7.1287140256275201</v>
      </c>
      <c r="M595" s="1">
        <v>2.1371086436176401</v>
      </c>
      <c r="N595" s="1">
        <v>50.5497752933979</v>
      </c>
      <c r="O595" s="1">
        <v>7.4880353015937899</v>
      </c>
      <c r="P595" s="1">
        <v>3.41548538220971</v>
      </c>
      <c r="Q595" s="1" t="s">
        <v>33</v>
      </c>
      <c r="R595" s="1" t="s">
        <v>21</v>
      </c>
    </row>
    <row r="596" spans="1:18" x14ac:dyDescent="0.25">
      <c r="A596" s="1" t="s">
        <v>623</v>
      </c>
      <c r="B596" s="1">
        <v>93.012898164324298</v>
      </c>
      <c r="C596" s="1" t="s">
        <v>23</v>
      </c>
      <c r="D596" s="1">
        <v>1</v>
      </c>
      <c r="E596" s="1">
        <v>89.323362544830601</v>
      </c>
      <c r="F596" s="1">
        <v>96.679214182298693</v>
      </c>
      <c r="G596" s="1">
        <v>94.910356624342896</v>
      </c>
      <c r="H596" s="1">
        <v>80.910069074217205</v>
      </c>
      <c r="I596" s="1">
        <v>3.5931901091951999</v>
      </c>
      <c r="J596" s="1">
        <v>85.378814106702706</v>
      </c>
      <c r="K596" s="1">
        <v>87.296954679423905</v>
      </c>
      <c r="L596" s="1">
        <v>7.9581380303032203</v>
      </c>
      <c r="M596" s="1">
        <v>1.8566227222718701</v>
      </c>
      <c r="N596" s="1">
        <v>32.232839703830898</v>
      </c>
      <c r="O596" s="1">
        <v>6.11096138252086</v>
      </c>
      <c r="P596" s="1">
        <v>3.5015473025736901</v>
      </c>
      <c r="Q596" s="1" t="s">
        <v>24</v>
      </c>
      <c r="R596" s="1" t="s">
        <v>28</v>
      </c>
    </row>
    <row r="597" spans="1:18" x14ac:dyDescent="0.25">
      <c r="A597" s="1" t="s">
        <v>624</v>
      </c>
      <c r="B597" s="1">
        <v>76.207086846732594</v>
      </c>
      <c r="C597" s="1" t="s">
        <v>27</v>
      </c>
      <c r="D597" s="1">
        <v>1</v>
      </c>
      <c r="E597" s="1">
        <v>66.067890214457904</v>
      </c>
      <c r="F597" s="1">
        <v>65.021271828698602</v>
      </c>
      <c r="G597" s="1">
        <v>73.310386363922603</v>
      </c>
      <c r="H597" s="1">
        <v>60.947747260025999</v>
      </c>
      <c r="I597" s="1">
        <v>3.0443752858895898</v>
      </c>
      <c r="J597" s="1">
        <v>77.391567037668594</v>
      </c>
      <c r="K597" s="1">
        <v>70.070552671163995</v>
      </c>
      <c r="L597" s="1">
        <v>6.5085790064804696</v>
      </c>
      <c r="M597" s="1">
        <v>4.3380085679161704</v>
      </c>
      <c r="N597" s="1">
        <v>64.539653732006101</v>
      </c>
      <c r="O597" s="1">
        <v>5.3955678217831</v>
      </c>
      <c r="P597" s="1">
        <v>5.3169366203090496</v>
      </c>
      <c r="Q597" s="1" t="s">
        <v>24</v>
      </c>
      <c r="R597" s="1" t="s">
        <v>25</v>
      </c>
    </row>
    <row r="598" spans="1:18" x14ac:dyDescent="0.25">
      <c r="A598" s="1" t="s">
        <v>625</v>
      </c>
      <c r="B598" s="1">
        <v>84.064019520921505</v>
      </c>
      <c r="C598" s="1" t="s">
        <v>36</v>
      </c>
      <c r="D598" s="1">
        <v>1</v>
      </c>
      <c r="E598" s="1">
        <v>76.715675618656405</v>
      </c>
      <c r="F598" s="1">
        <v>73.370311925356901</v>
      </c>
      <c r="G598" s="1">
        <v>74.916832389711004</v>
      </c>
      <c r="H598" s="1">
        <v>75.316623906771397</v>
      </c>
      <c r="I598" s="1">
        <v>2.7820712579726399</v>
      </c>
      <c r="J598" s="1">
        <v>72.101842126159795</v>
      </c>
      <c r="K598" s="1">
        <v>77.360928666705107</v>
      </c>
      <c r="L598" s="1">
        <v>6.5834343642989301</v>
      </c>
      <c r="M598" s="1">
        <v>4.0472264866363901</v>
      </c>
      <c r="N598" s="1">
        <v>42.7393965889041</v>
      </c>
      <c r="O598" s="1">
        <v>7.7013146995648896</v>
      </c>
      <c r="P598" s="1">
        <v>1.6093562323550299</v>
      </c>
      <c r="Q598" s="1" t="s">
        <v>20</v>
      </c>
      <c r="R598" s="1" t="s">
        <v>25</v>
      </c>
    </row>
    <row r="599" spans="1:18" x14ac:dyDescent="0.25">
      <c r="A599" s="1" t="s">
        <v>626</v>
      </c>
      <c r="B599" s="1">
        <v>60.885998862183001</v>
      </c>
      <c r="C599" s="1" t="s">
        <v>19</v>
      </c>
      <c r="D599" s="1">
        <v>1</v>
      </c>
      <c r="E599" s="1">
        <v>49.477592916089598</v>
      </c>
      <c r="F599" s="1">
        <v>54.677116353069998</v>
      </c>
      <c r="G599" s="1">
        <v>42.847354485679404</v>
      </c>
      <c r="H599" s="1">
        <v>44.654903941538599</v>
      </c>
      <c r="I599" s="1">
        <v>4.8678740584732596</v>
      </c>
      <c r="J599" s="1">
        <v>57.076205073896404</v>
      </c>
      <c r="K599" s="1">
        <v>98.758866996208397</v>
      </c>
      <c r="L599" s="1">
        <v>7.3010741641062697</v>
      </c>
      <c r="M599" s="1">
        <v>4.2177606149370801</v>
      </c>
      <c r="N599" s="1">
        <v>93.934888269446802</v>
      </c>
      <c r="O599" s="1">
        <v>7.0540131012204199</v>
      </c>
      <c r="P599" s="1">
        <v>1.5355194823667899</v>
      </c>
      <c r="Q599" s="1" t="s">
        <v>20</v>
      </c>
      <c r="R599" s="1" t="s">
        <v>25</v>
      </c>
    </row>
    <row r="600" spans="1:18" x14ac:dyDescent="0.25">
      <c r="A600" s="1" t="s">
        <v>627</v>
      </c>
      <c r="B600" s="1">
        <v>79.816849550649593</v>
      </c>
      <c r="C600" s="1" t="s">
        <v>27</v>
      </c>
      <c r="D600" s="1">
        <v>1</v>
      </c>
      <c r="E600" s="1">
        <v>50.575896034476798</v>
      </c>
      <c r="F600" s="1">
        <v>47.547818335792499</v>
      </c>
      <c r="G600" s="1">
        <v>48.508570228860499</v>
      </c>
      <c r="H600" s="1">
        <v>53.105723801756199</v>
      </c>
      <c r="I600" s="1">
        <v>3.2847967358516499</v>
      </c>
      <c r="J600" s="1">
        <v>73.185137475712693</v>
      </c>
      <c r="K600" s="1">
        <v>86.820969273242596</v>
      </c>
      <c r="L600" s="1">
        <v>8.3666896053436304</v>
      </c>
      <c r="M600" s="1">
        <v>1.4400301375572599</v>
      </c>
      <c r="N600" s="1">
        <v>89.5017528143145</v>
      </c>
      <c r="O600" s="1">
        <v>9.9495866531799102</v>
      </c>
      <c r="P600" s="1">
        <v>1</v>
      </c>
      <c r="Q600" s="1" t="s">
        <v>20</v>
      </c>
      <c r="R600" s="1" t="s">
        <v>28</v>
      </c>
    </row>
    <row r="601" spans="1:18" x14ac:dyDescent="0.25">
      <c r="A601" s="1" t="s">
        <v>628</v>
      </c>
      <c r="B601" s="1">
        <v>68.786021818412095</v>
      </c>
      <c r="C601" s="1" t="s">
        <v>27</v>
      </c>
      <c r="D601" s="1">
        <v>1</v>
      </c>
      <c r="E601" s="1">
        <v>42.247773894656298</v>
      </c>
      <c r="F601" s="1">
        <v>51.377822462391002</v>
      </c>
      <c r="G601" s="1">
        <v>43.5491764275707</v>
      </c>
      <c r="H601" s="1">
        <v>38.606412882623196</v>
      </c>
      <c r="I601" s="1">
        <v>4.4537263111575296</v>
      </c>
      <c r="J601" s="1">
        <v>58.065088749805199</v>
      </c>
      <c r="K601" s="1">
        <v>99.405374358714596</v>
      </c>
      <c r="L601" s="1">
        <v>6.6820430263944601</v>
      </c>
      <c r="M601" s="1">
        <v>5.4676729174921803</v>
      </c>
      <c r="N601" s="1">
        <v>33.957447745930899</v>
      </c>
      <c r="O601" s="1">
        <v>9.8992959199224693</v>
      </c>
      <c r="P601" s="1">
        <v>1</v>
      </c>
      <c r="Q601" s="1" t="s">
        <v>33</v>
      </c>
      <c r="R601" s="1" t="s">
        <v>25</v>
      </c>
    </row>
    <row r="602" spans="1:18" x14ac:dyDescent="0.25">
      <c r="A602" s="1" t="s">
        <v>629</v>
      </c>
      <c r="B602" s="1">
        <v>57.304351420341703</v>
      </c>
      <c r="C602" s="1" t="s">
        <v>19</v>
      </c>
      <c r="D602" s="1">
        <v>1</v>
      </c>
      <c r="E602" s="1">
        <v>49.291428468969002</v>
      </c>
      <c r="F602" s="1">
        <v>52.681057825665398</v>
      </c>
      <c r="G602" s="1">
        <v>44.472633837916</v>
      </c>
      <c r="H602" s="1">
        <v>60.116708808002002</v>
      </c>
      <c r="I602" s="1">
        <v>1.55780094482064</v>
      </c>
      <c r="J602" s="1">
        <v>70.325453464203605</v>
      </c>
      <c r="K602" s="1">
        <v>63.060161353667802</v>
      </c>
      <c r="L602" s="1">
        <v>6.7887155169744497</v>
      </c>
      <c r="M602" s="1">
        <v>2.9463319840452402</v>
      </c>
      <c r="N602" s="1">
        <v>105.293440121785</v>
      </c>
      <c r="O602" s="1">
        <v>7.8101473968496498</v>
      </c>
      <c r="P602" s="1">
        <v>3.1994385710415298</v>
      </c>
      <c r="Q602" s="1" t="s">
        <v>24</v>
      </c>
      <c r="R602" s="1" t="s">
        <v>28</v>
      </c>
    </row>
    <row r="603" spans="1:18" x14ac:dyDescent="0.25">
      <c r="A603" s="1" t="s">
        <v>630</v>
      </c>
      <c r="B603" s="1">
        <v>63.927966239005499</v>
      </c>
      <c r="C603" s="1" t="s">
        <v>19</v>
      </c>
      <c r="D603" s="1">
        <v>1</v>
      </c>
      <c r="E603" s="1">
        <v>55.322468646757699</v>
      </c>
      <c r="F603" s="1">
        <v>52.882911606029197</v>
      </c>
      <c r="G603" s="1">
        <v>50.5367140722825</v>
      </c>
      <c r="H603" s="1">
        <v>61.275211618475701</v>
      </c>
      <c r="I603" s="1">
        <v>3.2768258525177099</v>
      </c>
      <c r="J603" s="1">
        <v>66.891245997389703</v>
      </c>
      <c r="K603" s="1">
        <v>82.015188452027402</v>
      </c>
      <c r="L603" s="1">
        <v>6.9746416407056699</v>
      </c>
      <c r="M603" s="1">
        <v>2.56684703215178</v>
      </c>
      <c r="N603" s="1">
        <v>52.386893966206401</v>
      </c>
      <c r="O603" s="1">
        <v>6.6572230366353402</v>
      </c>
      <c r="P603" s="1">
        <v>1.8282034543061001</v>
      </c>
      <c r="Q603" s="1" t="s">
        <v>20</v>
      </c>
      <c r="R603" s="1" t="s">
        <v>21</v>
      </c>
    </row>
    <row r="604" spans="1:18" x14ac:dyDescent="0.25">
      <c r="A604" s="1" t="s">
        <v>631</v>
      </c>
      <c r="B604" s="1">
        <v>68.915514600758101</v>
      </c>
      <c r="C604" s="1" t="s">
        <v>27</v>
      </c>
      <c r="D604" s="1">
        <v>1</v>
      </c>
      <c r="E604" s="1">
        <v>49.735576635221001</v>
      </c>
      <c r="F604" s="1">
        <v>60.522117701548503</v>
      </c>
      <c r="G604" s="1">
        <v>51.454516042970504</v>
      </c>
      <c r="H604" s="1">
        <v>50.798446788382101</v>
      </c>
      <c r="I604" s="1">
        <v>4.4719185069236103</v>
      </c>
      <c r="J604" s="1">
        <v>64.058014232903901</v>
      </c>
      <c r="K604" s="1">
        <v>90.888580916182704</v>
      </c>
      <c r="L604" s="1">
        <v>7.0464154609984098</v>
      </c>
      <c r="M604" s="1">
        <v>3.3118072362386899</v>
      </c>
      <c r="N604" s="1">
        <v>68.900436794193794</v>
      </c>
      <c r="O604" s="1">
        <v>6.9468458148079701</v>
      </c>
      <c r="P604" s="1">
        <v>3.3271930258413298</v>
      </c>
      <c r="Q604" s="1" t="s">
        <v>20</v>
      </c>
      <c r="R604" s="1" t="s">
        <v>25</v>
      </c>
    </row>
    <row r="605" spans="1:18" x14ac:dyDescent="0.25">
      <c r="A605" s="1" t="s">
        <v>632</v>
      </c>
      <c r="B605" s="1">
        <v>59.420549795717399</v>
      </c>
      <c r="C605" s="1" t="s">
        <v>19</v>
      </c>
      <c r="D605" s="1">
        <v>1</v>
      </c>
      <c r="E605" s="1">
        <v>44.878639356637997</v>
      </c>
      <c r="F605" s="1">
        <v>41.850064741621303</v>
      </c>
      <c r="G605" s="1">
        <v>44.635377598785801</v>
      </c>
      <c r="H605" s="1">
        <v>50.0135706732367</v>
      </c>
      <c r="I605" s="1">
        <v>3.3324230291195902</v>
      </c>
      <c r="J605" s="1">
        <v>64.631383175802199</v>
      </c>
      <c r="K605" s="1">
        <v>77.683917517157397</v>
      </c>
      <c r="L605" s="1">
        <v>7.27536593234138</v>
      </c>
      <c r="M605" s="1">
        <v>2.9503303287381399</v>
      </c>
      <c r="N605" s="1">
        <v>90.114036191016794</v>
      </c>
      <c r="O605" s="1">
        <v>8.0948743974211705</v>
      </c>
      <c r="P605" s="1">
        <v>1.63920140850639</v>
      </c>
      <c r="Q605" s="1" t="s">
        <v>20</v>
      </c>
      <c r="R605" s="1" t="s">
        <v>28</v>
      </c>
    </row>
    <row r="606" spans="1:18" x14ac:dyDescent="0.25">
      <c r="A606" s="1" t="s">
        <v>633</v>
      </c>
      <c r="B606" s="1">
        <v>53.6287366715394</v>
      </c>
      <c r="C606" s="1" t="s">
        <v>19</v>
      </c>
      <c r="D606" s="1">
        <v>1</v>
      </c>
      <c r="E606" s="1">
        <v>46.634972910533001</v>
      </c>
      <c r="F606" s="1">
        <v>50.345449770579499</v>
      </c>
      <c r="G606" s="1">
        <v>46.798957887590902</v>
      </c>
      <c r="H606" s="1">
        <v>52.164475032319501</v>
      </c>
      <c r="I606" s="1">
        <v>3.8720567125079999</v>
      </c>
      <c r="J606" s="1">
        <v>58.897492171534303</v>
      </c>
      <c r="K606" s="1">
        <v>90.270041021983204</v>
      </c>
      <c r="L606" s="1">
        <v>5.9107015402213898</v>
      </c>
      <c r="M606" s="1">
        <v>5.3178850156957296</v>
      </c>
      <c r="N606" s="1">
        <v>68.647690816702806</v>
      </c>
      <c r="O606" s="1">
        <v>4.60944726541228</v>
      </c>
      <c r="P606" s="1">
        <v>5.2879041611370798</v>
      </c>
      <c r="Q606" s="1" t="s">
        <v>20</v>
      </c>
      <c r="R606" s="1" t="s">
        <v>25</v>
      </c>
    </row>
    <row r="607" spans="1:18" x14ac:dyDescent="0.25">
      <c r="A607" s="1" t="s">
        <v>634</v>
      </c>
      <c r="B607" s="1">
        <v>60.902646677651298</v>
      </c>
      <c r="C607" s="1" t="s">
        <v>19</v>
      </c>
      <c r="D607" s="1">
        <v>1</v>
      </c>
      <c r="E607" s="1">
        <v>65.342832241799897</v>
      </c>
      <c r="F607" s="1">
        <v>66.839295143832302</v>
      </c>
      <c r="G607" s="1">
        <v>61.550355568299501</v>
      </c>
      <c r="H607" s="1">
        <v>62.523094801508698</v>
      </c>
      <c r="I607" s="1">
        <v>2.4881742712488202</v>
      </c>
      <c r="J607" s="1">
        <v>73.333901838378196</v>
      </c>
      <c r="K607" s="1">
        <v>68.513814969505205</v>
      </c>
      <c r="L607" s="1">
        <v>6.6676275069930897</v>
      </c>
      <c r="M607" s="1">
        <v>5.6463048759894603</v>
      </c>
      <c r="N607" s="1">
        <v>69.715902251994905</v>
      </c>
      <c r="O607" s="1">
        <v>5.9701124428643002</v>
      </c>
      <c r="P607" s="1">
        <v>5.3934948523353903</v>
      </c>
      <c r="Q607" s="1" t="s">
        <v>20</v>
      </c>
      <c r="R607" s="1" t="s">
        <v>21</v>
      </c>
    </row>
    <row r="608" spans="1:18" x14ac:dyDescent="0.25">
      <c r="A608" s="1" t="s">
        <v>635</v>
      </c>
      <c r="B608" s="1">
        <v>53.907282053359602</v>
      </c>
      <c r="C608" s="1" t="s">
        <v>19</v>
      </c>
      <c r="D608" s="1">
        <v>1</v>
      </c>
      <c r="E608" s="1">
        <v>51.348354512318501</v>
      </c>
      <c r="F608" s="1">
        <v>57.857060959312498</v>
      </c>
      <c r="G608" s="1">
        <v>50.196350941289701</v>
      </c>
      <c r="H608" s="1">
        <v>47.267268289608701</v>
      </c>
      <c r="I608" s="1">
        <v>1.36979806814826</v>
      </c>
      <c r="J608" s="1">
        <v>63.766730182038799</v>
      </c>
      <c r="K608" s="1">
        <v>61.624846178623301</v>
      </c>
      <c r="L608" s="1">
        <v>7.2875768401453902</v>
      </c>
      <c r="M608" s="1">
        <v>2.5172660822480299</v>
      </c>
      <c r="N608" s="1">
        <v>35.906519580216603</v>
      </c>
      <c r="O608" s="1">
        <v>4.4516334460216198</v>
      </c>
      <c r="P608" s="1">
        <v>5.1099391867630999</v>
      </c>
      <c r="Q608" s="1" t="s">
        <v>20</v>
      </c>
      <c r="R608" s="1" t="s">
        <v>25</v>
      </c>
    </row>
    <row r="609" spans="1:18" x14ac:dyDescent="0.25">
      <c r="A609" s="1" t="s">
        <v>636</v>
      </c>
      <c r="B609" s="1">
        <v>61.926502907040799</v>
      </c>
      <c r="C609" s="1" t="s">
        <v>19</v>
      </c>
      <c r="D609" s="1">
        <v>1</v>
      </c>
      <c r="E609" s="1">
        <v>60.034842357644102</v>
      </c>
      <c r="F609" s="1">
        <v>67.842398341278397</v>
      </c>
      <c r="G609" s="1">
        <v>55.413676636302597</v>
      </c>
      <c r="H609" s="1">
        <v>60.425557672492303</v>
      </c>
      <c r="I609" s="1">
        <v>2.8316011805082799</v>
      </c>
      <c r="J609" s="1">
        <v>63.414953961796897</v>
      </c>
      <c r="K609" s="1">
        <v>73.3401420055866</v>
      </c>
      <c r="L609" s="1">
        <v>5.5462421294909996</v>
      </c>
      <c r="M609" s="1">
        <v>5.3196790372997702</v>
      </c>
      <c r="N609" s="1">
        <v>66.129919433400303</v>
      </c>
      <c r="O609" s="1">
        <v>4.44016455710151</v>
      </c>
      <c r="P609" s="1">
        <v>6.1714370044481601</v>
      </c>
      <c r="Q609" s="1" t="s">
        <v>24</v>
      </c>
      <c r="R609" s="1" t="s">
        <v>21</v>
      </c>
    </row>
    <row r="610" spans="1:18" x14ac:dyDescent="0.25">
      <c r="A610" s="1" t="s">
        <v>637</v>
      </c>
      <c r="B610" s="1">
        <v>66.025270073703098</v>
      </c>
      <c r="C610" s="1" t="s">
        <v>27</v>
      </c>
      <c r="D610" s="1">
        <v>1</v>
      </c>
      <c r="E610" s="1">
        <v>67.687949897017106</v>
      </c>
      <c r="F610" s="1">
        <v>67.847970642345899</v>
      </c>
      <c r="G610" s="1">
        <v>72.138941952641005</v>
      </c>
      <c r="H610" s="1">
        <v>71.996130519506806</v>
      </c>
      <c r="I610" s="1">
        <v>2.5779175633554301</v>
      </c>
      <c r="J610" s="1">
        <v>75.531385322140494</v>
      </c>
      <c r="K610" s="1">
        <v>78.527591565005594</v>
      </c>
      <c r="L610" s="1">
        <v>6.0632520644700296</v>
      </c>
      <c r="M610" s="1">
        <v>4.9076156476653301</v>
      </c>
      <c r="N610" s="1">
        <v>98.836310389798498</v>
      </c>
      <c r="O610" s="1">
        <v>5.1750354513654004</v>
      </c>
      <c r="P610" s="1">
        <v>4.8625279000157002</v>
      </c>
      <c r="Q610" s="1" t="s">
        <v>20</v>
      </c>
      <c r="R610" s="1" t="s">
        <v>25</v>
      </c>
    </row>
    <row r="611" spans="1:18" x14ac:dyDescent="0.25">
      <c r="A611" s="1" t="s">
        <v>638</v>
      </c>
      <c r="B611" s="1">
        <v>77.204527328427304</v>
      </c>
      <c r="C611" s="1" t="s">
        <v>27</v>
      </c>
      <c r="D611" s="1">
        <v>1</v>
      </c>
      <c r="E611" s="1">
        <v>77.971715574615004</v>
      </c>
      <c r="F611" s="1">
        <v>74.204626222884102</v>
      </c>
      <c r="G611" s="1">
        <v>83.147962248233796</v>
      </c>
      <c r="H611" s="1">
        <v>78.667017567882098</v>
      </c>
      <c r="I611" s="1">
        <v>4.4682407295157898</v>
      </c>
      <c r="J611" s="1">
        <v>77.669318752917903</v>
      </c>
      <c r="K611" s="1">
        <v>103.68955779149</v>
      </c>
      <c r="L611" s="1">
        <v>6.0517241546570197</v>
      </c>
      <c r="M611" s="1">
        <v>5.6540383617238001</v>
      </c>
      <c r="N611" s="1">
        <v>112.365870346793</v>
      </c>
      <c r="O611" s="1">
        <v>6.9115195275593599</v>
      </c>
      <c r="P611" s="1">
        <v>2.9364615668079401</v>
      </c>
      <c r="Q611" s="1" t="s">
        <v>24</v>
      </c>
      <c r="R611" s="1" t="s">
        <v>28</v>
      </c>
    </row>
    <row r="612" spans="1:18" x14ac:dyDescent="0.25">
      <c r="A612" s="1" t="s">
        <v>639</v>
      </c>
      <c r="B612" s="1">
        <v>48.781434300576997</v>
      </c>
      <c r="C612" s="1" t="s">
        <v>32</v>
      </c>
      <c r="D612" s="1">
        <v>0</v>
      </c>
      <c r="E612" s="1">
        <v>42.1621676912604</v>
      </c>
      <c r="F612" s="1">
        <v>44.462028405955998</v>
      </c>
      <c r="G612" s="1">
        <v>32.931228380069903</v>
      </c>
      <c r="H612" s="1">
        <v>34.277185280305403</v>
      </c>
      <c r="I612" s="1">
        <v>1.9759812094098801</v>
      </c>
      <c r="J612" s="1">
        <v>60.295959703406602</v>
      </c>
      <c r="K612" s="1">
        <v>63.251872180082202</v>
      </c>
      <c r="L612" s="1">
        <v>7.2949456873006397</v>
      </c>
      <c r="M612" s="1">
        <v>2.2287515609294299</v>
      </c>
      <c r="N612" s="1">
        <v>67.214742335703406</v>
      </c>
      <c r="O612" s="1">
        <v>8.7086459269767307</v>
      </c>
      <c r="P612" s="1">
        <v>3.5913231974097299</v>
      </c>
      <c r="Q612" s="1" t="s">
        <v>33</v>
      </c>
      <c r="R612" s="1" t="s">
        <v>21</v>
      </c>
    </row>
    <row r="613" spans="1:18" x14ac:dyDescent="0.25">
      <c r="A613" s="1" t="s">
        <v>640</v>
      </c>
      <c r="B613" s="1">
        <v>84.959854211671598</v>
      </c>
      <c r="C613" s="1" t="s">
        <v>36</v>
      </c>
      <c r="D613" s="1">
        <v>1</v>
      </c>
      <c r="E613" s="1">
        <v>83.967571939997299</v>
      </c>
      <c r="F613" s="1">
        <v>80.578995091236806</v>
      </c>
      <c r="G613" s="1">
        <v>79.3200176390352</v>
      </c>
      <c r="H613" s="1">
        <v>79.9534497202431</v>
      </c>
      <c r="I613" s="1">
        <v>4.8669369101404296</v>
      </c>
      <c r="J613" s="1">
        <v>75.932981252927803</v>
      </c>
      <c r="K613" s="1">
        <v>89.404276686916404</v>
      </c>
      <c r="L613" s="1">
        <v>7.7792006725705196</v>
      </c>
      <c r="M613" s="1">
        <v>3.8847957506048898</v>
      </c>
      <c r="N613" s="1">
        <v>68.122724419117105</v>
      </c>
      <c r="O613" s="1">
        <v>6.9129753469952302</v>
      </c>
      <c r="P613" s="1">
        <v>1.6456829072893899</v>
      </c>
      <c r="Q613" s="1" t="s">
        <v>24</v>
      </c>
      <c r="R613" s="1" t="s">
        <v>25</v>
      </c>
    </row>
    <row r="614" spans="1:18" x14ac:dyDescent="0.25">
      <c r="A614" s="1" t="s">
        <v>641</v>
      </c>
      <c r="B614" s="1">
        <v>79.4474519222249</v>
      </c>
      <c r="C614" s="1" t="s">
        <v>27</v>
      </c>
      <c r="D614" s="1">
        <v>1</v>
      </c>
      <c r="E614" s="1">
        <v>74.534521421999898</v>
      </c>
      <c r="F614" s="1">
        <v>84.601457659632999</v>
      </c>
      <c r="G614" s="1">
        <v>67.051875146549506</v>
      </c>
      <c r="H614" s="1">
        <v>74.164657104027995</v>
      </c>
      <c r="I614" s="1">
        <v>4.8325524792179797</v>
      </c>
      <c r="J614" s="1">
        <v>85.224262549813901</v>
      </c>
      <c r="K614" s="1">
        <v>97.701090365429494</v>
      </c>
      <c r="L614" s="1">
        <v>7.4072687759591398</v>
      </c>
      <c r="M614" s="1">
        <v>2.37272292370222</v>
      </c>
      <c r="N614" s="1">
        <v>93.236439569128606</v>
      </c>
      <c r="O614" s="1">
        <v>6.0128596633652096</v>
      </c>
      <c r="P614" s="1">
        <v>5.2762721720722201</v>
      </c>
      <c r="Q614" s="1" t="s">
        <v>33</v>
      </c>
      <c r="R614" s="1" t="s">
        <v>21</v>
      </c>
    </row>
    <row r="615" spans="1:18" x14ac:dyDescent="0.25">
      <c r="A615" s="1" t="s">
        <v>642</v>
      </c>
      <c r="B615" s="1">
        <v>42.676662621209097</v>
      </c>
      <c r="C615" s="1" t="s">
        <v>32</v>
      </c>
      <c r="D615" s="1">
        <v>0</v>
      </c>
      <c r="E615" s="1">
        <v>44.4967467571879</v>
      </c>
      <c r="F615" s="1">
        <v>45.179423412601601</v>
      </c>
      <c r="G615" s="1">
        <v>41.246627085153399</v>
      </c>
      <c r="H615" s="1">
        <v>44.118418735558798</v>
      </c>
      <c r="I615" s="1">
        <v>1.9905265722857499</v>
      </c>
      <c r="J615" s="1">
        <v>66.631944310524503</v>
      </c>
      <c r="K615" s="1">
        <v>69.983754702646294</v>
      </c>
      <c r="L615" s="1">
        <v>6.0434723193241204</v>
      </c>
      <c r="M615" s="1">
        <v>5.1204724524218701</v>
      </c>
      <c r="N615" s="1">
        <v>114.84948009947399</v>
      </c>
      <c r="O615" s="1">
        <v>4.4941179420205399</v>
      </c>
      <c r="P615" s="1">
        <v>6.1622886234694203</v>
      </c>
      <c r="Q615" s="1" t="s">
        <v>24</v>
      </c>
      <c r="R615" s="1" t="s">
        <v>21</v>
      </c>
    </row>
    <row r="616" spans="1:18" x14ac:dyDescent="0.25">
      <c r="A616" s="1" t="s">
        <v>643</v>
      </c>
      <c r="B616" s="1">
        <v>83.6450037412868</v>
      </c>
      <c r="C616" s="1" t="s">
        <v>36</v>
      </c>
      <c r="D616" s="1">
        <v>1</v>
      </c>
      <c r="E616" s="1">
        <v>88.046824325872706</v>
      </c>
      <c r="F616" s="1">
        <v>86.2202165693122</v>
      </c>
      <c r="G616" s="1">
        <v>87.629634476920899</v>
      </c>
      <c r="H616" s="1">
        <v>97.909535209821698</v>
      </c>
      <c r="I616" s="1">
        <v>2.3922078219092802</v>
      </c>
      <c r="J616" s="1">
        <v>88.844191583796203</v>
      </c>
      <c r="K616" s="1">
        <v>75.015374752879296</v>
      </c>
      <c r="L616" s="1">
        <v>7.8023291162969803</v>
      </c>
      <c r="M616" s="1">
        <v>1.0266209528553201</v>
      </c>
      <c r="N616" s="1">
        <v>54.035484621542402</v>
      </c>
      <c r="O616" s="1">
        <v>7.3017731390987697</v>
      </c>
      <c r="P616" s="1">
        <v>2.2187018662694298</v>
      </c>
      <c r="Q616" s="1" t="s">
        <v>24</v>
      </c>
      <c r="R616" s="1" t="s">
        <v>28</v>
      </c>
    </row>
    <row r="617" spans="1:18" x14ac:dyDescent="0.25">
      <c r="A617" s="1" t="s">
        <v>644</v>
      </c>
      <c r="B617" s="1">
        <v>79.160750116183394</v>
      </c>
      <c r="C617" s="1" t="s">
        <v>27</v>
      </c>
      <c r="D617" s="1">
        <v>1</v>
      </c>
      <c r="E617" s="1">
        <v>90.647982029249704</v>
      </c>
      <c r="F617" s="1">
        <v>91.571383558574198</v>
      </c>
      <c r="G617" s="1">
        <v>83.399755930756996</v>
      </c>
      <c r="H617" s="1">
        <v>83.718042317254699</v>
      </c>
      <c r="I617" s="1">
        <v>4.58222296349554</v>
      </c>
      <c r="J617" s="1">
        <v>83.796767502416401</v>
      </c>
      <c r="K617" s="1">
        <v>93.590627058783596</v>
      </c>
      <c r="L617" s="1">
        <v>6.6767273819434596</v>
      </c>
      <c r="M617" s="1">
        <v>3.8240958144319799</v>
      </c>
      <c r="N617" s="1">
        <v>69.612978588414293</v>
      </c>
      <c r="O617" s="1">
        <v>5.6276115188990596</v>
      </c>
      <c r="P617" s="1">
        <v>6.0017069985425504</v>
      </c>
      <c r="Q617" s="1" t="s">
        <v>20</v>
      </c>
      <c r="R617" s="1" t="s">
        <v>28</v>
      </c>
    </row>
    <row r="618" spans="1:18" x14ac:dyDescent="0.25">
      <c r="A618" s="1" t="s">
        <v>645</v>
      </c>
      <c r="B618" s="1">
        <v>63.077367538860003</v>
      </c>
      <c r="C618" s="1" t="s">
        <v>19</v>
      </c>
      <c r="D618" s="1">
        <v>1</v>
      </c>
      <c r="E618" s="1">
        <v>43.359287792017497</v>
      </c>
      <c r="F618" s="1">
        <v>36.623656344369003</v>
      </c>
      <c r="G618" s="1">
        <v>38.749988726390903</v>
      </c>
      <c r="H618" s="1">
        <v>45.887234001196802</v>
      </c>
      <c r="I618" s="1">
        <v>4.86648888358443</v>
      </c>
      <c r="J618" s="1">
        <v>53.033729448491599</v>
      </c>
      <c r="K618" s="1">
        <v>97.661692341717099</v>
      </c>
      <c r="L618" s="1">
        <v>7.3535739728588903</v>
      </c>
      <c r="M618" s="1">
        <v>2.6960171563595901</v>
      </c>
      <c r="N618" s="1">
        <v>101.63759191970701</v>
      </c>
      <c r="O618" s="1">
        <v>7.68960506750288</v>
      </c>
      <c r="P618" s="1">
        <v>1</v>
      </c>
      <c r="Q618" s="1" t="s">
        <v>24</v>
      </c>
      <c r="R618" s="1" t="s">
        <v>28</v>
      </c>
    </row>
    <row r="619" spans="1:18" x14ac:dyDescent="0.25">
      <c r="A619" s="1" t="s">
        <v>646</v>
      </c>
      <c r="B619" s="1">
        <v>68.494026258276406</v>
      </c>
      <c r="C619" s="1" t="s">
        <v>27</v>
      </c>
      <c r="D619" s="1">
        <v>1</v>
      </c>
      <c r="E619" s="1">
        <v>55.228270648096199</v>
      </c>
      <c r="F619" s="1">
        <v>50.3702004555429</v>
      </c>
      <c r="G619" s="1">
        <v>50.208483787688699</v>
      </c>
      <c r="H619" s="1">
        <v>62.6738361897376</v>
      </c>
      <c r="I619" s="1">
        <v>2.7737564113441699</v>
      </c>
      <c r="J619" s="1">
        <v>77.378722236495605</v>
      </c>
      <c r="K619" s="1">
        <v>79.575116166144696</v>
      </c>
      <c r="L619" s="1">
        <v>7.5062582829010696</v>
      </c>
      <c r="M619" s="1">
        <v>2.6134185353891</v>
      </c>
      <c r="N619" s="1">
        <v>84.872421243663396</v>
      </c>
      <c r="O619" s="1">
        <v>9.8631264347945091</v>
      </c>
      <c r="P619" s="1">
        <v>1</v>
      </c>
      <c r="Q619" s="1" t="s">
        <v>24</v>
      </c>
      <c r="R619" s="1" t="s">
        <v>28</v>
      </c>
    </row>
    <row r="620" spans="1:18" x14ac:dyDescent="0.25">
      <c r="A620" s="1" t="s">
        <v>647</v>
      </c>
      <c r="B620" s="1">
        <v>79.717998304845906</v>
      </c>
      <c r="C620" s="1" t="s">
        <v>27</v>
      </c>
      <c r="D620" s="1">
        <v>1</v>
      </c>
      <c r="E620" s="1">
        <v>84.341070388618306</v>
      </c>
      <c r="F620" s="1">
        <v>90.343139928340506</v>
      </c>
      <c r="G620" s="1">
        <v>85.377407035613103</v>
      </c>
      <c r="H620" s="1">
        <v>95.698319115732303</v>
      </c>
      <c r="I620" s="1">
        <v>2.2839881825635899</v>
      </c>
      <c r="J620" s="1">
        <v>81.865047654279806</v>
      </c>
      <c r="K620" s="1">
        <v>78.042036288860103</v>
      </c>
      <c r="L620" s="1">
        <v>7.33725583781459</v>
      </c>
      <c r="M620" s="1">
        <v>4.2245316193245799</v>
      </c>
      <c r="N620" s="1">
        <v>39.952770956755899</v>
      </c>
      <c r="O620" s="1">
        <v>4.6678859288653003</v>
      </c>
      <c r="P620" s="1">
        <v>4.1236318668656198</v>
      </c>
      <c r="Q620" s="1" t="s">
        <v>20</v>
      </c>
      <c r="R620" s="1" t="s">
        <v>21</v>
      </c>
    </row>
    <row r="621" spans="1:18" x14ac:dyDescent="0.25">
      <c r="A621" s="1" t="s">
        <v>648</v>
      </c>
      <c r="B621" s="1">
        <v>76.945741121898195</v>
      </c>
      <c r="C621" s="1" t="s">
        <v>27</v>
      </c>
      <c r="D621" s="1">
        <v>1</v>
      </c>
      <c r="E621" s="1">
        <v>81.154282971101196</v>
      </c>
      <c r="F621" s="1">
        <v>77.869811576244203</v>
      </c>
      <c r="G621" s="1">
        <v>81.501004656282404</v>
      </c>
      <c r="H621" s="1">
        <v>79.132295855181397</v>
      </c>
      <c r="I621" s="1">
        <v>3.1043760530061602</v>
      </c>
      <c r="J621" s="1">
        <v>76.833142505450297</v>
      </c>
      <c r="K621" s="1">
        <v>71.268516678470206</v>
      </c>
      <c r="L621" s="1">
        <v>6.4106300781939902</v>
      </c>
      <c r="M621" s="1">
        <v>5.2574222465699698</v>
      </c>
      <c r="N621" s="1">
        <v>86.495946200603896</v>
      </c>
      <c r="O621" s="1">
        <v>5.2727523923316397</v>
      </c>
      <c r="P621" s="1">
        <v>5.1393310725398198</v>
      </c>
      <c r="Q621" s="1" t="s">
        <v>33</v>
      </c>
      <c r="R621" s="1" t="s">
        <v>21</v>
      </c>
    </row>
    <row r="622" spans="1:18" x14ac:dyDescent="0.25">
      <c r="A622" s="1" t="s">
        <v>649</v>
      </c>
      <c r="B622" s="1">
        <v>57.116945233430499</v>
      </c>
      <c r="C622" s="1" t="s">
        <v>19</v>
      </c>
      <c r="D622" s="1">
        <v>1</v>
      </c>
      <c r="E622" s="1">
        <v>50.148656064600701</v>
      </c>
      <c r="F622" s="1">
        <v>44.914101151190998</v>
      </c>
      <c r="G622" s="1">
        <v>46.539968297914399</v>
      </c>
      <c r="H622" s="1">
        <v>52.605803328201702</v>
      </c>
      <c r="I622" s="1">
        <v>3.7510768254629299</v>
      </c>
      <c r="J622" s="1">
        <v>67.158335904715898</v>
      </c>
      <c r="K622" s="1">
        <v>85.666071059472003</v>
      </c>
      <c r="L622" s="1">
        <v>7.6056871767099201</v>
      </c>
      <c r="M622" s="1">
        <v>4.04597695696663</v>
      </c>
      <c r="N622" s="1">
        <v>46.807165613759402</v>
      </c>
      <c r="O622" s="1">
        <v>6.83856722859624</v>
      </c>
      <c r="P622" s="1">
        <v>2.0483686702165702</v>
      </c>
      <c r="Q622" s="1" t="s">
        <v>20</v>
      </c>
      <c r="R622" s="1" t="s">
        <v>25</v>
      </c>
    </row>
    <row r="623" spans="1:18" x14ac:dyDescent="0.25">
      <c r="A623" s="1" t="s">
        <v>650</v>
      </c>
      <c r="B623" s="1">
        <v>64.270595419186705</v>
      </c>
      <c r="C623" s="1" t="s">
        <v>19</v>
      </c>
      <c r="D623" s="1">
        <v>1</v>
      </c>
      <c r="E623" s="1">
        <v>51.514212783519</v>
      </c>
      <c r="F623" s="1">
        <v>54.197476546155499</v>
      </c>
      <c r="G623" s="1">
        <v>52.398317144216001</v>
      </c>
      <c r="H623" s="1">
        <v>54.363014569512302</v>
      </c>
      <c r="I623" s="1">
        <v>2.0938980614999099</v>
      </c>
      <c r="J623" s="1">
        <v>71.592710331776004</v>
      </c>
      <c r="K623" s="1">
        <v>72.008024584704501</v>
      </c>
      <c r="L623" s="1">
        <v>6.8742518632980101</v>
      </c>
      <c r="M623" s="1">
        <v>5.2658648932336103</v>
      </c>
      <c r="N623" s="1">
        <v>75.919434067056301</v>
      </c>
      <c r="O623" s="1">
        <v>9.8116828920755701</v>
      </c>
      <c r="P623" s="1">
        <v>1</v>
      </c>
      <c r="Q623" s="1" t="s">
        <v>20</v>
      </c>
      <c r="R623" s="1" t="s">
        <v>25</v>
      </c>
    </row>
    <row r="624" spans="1:18" x14ac:dyDescent="0.25">
      <c r="A624" s="1" t="s">
        <v>651</v>
      </c>
      <c r="B624" s="1">
        <v>82.212609133795794</v>
      </c>
      <c r="C624" s="1" t="s">
        <v>36</v>
      </c>
      <c r="D624" s="1">
        <v>1</v>
      </c>
      <c r="E624" s="1">
        <v>60.375965653526002</v>
      </c>
      <c r="F624" s="1">
        <v>66.304486426840995</v>
      </c>
      <c r="G624" s="1">
        <v>57.642565230589597</v>
      </c>
      <c r="H624" s="1">
        <v>61.353374311292399</v>
      </c>
      <c r="I624" s="1">
        <v>3.9458926984762899</v>
      </c>
      <c r="J624" s="1">
        <v>70.072730046335593</v>
      </c>
      <c r="K624" s="1">
        <v>84.869046461709203</v>
      </c>
      <c r="L624" s="1">
        <v>6.9493845597723602</v>
      </c>
      <c r="M624" s="1">
        <v>2.3229855594051498</v>
      </c>
      <c r="N624" s="1">
        <v>77.619294089439407</v>
      </c>
      <c r="O624" s="1">
        <v>8.6308586576199708</v>
      </c>
      <c r="P624" s="1">
        <v>1.1827049265584699</v>
      </c>
      <c r="Q624" s="1" t="s">
        <v>20</v>
      </c>
      <c r="R624" s="1" t="s">
        <v>25</v>
      </c>
    </row>
    <row r="625" spans="1:18" x14ac:dyDescent="0.25">
      <c r="A625" s="1" t="s">
        <v>652</v>
      </c>
      <c r="B625" s="1">
        <v>69.738674252074105</v>
      </c>
      <c r="C625" s="1" t="s">
        <v>27</v>
      </c>
      <c r="D625" s="1">
        <v>1</v>
      </c>
      <c r="E625" s="1">
        <v>66.648764185506096</v>
      </c>
      <c r="F625" s="1">
        <v>70.243530738831495</v>
      </c>
      <c r="G625" s="1">
        <v>65.290488633875896</v>
      </c>
      <c r="H625" s="1">
        <v>66.154538179309597</v>
      </c>
      <c r="I625" s="1">
        <v>1.2066294284585599</v>
      </c>
      <c r="J625" s="1">
        <v>79.717257932449897</v>
      </c>
      <c r="K625" s="1">
        <v>70.722142443422101</v>
      </c>
      <c r="L625" s="1">
        <v>8.0256750507267594</v>
      </c>
      <c r="M625" s="1">
        <v>3.5975092738249002</v>
      </c>
      <c r="N625" s="1">
        <v>108.858302600248</v>
      </c>
      <c r="O625" s="1">
        <v>9.3893751589769803</v>
      </c>
      <c r="P625" s="1">
        <v>1</v>
      </c>
      <c r="Q625" s="1" t="s">
        <v>33</v>
      </c>
      <c r="R625" s="1" t="s">
        <v>28</v>
      </c>
    </row>
    <row r="626" spans="1:18" x14ac:dyDescent="0.25">
      <c r="A626" s="1" t="s">
        <v>653</v>
      </c>
      <c r="B626" s="1">
        <v>79.403693368739397</v>
      </c>
      <c r="C626" s="1" t="s">
        <v>27</v>
      </c>
      <c r="D626" s="1">
        <v>1</v>
      </c>
      <c r="E626" s="1">
        <v>74.004012434166199</v>
      </c>
      <c r="F626" s="1">
        <v>78.9842508631953</v>
      </c>
      <c r="G626" s="1">
        <v>82.371272885658897</v>
      </c>
      <c r="H626" s="1">
        <v>76.183889381666503</v>
      </c>
      <c r="I626" s="1">
        <v>1.19717797105766</v>
      </c>
      <c r="J626" s="1">
        <v>82.417005909667395</v>
      </c>
      <c r="K626" s="1">
        <v>58.7947303094329</v>
      </c>
      <c r="L626" s="1">
        <v>7.1876924480344302</v>
      </c>
      <c r="M626" s="1">
        <v>3.25268269533538</v>
      </c>
      <c r="N626" s="1">
        <v>71.624484661119396</v>
      </c>
      <c r="O626" s="1">
        <v>6.0022890908547497</v>
      </c>
      <c r="P626" s="1">
        <v>4.3863581551785504</v>
      </c>
      <c r="Q626" s="1" t="s">
        <v>24</v>
      </c>
      <c r="R626" s="1" t="s">
        <v>21</v>
      </c>
    </row>
    <row r="627" spans="1:18" x14ac:dyDescent="0.25">
      <c r="A627" s="1" t="s">
        <v>654</v>
      </c>
      <c r="B627" s="1">
        <v>71.043129677347196</v>
      </c>
      <c r="C627" s="1" t="s">
        <v>27</v>
      </c>
      <c r="D627" s="1">
        <v>1</v>
      </c>
      <c r="E627" s="1">
        <v>60.290250176337402</v>
      </c>
      <c r="F627" s="1">
        <v>56.506274733490102</v>
      </c>
      <c r="G627" s="1">
        <v>66.992555435289205</v>
      </c>
      <c r="H627" s="1">
        <v>47.629019750239003</v>
      </c>
      <c r="I627" s="1">
        <v>2.54515082058218</v>
      </c>
      <c r="J627" s="1">
        <v>64.763219151158395</v>
      </c>
      <c r="K627" s="1">
        <v>75.245044770785398</v>
      </c>
      <c r="L627" s="1">
        <v>7.26497039875923</v>
      </c>
      <c r="M627" s="1">
        <v>1.05822449751548</v>
      </c>
      <c r="N627" s="1">
        <v>55.1498180012304</v>
      </c>
      <c r="O627" s="1">
        <v>9.9522308426715593</v>
      </c>
      <c r="P627" s="1">
        <v>1</v>
      </c>
      <c r="Q627" s="1" t="s">
        <v>24</v>
      </c>
      <c r="R627" s="1" t="s">
        <v>21</v>
      </c>
    </row>
    <row r="628" spans="1:18" x14ac:dyDescent="0.25">
      <c r="A628" s="1" t="s">
        <v>655</v>
      </c>
      <c r="B628" s="1">
        <v>56.612830533007497</v>
      </c>
      <c r="C628" s="1" t="s">
        <v>19</v>
      </c>
      <c r="D628" s="1">
        <v>1</v>
      </c>
      <c r="E628" s="1">
        <v>65.439409387323096</v>
      </c>
      <c r="F628" s="1">
        <v>58.330356053613897</v>
      </c>
      <c r="G628" s="1">
        <v>58.941503202685098</v>
      </c>
      <c r="H628" s="1">
        <v>68.849756837636207</v>
      </c>
      <c r="I628" s="1">
        <v>2.4138927682428801</v>
      </c>
      <c r="J628" s="1">
        <v>69.350754165364194</v>
      </c>
      <c r="K628" s="1">
        <v>76.919038166640206</v>
      </c>
      <c r="L628" s="1">
        <v>7.6912383109041</v>
      </c>
      <c r="M628" s="1">
        <v>3.7840607157037001</v>
      </c>
      <c r="N628" s="1">
        <v>50.7869713394428</v>
      </c>
      <c r="O628" s="1">
        <v>4.6169968963849399</v>
      </c>
      <c r="P628" s="1">
        <v>4.2943682605560101</v>
      </c>
      <c r="Q628" s="1" t="s">
        <v>20</v>
      </c>
      <c r="R628" s="1" t="s">
        <v>25</v>
      </c>
    </row>
    <row r="629" spans="1:18" x14ac:dyDescent="0.25">
      <c r="A629" s="1" t="s">
        <v>656</v>
      </c>
      <c r="B629" s="1">
        <v>75.016619534535394</v>
      </c>
      <c r="C629" s="1" t="s">
        <v>27</v>
      </c>
      <c r="D629" s="1">
        <v>1</v>
      </c>
      <c r="E629" s="1">
        <v>81.110901597356602</v>
      </c>
      <c r="F629" s="1">
        <v>88.617569857134001</v>
      </c>
      <c r="G629" s="1">
        <v>85.259563686752401</v>
      </c>
      <c r="H629" s="1">
        <v>81.741791115666402</v>
      </c>
      <c r="I629" s="1">
        <v>2.2625328614686002</v>
      </c>
      <c r="J629" s="1">
        <v>85.3431366150771</v>
      </c>
      <c r="K629" s="1">
        <v>69.668904670676596</v>
      </c>
      <c r="L629" s="1">
        <v>7.7466023063799598</v>
      </c>
      <c r="M629" s="1">
        <v>4.3076216207308704</v>
      </c>
      <c r="N629" s="1">
        <v>108.68266890159001</v>
      </c>
      <c r="O629" s="1">
        <v>4.3178374362765997</v>
      </c>
      <c r="P629" s="1">
        <v>8.4835355533583705</v>
      </c>
      <c r="Q629" s="1" t="s">
        <v>20</v>
      </c>
      <c r="R629" s="1" t="s">
        <v>25</v>
      </c>
    </row>
    <row r="630" spans="1:18" x14ac:dyDescent="0.25">
      <c r="A630" s="1" t="s">
        <v>657</v>
      </c>
      <c r="B630" s="1">
        <v>54.6877726202707</v>
      </c>
      <c r="C630" s="1" t="s">
        <v>19</v>
      </c>
      <c r="D630" s="1">
        <v>1</v>
      </c>
      <c r="E630" s="1">
        <v>42.017576158982799</v>
      </c>
      <c r="F630" s="1">
        <v>40.404176964772198</v>
      </c>
      <c r="G630" s="1">
        <v>46.074558931440798</v>
      </c>
      <c r="H630" s="1">
        <v>40.905201675091497</v>
      </c>
      <c r="I630" s="1">
        <v>2.96407905067564</v>
      </c>
      <c r="J630" s="1">
        <v>47.445725260439197</v>
      </c>
      <c r="K630" s="1">
        <v>70.407925267734299</v>
      </c>
      <c r="L630" s="1">
        <v>6.79561576151161</v>
      </c>
      <c r="M630" s="1">
        <v>3.9595720220953501</v>
      </c>
      <c r="N630" s="1">
        <v>45.390976897640499</v>
      </c>
      <c r="O630" s="1">
        <v>9.1336157623241601</v>
      </c>
      <c r="P630" s="1">
        <v>1</v>
      </c>
      <c r="Q630" s="1" t="s">
        <v>24</v>
      </c>
      <c r="R630" s="1" t="s">
        <v>21</v>
      </c>
    </row>
    <row r="631" spans="1:18" x14ac:dyDescent="0.25">
      <c r="A631" s="1" t="s">
        <v>658</v>
      </c>
      <c r="B631" s="1">
        <v>68.7240536005785</v>
      </c>
      <c r="C631" s="1" t="s">
        <v>27</v>
      </c>
      <c r="D631" s="1">
        <v>1</v>
      </c>
      <c r="E631" s="1">
        <v>53.884031938921098</v>
      </c>
      <c r="F631" s="1">
        <v>52.629866856645897</v>
      </c>
      <c r="G631" s="1">
        <v>48.142715495158001</v>
      </c>
      <c r="H631" s="1">
        <v>64.118342917518902</v>
      </c>
      <c r="I631" s="1">
        <v>2.28293432924628</v>
      </c>
      <c r="J631" s="1">
        <v>66.194737503635594</v>
      </c>
      <c r="K631" s="1">
        <v>70.686070657880094</v>
      </c>
      <c r="L631" s="1">
        <v>6.3437550216370697</v>
      </c>
      <c r="M631" s="1">
        <v>4.6813994939171</v>
      </c>
      <c r="N631" s="1">
        <v>68.328170479482907</v>
      </c>
      <c r="O631" s="1">
        <v>9.5635892212419105</v>
      </c>
      <c r="P631" s="1">
        <v>1</v>
      </c>
      <c r="Q631" s="1" t="s">
        <v>24</v>
      </c>
      <c r="R631" s="1" t="s">
        <v>28</v>
      </c>
    </row>
    <row r="632" spans="1:18" x14ac:dyDescent="0.25">
      <c r="A632" s="1" t="s">
        <v>659</v>
      </c>
      <c r="B632" s="1">
        <v>74.407724053956201</v>
      </c>
      <c r="C632" s="1" t="s">
        <v>27</v>
      </c>
      <c r="D632" s="1">
        <v>1</v>
      </c>
      <c r="E632" s="1">
        <v>79.234227223650294</v>
      </c>
      <c r="F632" s="1">
        <v>85.875197932895603</v>
      </c>
      <c r="G632" s="1">
        <v>83.328115442424604</v>
      </c>
      <c r="H632" s="1">
        <v>75.859557129697606</v>
      </c>
      <c r="I632" s="1">
        <v>1.7690316738723599</v>
      </c>
      <c r="J632" s="1">
        <v>72.462957603701796</v>
      </c>
      <c r="K632" s="1">
        <v>72.837519518358803</v>
      </c>
      <c r="L632" s="1">
        <v>6.75680322859355</v>
      </c>
      <c r="M632" s="1">
        <v>3.85669764226538</v>
      </c>
      <c r="N632" s="1">
        <v>46.845580343425198</v>
      </c>
      <c r="O632" s="1">
        <v>4.5435121452766101</v>
      </c>
      <c r="P632" s="1">
        <v>4.6143891650019997</v>
      </c>
      <c r="Q632" s="1" t="s">
        <v>24</v>
      </c>
      <c r="R632" s="1" t="s">
        <v>25</v>
      </c>
    </row>
    <row r="633" spans="1:18" x14ac:dyDescent="0.25">
      <c r="A633" s="1" t="s">
        <v>660</v>
      </c>
      <c r="B633" s="1">
        <v>81.9073177212302</v>
      </c>
      <c r="C633" s="1" t="s">
        <v>36</v>
      </c>
      <c r="D633" s="1">
        <v>1</v>
      </c>
      <c r="E633" s="1">
        <v>89.236376072795906</v>
      </c>
      <c r="F633" s="1">
        <v>92.0175261197992</v>
      </c>
      <c r="G633" s="1">
        <v>96.926035664858702</v>
      </c>
      <c r="H633" s="1">
        <v>87.220996127470798</v>
      </c>
      <c r="I633" s="1">
        <v>2.2378781963544001</v>
      </c>
      <c r="J633" s="1">
        <v>82.2354190292303</v>
      </c>
      <c r="K633" s="1">
        <v>70.6943063296183</v>
      </c>
      <c r="L633" s="1">
        <v>7.9572404814827102</v>
      </c>
      <c r="M633" s="1">
        <v>1.33375127425378</v>
      </c>
      <c r="N633" s="1">
        <v>99.597363610293698</v>
      </c>
      <c r="O633" s="1">
        <v>4.6805645604750401</v>
      </c>
      <c r="P633" s="1">
        <v>4.0521587511522199</v>
      </c>
      <c r="Q633" s="1" t="s">
        <v>33</v>
      </c>
      <c r="R633" s="1" t="s">
        <v>25</v>
      </c>
    </row>
    <row r="634" spans="1:18" x14ac:dyDescent="0.25">
      <c r="A634" s="1" t="s">
        <v>661</v>
      </c>
      <c r="B634" s="1">
        <v>79.459872699002702</v>
      </c>
      <c r="C634" s="1" t="s">
        <v>27</v>
      </c>
      <c r="D634" s="1">
        <v>1</v>
      </c>
      <c r="E634" s="1">
        <v>68.142259316361603</v>
      </c>
      <c r="F634" s="1">
        <v>70.421698176769596</v>
      </c>
      <c r="G634" s="1">
        <v>62.529535285139502</v>
      </c>
      <c r="H634" s="1">
        <v>78.100025827385295</v>
      </c>
      <c r="I634" s="1">
        <v>4.8996170912409296</v>
      </c>
      <c r="J634" s="1">
        <v>72.577029213034805</v>
      </c>
      <c r="K634" s="1">
        <v>94.763999405114504</v>
      </c>
      <c r="L634" s="1">
        <v>8.1642600413881894</v>
      </c>
      <c r="M634" s="1">
        <v>1.5822276204235499</v>
      </c>
      <c r="N634" s="1">
        <v>72.693537597715704</v>
      </c>
      <c r="O634" s="1">
        <v>4.1990449465346398</v>
      </c>
      <c r="P634" s="1">
        <v>6.6271006695058698</v>
      </c>
      <c r="Q634" s="1" t="s">
        <v>33</v>
      </c>
      <c r="R634" s="1" t="s">
        <v>21</v>
      </c>
    </row>
    <row r="635" spans="1:18" x14ac:dyDescent="0.25">
      <c r="A635" s="1" t="s">
        <v>662</v>
      </c>
      <c r="B635" s="1">
        <v>63.9241479294014</v>
      </c>
      <c r="C635" s="1" t="s">
        <v>19</v>
      </c>
      <c r="D635" s="1">
        <v>1</v>
      </c>
      <c r="E635" s="1">
        <v>69.266241689592306</v>
      </c>
      <c r="F635" s="1">
        <v>80.091253414097693</v>
      </c>
      <c r="G635" s="1">
        <v>64.678727584520999</v>
      </c>
      <c r="H635" s="1">
        <v>65.105935165342999</v>
      </c>
      <c r="I635" s="1">
        <v>2.64445366797939</v>
      </c>
      <c r="J635" s="1">
        <v>72.8418989552586</v>
      </c>
      <c r="K635" s="1">
        <v>81.072897727307506</v>
      </c>
      <c r="L635" s="1">
        <v>7.0905317991158503</v>
      </c>
      <c r="M635" s="1">
        <v>3.9823728877197602</v>
      </c>
      <c r="N635" s="1">
        <v>61.602932150112998</v>
      </c>
      <c r="O635" s="1">
        <v>4.6270453758563397</v>
      </c>
      <c r="P635" s="1">
        <v>5.6946072837352402</v>
      </c>
      <c r="Q635" s="1" t="s">
        <v>20</v>
      </c>
      <c r="R635" s="1" t="s">
        <v>21</v>
      </c>
    </row>
    <row r="636" spans="1:18" x14ac:dyDescent="0.25">
      <c r="A636" s="1" t="s">
        <v>663</v>
      </c>
      <c r="B636" s="1">
        <v>39.136258586402299</v>
      </c>
      <c r="C636" s="1" t="s">
        <v>32</v>
      </c>
      <c r="D636" s="1">
        <v>0</v>
      </c>
      <c r="E636" s="1">
        <v>45.8944606236876</v>
      </c>
      <c r="F636" s="1">
        <v>42.676869471786901</v>
      </c>
      <c r="G636" s="1">
        <v>50.982767957905097</v>
      </c>
      <c r="H636" s="1">
        <v>43.143884209004902</v>
      </c>
      <c r="I636" s="1">
        <v>2.77885110743334</v>
      </c>
      <c r="J636" s="1">
        <v>60.185924051280701</v>
      </c>
      <c r="K636" s="1">
        <v>76.134636594218094</v>
      </c>
      <c r="L636" s="1">
        <v>7.3383928162754204</v>
      </c>
      <c r="M636" s="1">
        <v>2.3748959598682</v>
      </c>
      <c r="N636" s="1">
        <v>62.498967656382</v>
      </c>
      <c r="O636" s="1">
        <v>5.2565189008016802</v>
      </c>
      <c r="P636" s="1">
        <v>5.1421939009886497</v>
      </c>
      <c r="Q636" s="1" t="s">
        <v>33</v>
      </c>
      <c r="R636" s="1" t="s">
        <v>25</v>
      </c>
    </row>
    <row r="637" spans="1:18" x14ac:dyDescent="0.25">
      <c r="A637" s="1" t="s">
        <v>664</v>
      </c>
      <c r="B637" s="1">
        <v>82.7341180653344</v>
      </c>
      <c r="C637" s="1" t="s">
        <v>36</v>
      </c>
      <c r="D637" s="1">
        <v>1</v>
      </c>
      <c r="E637" s="1">
        <v>64.60768017529</v>
      </c>
      <c r="F637" s="1">
        <v>69.246880815696102</v>
      </c>
      <c r="G637" s="1">
        <v>65.965156729418197</v>
      </c>
      <c r="H637" s="1">
        <v>63.872553058135701</v>
      </c>
      <c r="I637" s="1">
        <v>3.30617995980456</v>
      </c>
      <c r="J637" s="1">
        <v>66.818121839500904</v>
      </c>
      <c r="K637" s="1">
        <v>80.510995529794499</v>
      </c>
      <c r="L637" s="1">
        <v>8.3295381916000597</v>
      </c>
      <c r="M637" s="1">
        <v>1.39822564517382</v>
      </c>
      <c r="N637" s="1">
        <v>106.699278605068</v>
      </c>
      <c r="O637" s="1">
        <v>9.82045971346</v>
      </c>
      <c r="P637" s="1">
        <v>1</v>
      </c>
      <c r="Q637" s="1" t="s">
        <v>20</v>
      </c>
      <c r="R637" s="1" t="s">
        <v>25</v>
      </c>
    </row>
    <row r="638" spans="1:18" x14ac:dyDescent="0.25">
      <c r="A638" s="1" t="s">
        <v>665</v>
      </c>
      <c r="B638" s="1">
        <v>87.361210733892094</v>
      </c>
      <c r="C638" s="1" t="s">
        <v>36</v>
      </c>
      <c r="D638" s="1">
        <v>1</v>
      </c>
      <c r="E638" s="1">
        <v>69.293949655026196</v>
      </c>
      <c r="F638" s="1">
        <v>69.579015279511694</v>
      </c>
      <c r="G638" s="1">
        <v>72.051331031223796</v>
      </c>
      <c r="H638" s="1">
        <v>73.497622065673994</v>
      </c>
      <c r="I638" s="1">
        <v>4.9333630736569001</v>
      </c>
      <c r="J638" s="1">
        <v>86.106531161606497</v>
      </c>
      <c r="K638" s="1">
        <v>100.080911184885</v>
      </c>
      <c r="L638" s="1">
        <v>6.8991776483014098</v>
      </c>
      <c r="M638" s="1">
        <v>3.1480137172427298</v>
      </c>
      <c r="N638" s="1">
        <v>79.839655886499401</v>
      </c>
      <c r="O638" s="1">
        <v>8.0071613334380807</v>
      </c>
      <c r="P638" s="1">
        <v>1.71348841950499</v>
      </c>
      <c r="Q638" s="1" t="s">
        <v>24</v>
      </c>
      <c r="R638" s="1" t="s">
        <v>28</v>
      </c>
    </row>
    <row r="639" spans="1:18" x14ac:dyDescent="0.25">
      <c r="A639" s="1" t="s">
        <v>666</v>
      </c>
      <c r="B639" s="1">
        <v>69.658261770366707</v>
      </c>
      <c r="C639" s="1" t="s">
        <v>27</v>
      </c>
      <c r="D639" s="1">
        <v>1</v>
      </c>
      <c r="E639" s="1">
        <v>53.3358776999101</v>
      </c>
      <c r="F639" s="1">
        <v>54.678839094226397</v>
      </c>
      <c r="G639" s="1">
        <v>55.038823781912598</v>
      </c>
      <c r="H639" s="1">
        <v>54.374890236676698</v>
      </c>
      <c r="I639" s="1">
        <v>1.9664051057430501</v>
      </c>
      <c r="J639" s="1">
        <v>76.005248870761804</v>
      </c>
      <c r="K639" s="1">
        <v>73.517802105524396</v>
      </c>
      <c r="L639" s="1">
        <v>7.38397577205797</v>
      </c>
      <c r="M639" s="1">
        <v>3.7716129904182698</v>
      </c>
      <c r="N639" s="1">
        <v>94.608106601813702</v>
      </c>
      <c r="O639" s="1">
        <v>8.6713181531112493</v>
      </c>
      <c r="P639" s="1">
        <v>1</v>
      </c>
      <c r="Q639" s="1" t="s">
        <v>24</v>
      </c>
      <c r="R639" s="1" t="s">
        <v>28</v>
      </c>
    </row>
    <row r="640" spans="1:18" x14ac:dyDescent="0.25">
      <c r="A640" s="1" t="s">
        <v>667</v>
      </c>
      <c r="B640" s="1">
        <v>67.158328866726393</v>
      </c>
      <c r="C640" s="1" t="s">
        <v>27</v>
      </c>
      <c r="D640" s="1">
        <v>1</v>
      </c>
      <c r="E640" s="1">
        <v>54.8083777022159</v>
      </c>
      <c r="F640" s="1">
        <v>62.450719834278601</v>
      </c>
      <c r="G640" s="1">
        <v>56.761857306856598</v>
      </c>
      <c r="H640" s="1">
        <v>48.3452509664546</v>
      </c>
      <c r="I640" s="1">
        <v>3.7251284421297299</v>
      </c>
      <c r="J640" s="1">
        <v>61.5938597498265</v>
      </c>
      <c r="K640" s="1">
        <v>99.159852079960004</v>
      </c>
      <c r="L640" s="1">
        <v>7.0628496182999498</v>
      </c>
      <c r="M640" s="1">
        <v>2.6437299417480302</v>
      </c>
      <c r="N640" s="1">
        <v>110.733466462561</v>
      </c>
      <c r="O640" s="1">
        <v>8.6568364221491301</v>
      </c>
      <c r="P640" s="1">
        <v>1.2619703937153901</v>
      </c>
      <c r="Q640" s="1" t="s">
        <v>20</v>
      </c>
      <c r="R640" s="1" t="s">
        <v>28</v>
      </c>
    </row>
    <row r="641" spans="1:18" x14ac:dyDescent="0.25">
      <c r="A641" s="1" t="s">
        <v>668</v>
      </c>
      <c r="B641" s="1">
        <v>67.871729608076805</v>
      </c>
      <c r="C641" s="1" t="s">
        <v>27</v>
      </c>
      <c r="D641" s="1">
        <v>1</v>
      </c>
      <c r="E641" s="1">
        <v>60.7506289707542</v>
      </c>
      <c r="F641" s="1">
        <v>63.2898077522023</v>
      </c>
      <c r="G641" s="1">
        <v>54.118268329198798</v>
      </c>
      <c r="H641" s="1">
        <v>58.089786155118297</v>
      </c>
      <c r="I641" s="1">
        <v>3.8639387741668898</v>
      </c>
      <c r="J641" s="1">
        <v>78.285898241894898</v>
      </c>
      <c r="K641" s="1">
        <v>92.775568279956005</v>
      </c>
      <c r="L641" s="1">
        <v>6.8348609256667796</v>
      </c>
      <c r="M641" s="1">
        <v>4.6021685111288804</v>
      </c>
      <c r="N641" s="1">
        <v>111.15675084365699</v>
      </c>
      <c r="O641" s="1">
        <v>7.2104424986752802</v>
      </c>
      <c r="P641" s="1">
        <v>3.6248909366895399</v>
      </c>
      <c r="Q641" s="1" t="s">
        <v>24</v>
      </c>
      <c r="R641" s="1" t="s">
        <v>28</v>
      </c>
    </row>
    <row r="642" spans="1:18" x14ac:dyDescent="0.25">
      <c r="A642" s="1" t="s">
        <v>669</v>
      </c>
      <c r="B642" s="1">
        <v>56.834929138751903</v>
      </c>
      <c r="C642" s="1" t="s">
        <v>19</v>
      </c>
      <c r="D642" s="1">
        <v>1</v>
      </c>
      <c r="E642" s="1">
        <v>41.103915877774902</v>
      </c>
      <c r="F642" s="1">
        <v>43.795396273023101</v>
      </c>
      <c r="G642" s="1">
        <v>46.340504410882097</v>
      </c>
      <c r="H642" s="1">
        <v>38.067143711713797</v>
      </c>
      <c r="I642" s="1">
        <v>3.4292976671722601</v>
      </c>
      <c r="J642" s="1">
        <v>58.554630486523202</v>
      </c>
      <c r="K642" s="1">
        <v>90.092176503664305</v>
      </c>
      <c r="L642" s="1">
        <v>6.6775628054528999</v>
      </c>
      <c r="M642" s="1">
        <v>4.2188530405062199</v>
      </c>
      <c r="N642" s="1">
        <v>59.565814890407601</v>
      </c>
      <c r="O642" s="1">
        <v>8.7849338662781005</v>
      </c>
      <c r="P642" s="1">
        <v>1.55114154622724</v>
      </c>
      <c r="Q642" s="1" t="s">
        <v>20</v>
      </c>
      <c r="R642" s="1" t="s">
        <v>25</v>
      </c>
    </row>
    <row r="643" spans="1:18" x14ac:dyDescent="0.25">
      <c r="A643" s="1" t="s">
        <v>670</v>
      </c>
      <c r="B643" s="1">
        <v>65.919699291127401</v>
      </c>
      <c r="C643" s="1" t="s">
        <v>27</v>
      </c>
      <c r="D643" s="1">
        <v>1</v>
      </c>
      <c r="E643" s="1">
        <v>57.714354107074797</v>
      </c>
      <c r="F643" s="1">
        <v>63.076890793623797</v>
      </c>
      <c r="G643" s="1">
        <v>63.562304069213603</v>
      </c>
      <c r="H643" s="1">
        <v>57.328248880959499</v>
      </c>
      <c r="I643" s="1">
        <v>1.3543133585465701</v>
      </c>
      <c r="J643" s="1">
        <v>69.503114420195899</v>
      </c>
      <c r="K643" s="1">
        <v>61.013302590526401</v>
      </c>
      <c r="L643" s="1">
        <v>7.1728463670360796</v>
      </c>
      <c r="M643" s="1">
        <v>2.6640918054583498</v>
      </c>
      <c r="N643" s="1">
        <v>115.72061368317399</v>
      </c>
      <c r="O643" s="1">
        <v>7.5748451943398099</v>
      </c>
      <c r="P643" s="1">
        <v>2.9252676352810401</v>
      </c>
      <c r="Q643" s="1" t="s">
        <v>20</v>
      </c>
      <c r="R643" s="1" t="s">
        <v>25</v>
      </c>
    </row>
    <row r="644" spans="1:18" x14ac:dyDescent="0.25">
      <c r="A644" s="1" t="s">
        <v>671</v>
      </c>
      <c r="B644" s="1">
        <v>60.7199777335791</v>
      </c>
      <c r="C644" s="1" t="s">
        <v>19</v>
      </c>
      <c r="D644" s="1">
        <v>1</v>
      </c>
      <c r="E644" s="1">
        <v>51.629640384809903</v>
      </c>
      <c r="F644" s="1">
        <v>49.804876737095498</v>
      </c>
      <c r="G644" s="1">
        <v>50.482686664469803</v>
      </c>
      <c r="H644" s="1">
        <v>53.758858677959097</v>
      </c>
      <c r="I644" s="1">
        <v>3.7074891033103001</v>
      </c>
      <c r="J644" s="1">
        <v>65.498450392920404</v>
      </c>
      <c r="K644" s="1">
        <v>81.945550503255603</v>
      </c>
      <c r="L644" s="1">
        <v>6.3789979479060497</v>
      </c>
      <c r="M644" s="1">
        <v>4.7743626445427996</v>
      </c>
      <c r="N644" s="1">
        <v>32.238829381314403</v>
      </c>
      <c r="O644" s="1">
        <v>5.8872765856201399</v>
      </c>
      <c r="P644" s="1">
        <v>4.6122823226290501</v>
      </c>
      <c r="Q644" s="1" t="s">
        <v>20</v>
      </c>
      <c r="R644" s="1" t="s">
        <v>25</v>
      </c>
    </row>
    <row r="645" spans="1:18" x14ac:dyDescent="0.25">
      <c r="A645" s="1" t="s">
        <v>672</v>
      </c>
      <c r="B645" s="1">
        <v>57.3219247602485</v>
      </c>
      <c r="C645" s="1" t="s">
        <v>19</v>
      </c>
      <c r="D645" s="1">
        <v>1</v>
      </c>
      <c r="E645" s="1">
        <v>58.012354369785299</v>
      </c>
      <c r="F645" s="1">
        <v>53.8163060330902</v>
      </c>
      <c r="G645" s="1">
        <v>57.794969620715896</v>
      </c>
      <c r="H645" s="1">
        <v>60.103383149225102</v>
      </c>
      <c r="I645" s="1">
        <v>1.2563788441446999</v>
      </c>
      <c r="J645" s="1">
        <v>65.707433978622802</v>
      </c>
      <c r="K645" s="1">
        <v>62.875445189542603</v>
      </c>
      <c r="L645" s="1">
        <v>7.3993844517907901</v>
      </c>
      <c r="M645" s="1">
        <v>4.24347521266517</v>
      </c>
      <c r="N645" s="1">
        <v>63.915200491454897</v>
      </c>
      <c r="O645" s="1">
        <v>7.3666606526103999</v>
      </c>
      <c r="P645" s="1">
        <v>3.51778178477133</v>
      </c>
      <c r="Q645" s="1" t="s">
        <v>33</v>
      </c>
      <c r="R645" s="1" t="s">
        <v>28</v>
      </c>
    </row>
    <row r="646" spans="1:18" x14ac:dyDescent="0.25">
      <c r="A646" s="1" t="s">
        <v>673</v>
      </c>
      <c r="B646" s="1">
        <v>55.927919632444699</v>
      </c>
      <c r="C646" s="1" t="s">
        <v>19</v>
      </c>
      <c r="D646" s="1">
        <v>1</v>
      </c>
      <c r="E646" s="1">
        <v>46.586917250058796</v>
      </c>
      <c r="F646" s="1">
        <v>41.362871279953602</v>
      </c>
      <c r="G646" s="1">
        <v>38.931379737280203</v>
      </c>
      <c r="H646" s="1">
        <v>37.706858479816802</v>
      </c>
      <c r="I646" s="1">
        <v>3.3845705981995802</v>
      </c>
      <c r="J646" s="1">
        <v>68.212720343060099</v>
      </c>
      <c r="K646" s="1">
        <v>84.381555558293798</v>
      </c>
      <c r="L646" s="1">
        <v>6.37736891286887</v>
      </c>
      <c r="M646" s="1">
        <v>4.1872268935895098</v>
      </c>
      <c r="N646" s="1">
        <v>110.621897175795</v>
      </c>
      <c r="O646" s="1">
        <v>7.2010515168070803</v>
      </c>
      <c r="P646" s="1">
        <v>3.0870985247331699</v>
      </c>
      <c r="Q646" s="1" t="s">
        <v>20</v>
      </c>
      <c r="R646" s="1" t="s">
        <v>25</v>
      </c>
    </row>
    <row r="647" spans="1:18" x14ac:dyDescent="0.25">
      <c r="A647" s="1" t="s">
        <v>674</v>
      </c>
      <c r="B647" s="1">
        <v>88.658806802990398</v>
      </c>
      <c r="C647" s="1" t="s">
        <v>36</v>
      </c>
      <c r="D647" s="1">
        <v>1</v>
      </c>
      <c r="E647" s="1">
        <v>88.979000440694193</v>
      </c>
      <c r="F647" s="1">
        <v>79.147217493814196</v>
      </c>
      <c r="G647" s="1">
        <v>91.550274220783393</v>
      </c>
      <c r="H647" s="1">
        <v>94.298705378498497</v>
      </c>
      <c r="I647" s="1">
        <v>3.9583247088869702</v>
      </c>
      <c r="J647" s="1">
        <v>85.118932873230406</v>
      </c>
      <c r="K647" s="1">
        <v>84.1906833820467</v>
      </c>
      <c r="L647" s="1">
        <v>6.4997423225450399</v>
      </c>
      <c r="M647" s="1">
        <v>3.7671385039353402</v>
      </c>
      <c r="N647" s="1">
        <v>54.717319183528403</v>
      </c>
      <c r="O647" s="1">
        <v>8.9407183225559201</v>
      </c>
      <c r="P647" s="1">
        <v>1.4181297501229899</v>
      </c>
      <c r="Q647" s="1" t="s">
        <v>20</v>
      </c>
      <c r="R647" s="1" t="s">
        <v>21</v>
      </c>
    </row>
    <row r="648" spans="1:18" x14ac:dyDescent="0.25">
      <c r="A648" s="1" t="s">
        <v>675</v>
      </c>
      <c r="B648" s="1">
        <v>84.378111884875494</v>
      </c>
      <c r="C648" s="1" t="s">
        <v>36</v>
      </c>
      <c r="D648" s="1">
        <v>1</v>
      </c>
      <c r="E648" s="1">
        <v>72.647584945472602</v>
      </c>
      <c r="F648" s="1">
        <v>82.928620595174195</v>
      </c>
      <c r="G648" s="1">
        <v>75.507872154043397</v>
      </c>
      <c r="H648" s="1">
        <v>73.910429175455704</v>
      </c>
      <c r="I648" s="1">
        <v>1.8438795624797999</v>
      </c>
      <c r="J648" s="1">
        <v>73.9410353566401</v>
      </c>
      <c r="K648" s="1">
        <v>67.562322975277894</v>
      </c>
      <c r="L648" s="1">
        <v>8.7434122807897197</v>
      </c>
      <c r="M648" s="1">
        <v>1.05694834044276</v>
      </c>
      <c r="N648" s="1">
        <v>54.577330528918601</v>
      </c>
      <c r="O648" s="1">
        <v>9.8903633042899504</v>
      </c>
      <c r="P648" s="1">
        <v>1.2984429369032</v>
      </c>
      <c r="Q648" s="1" t="s">
        <v>20</v>
      </c>
      <c r="R648" s="1" t="s">
        <v>28</v>
      </c>
    </row>
    <row r="649" spans="1:18" x14ac:dyDescent="0.25">
      <c r="A649" s="1" t="s">
        <v>676</v>
      </c>
      <c r="B649" s="1">
        <v>85.792721261365998</v>
      </c>
      <c r="C649" s="1" t="s">
        <v>36</v>
      </c>
      <c r="D649" s="1">
        <v>1</v>
      </c>
      <c r="E649" s="1">
        <v>77.350627552946904</v>
      </c>
      <c r="F649" s="1">
        <v>71.834585724338496</v>
      </c>
      <c r="G649" s="1">
        <v>77.039672467950297</v>
      </c>
      <c r="H649" s="1">
        <v>84.273287790916399</v>
      </c>
      <c r="I649" s="1">
        <v>4.36648803017109</v>
      </c>
      <c r="J649" s="1">
        <v>72.152366557471098</v>
      </c>
      <c r="K649" s="1">
        <v>95.661468310306603</v>
      </c>
      <c r="L649" s="1">
        <v>7.1441630071118301</v>
      </c>
      <c r="M649" s="1">
        <v>4.4825359173844399</v>
      </c>
      <c r="N649" s="1">
        <v>57.236005657369901</v>
      </c>
      <c r="O649" s="1">
        <v>6.4662553925255803</v>
      </c>
      <c r="P649" s="1">
        <v>2.8686986894712998</v>
      </c>
      <c r="Q649" s="1" t="s">
        <v>33</v>
      </c>
      <c r="R649" s="1" t="s">
        <v>21</v>
      </c>
    </row>
    <row r="650" spans="1:18" x14ac:dyDescent="0.25">
      <c r="A650" s="1" t="s">
        <v>677</v>
      </c>
      <c r="B650" s="1">
        <v>93.581344034638093</v>
      </c>
      <c r="C650" s="1" t="s">
        <v>23</v>
      </c>
      <c r="D650" s="1">
        <v>1</v>
      </c>
      <c r="E650" s="1">
        <v>83.404418123403602</v>
      </c>
      <c r="F650" s="1">
        <v>82.298150005474696</v>
      </c>
      <c r="G650" s="1">
        <v>89.026184922756102</v>
      </c>
      <c r="H650" s="1">
        <v>85.625409759856893</v>
      </c>
      <c r="I650" s="1">
        <v>1.1214152221320099</v>
      </c>
      <c r="J650" s="1">
        <v>77.234233993106201</v>
      </c>
      <c r="K650" s="1">
        <v>63.0161191964105</v>
      </c>
      <c r="L650" s="1">
        <v>5.9433804639897403</v>
      </c>
      <c r="M650" s="1">
        <v>2.8802089555457799</v>
      </c>
      <c r="N650" s="1">
        <v>85.108204636222993</v>
      </c>
      <c r="O650" s="1">
        <v>8.5803440706481506</v>
      </c>
      <c r="P650" s="1">
        <v>1</v>
      </c>
      <c r="Q650" s="1" t="s">
        <v>24</v>
      </c>
      <c r="R650" s="1" t="s">
        <v>28</v>
      </c>
    </row>
    <row r="651" spans="1:18" x14ac:dyDescent="0.25">
      <c r="A651" s="1" t="s">
        <v>678</v>
      </c>
      <c r="B651" s="1">
        <v>72.617331560357798</v>
      </c>
      <c r="C651" s="1" t="s">
        <v>27</v>
      </c>
      <c r="D651" s="1">
        <v>1</v>
      </c>
      <c r="E651" s="1">
        <v>67.414320941098097</v>
      </c>
      <c r="F651" s="1">
        <v>66.030254441653497</v>
      </c>
      <c r="G651" s="1">
        <v>65.743934786198395</v>
      </c>
      <c r="H651" s="1">
        <v>72.9209357297769</v>
      </c>
      <c r="I651" s="1">
        <v>4.3752514546332204</v>
      </c>
      <c r="J651" s="1">
        <v>65.500259892538494</v>
      </c>
      <c r="K651" s="1">
        <v>96.273953813253598</v>
      </c>
      <c r="L651" s="1">
        <v>6.0034560651568096</v>
      </c>
      <c r="M651" s="1">
        <v>5.7130485507932702</v>
      </c>
      <c r="N651" s="1">
        <v>69.449949805291794</v>
      </c>
      <c r="O651" s="1">
        <v>4.5985780242288001</v>
      </c>
      <c r="P651" s="1">
        <v>4.2155003765843402</v>
      </c>
      <c r="Q651" s="1" t="s">
        <v>33</v>
      </c>
      <c r="R651" s="1" t="s">
        <v>25</v>
      </c>
    </row>
    <row r="652" spans="1:18" x14ac:dyDescent="0.25">
      <c r="A652" s="1" t="s">
        <v>679</v>
      </c>
      <c r="B652" s="1">
        <v>61.849394123747899</v>
      </c>
      <c r="C652" s="1" t="s">
        <v>19</v>
      </c>
      <c r="D652" s="1">
        <v>1</v>
      </c>
      <c r="E652" s="1">
        <v>44.780615844808302</v>
      </c>
      <c r="F652" s="1">
        <v>46.317649333853801</v>
      </c>
      <c r="G652" s="1">
        <v>47.603645474276298</v>
      </c>
      <c r="H652" s="1">
        <v>47.113342402058898</v>
      </c>
      <c r="I652" s="1">
        <v>2.8413162025710599</v>
      </c>
      <c r="J652" s="1">
        <v>62.451425664479999</v>
      </c>
      <c r="K652" s="1">
        <v>79.867985676397794</v>
      </c>
      <c r="L652" s="1">
        <v>5.56702817460316</v>
      </c>
      <c r="M652" s="1">
        <v>5.0899238553860204</v>
      </c>
      <c r="N652" s="1">
        <v>95.406135271800807</v>
      </c>
      <c r="O652" s="1">
        <v>8.6609882166897307</v>
      </c>
      <c r="P652" s="1">
        <v>1.52192634693052</v>
      </c>
      <c r="Q652" s="1" t="s">
        <v>20</v>
      </c>
      <c r="R652" s="1" t="s">
        <v>28</v>
      </c>
    </row>
    <row r="653" spans="1:18" x14ac:dyDescent="0.25">
      <c r="A653" s="1" t="s">
        <v>680</v>
      </c>
      <c r="B653" s="1">
        <v>71.620883780209994</v>
      </c>
      <c r="C653" s="1" t="s">
        <v>27</v>
      </c>
      <c r="D653" s="1">
        <v>1</v>
      </c>
      <c r="E653" s="1">
        <v>69.540859800020101</v>
      </c>
      <c r="F653" s="1">
        <v>73.619545862716606</v>
      </c>
      <c r="G653" s="1">
        <v>64.442538106559496</v>
      </c>
      <c r="H653" s="1">
        <v>76.271988581033796</v>
      </c>
      <c r="I653" s="1">
        <v>1.87035175972657</v>
      </c>
      <c r="J653" s="1">
        <v>68.787101938588094</v>
      </c>
      <c r="K653" s="1">
        <v>66.168474300915406</v>
      </c>
      <c r="L653" s="1">
        <v>6.3431129489954001</v>
      </c>
      <c r="M653" s="1">
        <v>3.93847234765656</v>
      </c>
      <c r="N653" s="1">
        <v>110.541957830819</v>
      </c>
      <c r="O653" s="1">
        <v>6.2285014719593903</v>
      </c>
      <c r="P653" s="1">
        <v>1.91776628682148</v>
      </c>
      <c r="Q653" s="1" t="s">
        <v>33</v>
      </c>
      <c r="R653" s="1" t="s">
        <v>21</v>
      </c>
    </row>
    <row r="654" spans="1:18" x14ac:dyDescent="0.25">
      <c r="A654" s="1" t="s">
        <v>681</v>
      </c>
      <c r="B654" s="1">
        <v>61.158323839705403</v>
      </c>
      <c r="C654" s="1" t="s">
        <v>19</v>
      </c>
      <c r="D654" s="1">
        <v>1</v>
      </c>
      <c r="E654" s="1">
        <v>72.276261491148304</v>
      </c>
      <c r="F654" s="1">
        <v>76.578628932946998</v>
      </c>
      <c r="G654" s="1">
        <v>72.1585007367771</v>
      </c>
      <c r="H654" s="1">
        <v>74.887514671237199</v>
      </c>
      <c r="I654" s="1">
        <v>1.53511257997587</v>
      </c>
      <c r="J654" s="1">
        <v>74.810328182981394</v>
      </c>
      <c r="K654" s="1">
        <v>62.781622666514501</v>
      </c>
      <c r="L654" s="1">
        <v>5.7524696941540698</v>
      </c>
      <c r="M654" s="1">
        <v>2.2609099090963398</v>
      </c>
      <c r="N654" s="1">
        <v>90.677943744857401</v>
      </c>
      <c r="O654" s="1">
        <v>4.23634097733812</v>
      </c>
      <c r="P654" s="1">
        <v>6.2258131187215504</v>
      </c>
      <c r="Q654" s="1" t="s">
        <v>24</v>
      </c>
      <c r="R654" s="1" t="s">
        <v>28</v>
      </c>
    </row>
    <row r="655" spans="1:18" x14ac:dyDescent="0.25">
      <c r="A655" s="1" t="s">
        <v>682</v>
      </c>
      <c r="B655" s="1">
        <v>92.980248329834794</v>
      </c>
      <c r="C655" s="1" t="s">
        <v>23</v>
      </c>
      <c r="D655" s="1">
        <v>1</v>
      </c>
      <c r="E655" s="1">
        <v>80.999171080138098</v>
      </c>
      <c r="F655" s="1">
        <v>78.083783887293393</v>
      </c>
      <c r="G655" s="1">
        <v>80.127399790623898</v>
      </c>
      <c r="H655" s="1">
        <v>80.509594847923594</v>
      </c>
      <c r="I655" s="1">
        <v>4.8132286703294902</v>
      </c>
      <c r="J655" s="1">
        <v>87.3500948081209</v>
      </c>
      <c r="K655" s="1">
        <v>92.137529713325506</v>
      </c>
      <c r="L655" s="1">
        <v>7.3259291212365198</v>
      </c>
      <c r="M655" s="1">
        <v>2.0185869663883298</v>
      </c>
      <c r="N655" s="1">
        <v>48.402004817781702</v>
      </c>
      <c r="O655" s="1">
        <v>6.1794770713730598</v>
      </c>
      <c r="P655" s="1">
        <v>3.7113298341263801</v>
      </c>
      <c r="Q655" s="1" t="s">
        <v>24</v>
      </c>
      <c r="R655" s="1" t="s">
        <v>21</v>
      </c>
    </row>
    <row r="656" spans="1:18" x14ac:dyDescent="0.25">
      <c r="A656" s="1" t="s">
        <v>683</v>
      </c>
      <c r="B656" s="1">
        <v>65.729132603757904</v>
      </c>
      <c r="C656" s="1" t="s">
        <v>27</v>
      </c>
      <c r="D656" s="1">
        <v>1</v>
      </c>
      <c r="E656" s="1">
        <v>63.741275042632303</v>
      </c>
      <c r="F656" s="1">
        <v>62.9056664737003</v>
      </c>
      <c r="G656" s="1">
        <v>64.867814652836998</v>
      </c>
      <c r="H656" s="1">
        <v>75.103448644866702</v>
      </c>
      <c r="I656" s="1">
        <v>1.29066235032462</v>
      </c>
      <c r="J656" s="1">
        <v>77.867135385924101</v>
      </c>
      <c r="K656" s="1">
        <v>71.830498699171699</v>
      </c>
      <c r="L656" s="1">
        <v>6.6184518339030198</v>
      </c>
      <c r="M656" s="1">
        <v>2.7019241883877401</v>
      </c>
      <c r="N656" s="1">
        <v>113.94137121244501</v>
      </c>
      <c r="O656" s="1">
        <v>7.6638565055298598</v>
      </c>
      <c r="P656" s="1">
        <v>3.47078319429118</v>
      </c>
      <c r="Q656" s="1" t="s">
        <v>20</v>
      </c>
      <c r="R656" s="1" t="s">
        <v>25</v>
      </c>
    </row>
    <row r="657" spans="1:18" x14ac:dyDescent="0.25">
      <c r="A657" s="1" t="s">
        <v>684</v>
      </c>
      <c r="B657" s="1">
        <v>46.781941360633702</v>
      </c>
      <c r="C657" s="1" t="s">
        <v>32</v>
      </c>
      <c r="D657" s="1">
        <v>0</v>
      </c>
      <c r="E657" s="1">
        <v>47.016916653755999</v>
      </c>
      <c r="F657" s="1">
        <v>48.429816406197503</v>
      </c>
      <c r="G657" s="1">
        <v>45.169282009589203</v>
      </c>
      <c r="H657" s="1">
        <v>51.462102265155401</v>
      </c>
      <c r="I657" s="1">
        <v>1.7963736797437</v>
      </c>
      <c r="J657" s="1">
        <v>63.347073856364901</v>
      </c>
      <c r="K657" s="1">
        <v>68.030988620533407</v>
      </c>
      <c r="L657" s="1">
        <v>7.0151007130281897</v>
      </c>
      <c r="M657" s="1">
        <v>3.3828397179000902</v>
      </c>
      <c r="N657" s="1">
        <v>53.804358601273002</v>
      </c>
      <c r="O657" s="1">
        <v>4.7155010060887896</v>
      </c>
      <c r="P657" s="1">
        <v>4.6125816834462103</v>
      </c>
      <c r="Q657" s="1" t="s">
        <v>24</v>
      </c>
      <c r="R657" s="1" t="s">
        <v>21</v>
      </c>
    </row>
    <row r="658" spans="1:18" x14ac:dyDescent="0.25">
      <c r="A658" s="1" t="s">
        <v>685</v>
      </c>
      <c r="B658" s="1">
        <v>66.017507792561801</v>
      </c>
      <c r="C658" s="1" t="s">
        <v>27</v>
      </c>
      <c r="D658" s="1">
        <v>1</v>
      </c>
      <c r="E658" s="1">
        <v>55.607674818929802</v>
      </c>
      <c r="F658" s="1">
        <v>54.3642191880121</v>
      </c>
      <c r="G658" s="1">
        <v>54.950311840571501</v>
      </c>
      <c r="H658" s="1">
        <v>58.476396923951903</v>
      </c>
      <c r="I658" s="1">
        <v>2.3912893897321799</v>
      </c>
      <c r="J658" s="1">
        <v>67.368413778749101</v>
      </c>
      <c r="K658" s="1">
        <v>72.788628618347502</v>
      </c>
      <c r="L658" s="1">
        <v>6.44334110550031</v>
      </c>
      <c r="M658" s="1">
        <v>2.4803275501947302</v>
      </c>
      <c r="N658" s="1">
        <v>43.490486579534199</v>
      </c>
      <c r="O658" s="1">
        <v>9.5442069545815205</v>
      </c>
      <c r="P658" s="1">
        <v>1</v>
      </c>
      <c r="Q658" s="1" t="s">
        <v>33</v>
      </c>
      <c r="R658" s="1" t="s">
        <v>25</v>
      </c>
    </row>
    <row r="659" spans="1:18" x14ac:dyDescent="0.25">
      <c r="A659" s="1" t="s">
        <v>686</v>
      </c>
      <c r="B659" s="1">
        <v>61.6965523678439</v>
      </c>
      <c r="C659" s="1" t="s">
        <v>19</v>
      </c>
      <c r="D659" s="1">
        <v>1</v>
      </c>
      <c r="E659" s="1">
        <v>59.969526301924901</v>
      </c>
      <c r="F659" s="1">
        <v>68.006254182024804</v>
      </c>
      <c r="G659" s="1">
        <v>64.099762159132396</v>
      </c>
      <c r="H659" s="1">
        <v>53.588004219233198</v>
      </c>
      <c r="I659" s="1">
        <v>3.4809393958444801</v>
      </c>
      <c r="J659" s="1">
        <v>79.384135898067498</v>
      </c>
      <c r="K659" s="1">
        <v>80.165433551182502</v>
      </c>
      <c r="L659" s="1">
        <v>6.9690616834972898</v>
      </c>
      <c r="M659" s="1">
        <v>3.5746474769624101</v>
      </c>
      <c r="N659" s="1">
        <v>38.097055097486397</v>
      </c>
      <c r="O659" s="1">
        <v>4.4660344796370302</v>
      </c>
      <c r="P659" s="1">
        <v>6.6561688536563297</v>
      </c>
      <c r="Q659" s="1" t="s">
        <v>33</v>
      </c>
      <c r="R659" s="1" t="s">
        <v>21</v>
      </c>
    </row>
    <row r="660" spans="1:18" x14ac:dyDescent="0.25">
      <c r="A660" s="1" t="s">
        <v>687</v>
      </c>
      <c r="B660" s="1">
        <v>83.135664757002502</v>
      </c>
      <c r="C660" s="1" t="s">
        <v>36</v>
      </c>
      <c r="D660" s="1">
        <v>1</v>
      </c>
      <c r="E660" s="1">
        <v>75.525448273237998</v>
      </c>
      <c r="F660" s="1">
        <v>77.980323031429293</v>
      </c>
      <c r="G660" s="1">
        <v>73.341627087046902</v>
      </c>
      <c r="H660" s="1">
        <v>69.083910185920303</v>
      </c>
      <c r="I660" s="1">
        <v>3.17920434110439</v>
      </c>
      <c r="J660" s="1">
        <v>80.366504738412502</v>
      </c>
      <c r="K660" s="1">
        <v>96.4703329226828</v>
      </c>
      <c r="L660" s="1">
        <v>7.2444862226700497</v>
      </c>
      <c r="M660" s="1">
        <v>1.82685212756592</v>
      </c>
      <c r="N660" s="1">
        <v>80.704536659954897</v>
      </c>
      <c r="O660" s="1">
        <v>9.5800403189989893</v>
      </c>
      <c r="P660" s="1">
        <v>1.8030953277791499</v>
      </c>
      <c r="Q660" s="1" t="s">
        <v>24</v>
      </c>
      <c r="R660" s="1" t="s">
        <v>25</v>
      </c>
    </row>
    <row r="661" spans="1:18" x14ac:dyDescent="0.25">
      <c r="A661" s="1" t="s">
        <v>688</v>
      </c>
      <c r="B661" s="1">
        <v>71.180386055933397</v>
      </c>
      <c r="C661" s="1" t="s">
        <v>27</v>
      </c>
      <c r="D661" s="1">
        <v>1</v>
      </c>
      <c r="E661" s="1">
        <v>71.392806756790094</v>
      </c>
      <c r="F661" s="1">
        <v>75.067195687039202</v>
      </c>
      <c r="G661" s="1">
        <v>63.359921253096701</v>
      </c>
      <c r="H661" s="1">
        <v>72.856384167499399</v>
      </c>
      <c r="I661" s="1">
        <v>1.5025739696492499</v>
      </c>
      <c r="J661" s="1">
        <v>74.057371079012398</v>
      </c>
      <c r="K661" s="1">
        <v>59.659099535377997</v>
      </c>
      <c r="L661" s="1">
        <v>6.9844072633560401</v>
      </c>
      <c r="M661" s="1">
        <v>5.8885640641274897</v>
      </c>
      <c r="N661" s="1">
        <v>40.238621623258602</v>
      </c>
      <c r="O661" s="1">
        <v>8.2428251076141095</v>
      </c>
      <c r="P661" s="1">
        <v>1.0770225266340601</v>
      </c>
      <c r="Q661" s="1" t="s">
        <v>20</v>
      </c>
      <c r="R661" s="1" t="s">
        <v>21</v>
      </c>
    </row>
    <row r="662" spans="1:18" x14ac:dyDescent="0.25">
      <c r="A662" s="1" t="s">
        <v>689</v>
      </c>
      <c r="B662" s="1">
        <v>61.758566909322703</v>
      </c>
      <c r="C662" s="1" t="s">
        <v>19</v>
      </c>
      <c r="D662" s="1">
        <v>1</v>
      </c>
      <c r="E662" s="1">
        <v>59.585319924381501</v>
      </c>
      <c r="F662" s="1">
        <v>62.899726267718599</v>
      </c>
      <c r="G662" s="1">
        <v>68.333239445408594</v>
      </c>
      <c r="H662" s="1">
        <v>60.312925913222699</v>
      </c>
      <c r="I662" s="1">
        <v>2.1589119349528501</v>
      </c>
      <c r="J662" s="1">
        <v>62.6625693765885</v>
      </c>
      <c r="K662" s="1">
        <v>69.444879721498197</v>
      </c>
      <c r="L662" s="1">
        <v>8.2437915984253198</v>
      </c>
      <c r="M662" s="1">
        <v>1.53962277482496</v>
      </c>
      <c r="N662" s="1">
        <v>42.489829570136699</v>
      </c>
      <c r="O662" s="1">
        <v>5.9782730524852203</v>
      </c>
      <c r="P662" s="1">
        <v>4.2035081801019301</v>
      </c>
      <c r="Q662" s="1" t="s">
        <v>20</v>
      </c>
      <c r="R662" s="1" t="s">
        <v>25</v>
      </c>
    </row>
    <row r="663" spans="1:18" x14ac:dyDescent="0.25">
      <c r="A663" s="1" t="s">
        <v>690</v>
      </c>
      <c r="B663" s="1">
        <v>86.013497690521802</v>
      </c>
      <c r="C663" s="1" t="s">
        <v>36</v>
      </c>
      <c r="D663" s="1">
        <v>1</v>
      </c>
      <c r="E663" s="1">
        <v>94.2583386836138</v>
      </c>
      <c r="F663" s="1">
        <v>100.12570797104</v>
      </c>
      <c r="G663" s="1">
        <v>101.16560907706599</v>
      </c>
      <c r="H663" s="1">
        <v>91.187725858572307</v>
      </c>
      <c r="I663" s="1">
        <v>1.9550070843440901</v>
      </c>
      <c r="J663" s="1">
        <v>89.098535432630598</v>
      </c>
      <c r="K663" s="1">
        <v>71.629255024871199</v>
      </c>
      <c r="L663" s="1">
        <v>6.6947565920235803</v>
      </c>
      <c r="M663" s="1">
        <v>5.65972069827186</v>
      </c>
      <c r="N663" s="1">
        <v>57.002743253594701</v>
      </c>
      <c r="O663" s="1">
        <v>6.3445020862545496</v>
      </c>
      <c r="P663" s="1">
        <v>3.94991689142948</v>
      </c>
      <c r="Q663" s="1" t="s">
        <v>33</v>
      </c>
      <c r="R663" s="1" t="s">
        <v>25</v>
      </c>
    </row>
    <row r="664" spans="1:18" x14ac:dyDescent="0.25">
      <c r="A664" s="1" t="s">
        <v>691</v>
      </c>
      <c r="B664" s="1">
        <v>76.259712634081197</v>
      </c>
      <c r="C664" s="1" t="s">
        <v>27</v>
      </c>
      <c r="D664" s="1">
        <v>1</v>
      </c>
      <c r="E664" s="1">
        <v>73.317615064628797</v>
      </c>
      <c r="F664" s="1">
        <v>74.222722858147307</v>
      </c>
      <c r="G664" s="1">
        <v>66.856301589100696</v>
      </c>
      <c r="H664" s="1">
        <v>74.022528562689104</v>
      </c>
      <c r="I664" s="1">
        <v>1.85417141796136</v>
      </c>
      <c r="J664" s="1">
        <v>80.805426395228693</v>
      </c>
      <c r="K664" s="1">
        <v>71.542779008335003</v>
      </c>
      <c r="L664" s="1">
        <v>6.1663260925653498</v>
      </c>
      <c r="M664" s="1">
        <v>5.5678900570134697</v>
      </c>
      <c r="N664" s="1">
        <v>55.348770871601701</v>
      </c>
      <c r="O664" s="1">
        <v>8.4448561883964608</v>
      </c>
      <c r="P664" s="1">
        <v>1.9287972172246799</v>
      </c>
      <c r="Q664" s="1" t="s">
        <v>24</v>
      </c>
      <c r="R664" s="1" t="s">
        <v>25</v>
      </c>
    </row>
    <row r="665" spans="1:18" x14ac:dyDescent="0.25">
      <c r="A665" s="1" t="s">
        <v>692</v>
      </c>
      <c r="B665" s="1">
        <v>61.4760454653739</v>
      </c>
      <c r="C665" s="1" t="s">
        <v>19</v>
      </c>
      <c r="D665" s="1">
        <v>1</v>
      </c>
      <c r="E665" s="1">
        <v>53.047473545479697</v>
      </c>
      <c r="F665" s="1">
        <v>46.563313805700403</v>
      </c>
      <c r="G665" s="1">
        <v>56.496012571705599</v>
      </c>
      <c r="H665" s="1">
        <v>60.990608185697603</v>
      </c>
      <c r="I665" s="1">
        <v>2.6445773459199402</v>
      </c>
      <c r="J665" s="1">
        <v>63.365479150171602</v>
      </c>
      <c r="K665" s="1">
        <v>81.235433735277894</v>
      </c>
      <c r="L665" s="1">
        <v>7.9046494749009</v>
      </c>
      <c r="M665" s="1">
        <v>3.6268024090974902</v>
      </c>
      <c r="N665" s="1">
        <v>84.381555929892798</v>
      </c>
      <c r="O665" s="1">
        <v>7.6088266052872404</v>
      </c>
      <c r="P665" s="1">
        <v>2.1285977353971299</v>
      </c>
      <c r="Q665" s="1" t="s">
        <v>33</v>
      </c>
      <c r="R665" s="1" t="s">
        <v>21</v>
      </c>
    </row>
    <row r="666" spans="1:18" x14ac:dyDescent="0.25">
      <c r="A666" s="1" t="s">
        <v>693</v>
      </c>
      <c r="B666" s="1">
        <v>57.789167321675997</v>
      </c>
      <c r="C666" s="1" t="s">
        <v>19</v>
      </c>
      <c r="D666" s="1">
        <v>1</v>
      </c>
      <c r="E666" s="1">
        <v>45.598035994122199</v>
      </c>
      <c r="F666" s="1">
        <v>47.596475752885397</v>
      </c>
      <c r="G666" s="1">
        <v>43.083162141365399</v>
      </c>
      <c r="H666" s="1">
        <v>49.075048366873702</v>
      </c>
      <c r="I666" s="1">
        <v>3.81612581036662</v>
      </c>
      <c r="J666" s="1">
        <v>64.255031772751195</v>
      </c>
      <c r="K666" s="1">
        <v>97.199300642512597</v>
      </c>
      <c r="L666" s="1">
        <v>5.83611695332596</v>
      </c>
      <c r="M666" s="1">
        <v>4.6245513591804199</v>
      </c>
      <c r="N666" s="1">
        <v>103.50707515254101</v>
      </c>
      <c r="O666" s="1">
        <v>8.0298575287296696</v>
      </c>
      <c r="P666" s="1">
        <v>3.2515258693939599</v>
      </c>
      <c r="Q666" s="1" t="s">
        <v>33</v>
      </c>
      <c r="R666" s="1" t="s">
        <v>21</v>
      </c>
    </row>
    <row r="667" spans="1:18" x14ac:dyDescent="0.25">
      <c r="A667" s="1" t="s">
        <v>694</v>
      </c>
      <c r="B667" s="1">
        <v>49.515766389690803</v>
      </c>
      <c r="C667" s="1" t="s">
        <v>32</v>
      </c>
      <c r="D667" s="1">
        <v>0</v>
      </c>
      <c r="E667" s="1">
        <v>48.407252655138201</v>
      </c>
      <c r="F667" s="1">
        <v>45.150468186179097</v>
      </c>
      <c r="G667" s="1">
        <v>49.724688731793499</v>
      </c>
      <c r="H667" s="1">
        <v>42.702210106374501</v>
      </c>
      <c r="I667" s="1">
        <v>1.86981172886894</v>
      </c>
      <c r="J667" s="1">
        <v>62.3857598529939</v>
      </c>
      <c r="K667" s="1">
        <v>71.228905565993003</v>
      </c>
      <c r="L667" s="1">
        <v>6.3441482382592804</v>
      </c>
      <c r="M667" s="1">
        <v>3.1802414898629299</v>
      </c>
      <c r="N667" s="1">
        <v>98.521469058260294</v>
      </c>
      <c r="O667" s="1">
        <v>6.3349876990808802</v>
      </c>
      <c r="P667" s="1">
        <v>1.77530881729757</v>
      </c>
      <c r="Q667" s="1" t="s">
        <v>33</v>
      </c>
      <c r="R667" s="1" t="s">
        <v>25</v>
      </c>
    </row>
    <row r="668" spans="1:18" x14ac:dyDescent="0.25">
      <c r="A668" s="1" t="s">
        <v>695</v>
      </c>
      <c r="B668" s="1">
        <v>58.721300746137402</v>
      </c>
      <c r="C668" s="1" t="s">
        <v>19</v>
      </c>
      <c r="D668" s="1">
        <v>1</v>
      </c>
      <c r="E668" s="1">
        <v>53.527675061147903</v>
      </c>
      <c r="F668" s="1">
        <v>50.884591652399102</v>
      </c>
      <c r="G668" s="1">
        <v>54.998795706215397</v>
      </c>
      <c r="H668" s="1">
        <v>52.970130925433203</v>
      </c>
      <c r="I668" s="1">
        <v>2.4667155188119199</v>
      </c>
      <c r="J668" s="1">
        <v>65.843675534578907</v>
      </c>
      <c r="K668" s="1">
        <v>69.387001188285893</v>
      </c>
      <c r="L668" s="1">
        <v>6.7130565837418104</v>
      </c>
      <c r="M668" s="1">
        <v>4.1501728877121904</v>
      </c>
      <c r="N668" s="1">
        <v>53.623600924482901</v>
      </c>
      <c r="O668" s="1">
        <v>6.9268808908455899</v>
      </c>
      <c r="P668" s="1">
        <v>2.6519888743533202</v>
      </c>
      <c r="Q668" s="1" t="s">
        <v>20</v>
      </c>
      <c r="R668" s="1" t="s">
        <v>28</v>
      </c>
    </row>
    <row r="669" spans="1:18" x14ac:dyDescent="0.25">
      <c r="A669" s="1" t="s">
        <v>696</v>
      </c>
      <c r="B669" s="1">
        <v>57.261179985144899</v>
      </c>
      <c r="C669" s="1" t="s">
        <v>19</v>
      </c>
      <c r="D669" s="1">
        <v>1</v>
      </c>
      <c r="E669" s="1">
        <v>48.837475529275501</v>
      </c>
      <c r="F669" s="1">
        <v>51.769295623051001</v>
      </c>
      <c r="G669" s="1">
        <v>47.665436527693899</v>
      </c>
      <c r="H669" s="1">
        <v>44.812643125012698</v>
      </c>
      <c r="I669" s="1">
        <v>2.5636697073646402</v>
      </c>
      <c r="J669" s="1">
        <v>51.979627476826103</v>
      </c>
      <c r="K669" s="1">
        <v>74.351971448037503</v>
      </c>
      <c r="L669" s="1">
        <v>8.31615514832888</v>
      </c>
      <c r="M669" s="1">
        <v>2.70287968710559</v>
      </c>
      <c r="N669" s="1">
        <v>52.077944818738104</v>
      </c>
      <c r="O669" s="1">
        <v>9.9392049042273598</v>
      </c>
      <c r="P669" s="1">
        <v>1</v>
      </c>
      <c r="Q669" s="1" t="s">
        <v>24</v>
      </c>
      <c r="R669" s="1" t="s">
        <v>25</v>
      </c>
    </row>
    <row r="670" spans="1:18" x14ac:dyDescent="0.25">
      <c r="A670" s="1" t="s">
        <v>697</v>
      </c>
      <c r="B670" s="1">
        <v>57.696152475299797</v>
      </c>
      <c r="C670" s="1" t="s">
        <v>19</v>
      </c>
      <c r="D670" s="1">
        <v>1</v>
      </c>
      <c r="E670" s="1">
        <v>50.2611863228218</v>
      </c>
      <c r="F670" s="1">
        <v>56.452601679989897</v>
      </c>
      <c r="G670" s="1">
        <v>46.342357994889802</v>
      </c>
      <c r="H670" s="1">
        <v>48.322686740778998</v>
      </c>
      <c r="I670" s="1">
        <v>4.9058261177416398</v>
      </c>
      <c r="J670" s="1">
        <v>64.021686142830205</v>
      </c>
      <c r="K670" s="1">
        <v>100.597423039985</v>
      </c>
      <c r="L670" s="1">
        <v>7.1470920168867798</v>
      </c>
      <c r="M670" s="1">
        <v>2.5057950989272202</v>
      </c>
      <c r="N670" s="1">
        <v>116.92123770962699</v>
      </c>
      <c r="O670" s="1">
        <v>5.2835372229982998</v>
      </c>
      <c r="P670" s="1">
        <v>5.1736875889510303</v>
      </c>
      <c r="Q670" s="1" t="s">
        <v>24</v>
      </c>
      <c r="R670" s="1" t="s">
        <v>28</v>
      </c>
    </row>
    <row r="671" spans="1:18" x14ac:dyDescent="0.25">
      <c r="A671" s="1" t="s">
        <v>698</v>
      </c>
      <c r="B671" s="1">
        <v>63.214070201607598</v>
      </c>
      <c r="C671" s="1" t="s">
        <v>19</v>
      </c>
      <c r="D671" s="1">
        <v>1</v>
      </c>
      <c r="E671" s="1">
        <v>55.6802342781615</v>
      </c>
      <c r="F671" s="1">
        <v>55.786592161841902</v>
      </c>
      <c r="G671" s="1">
        <v>52.227529016580199</v>
      </c>
      <c r="H671" s="1">
        <v>53.612155950013303</v>
      </c>
      <c r="I671" s="1">
        <v>4.8186654275162697</v>
      </c>
      <c r="J671" s="1">
        <v>72.686963651121005</v>
      </c>
      <c r="K671" s="1">
        <v>108.527784482691</v>
      </c>
      <c r="L671" s="1">
        <v>6.7410326991410798</v>
      </c>
      <c r="M671" s="1">
        <v>3.8911489308475602</v>
      </c>
      <c r="N671" s="1">
        <v>30.7412617432764</v>
      </c>
      <c r="O671" s="1">
        <v>6.5071371191327803</v>
      </c>
      <c r="P671" s="1">
        <v>4.8456219114819703</v>
      </c>
      <c r="Q671" s="1" t="s">
        <v>20</v>
      </c>
      <c r="R671" s="1" t="s">
        <v>25</v>
      </c>
    </row>
    <row r="672" spans="1:18" x14ac:dyDescent="0.25">
      <c r="A672" s="1" t="s">
        <v>699</v>
      </c>
      <c r="B672" s="1">
        <v>57.8510844443717</v>
      </c>
      <c r="C672" s="1" t="s">
        <v>19</v>
      </c>
      <c r="D672" s="1">
        <v>1</v>
      </c>
      <c r="E672" s="1">
        <v>49.535547741211502</v>
      </c>
      <c r="F672" s="1">
        <v>51.079712804206302</v>
      </c>
      <c r="G672" s="1">
        <v>44.954588163805298</v>
      </c>
      <c r="H672" s="1">
        <v>47.147319828191399</v>
      </c>
      <c r="I672" s="1">
        <v>4.2005503310082997</v>
      </c>
      <c r="J672" s="1">
        <v>61.610761092772897</v>
      </c>
      <c r="K672" s="1">
        <v>85.0164759179615</v>
      </c>
      <c r="L672" s="1">
        <v>6.2318503106681202</v>
      </c>
      <c r="M672" s="1">
        <v>3.4906483709198999</v>
      </c>
      <c r="N672" s="1">
        <v>109.174847975419</v>
      </c>
      <c r="O672" s="1">
        <v>5.7509391254438</v>
      </c>
      <c r="P672" s="1">
        <v>5.4472862677574803</v>
      </c>
      <c r="Q672" s="1" t="s">
        <v>33</v>
      </c>
      <c r="R672" s="1" t="s">
        <v>21</v>
      </c>
    </row>
    <row r="673" spans="1:18" x14ac:dyDescent="0.25">
      <c r="A673" s="1" t="s">
        <v>700</v>
      </c>
      <c r="B673" s="1">
        <v>95.022384338173694</v>
      </c>
      <c r="C673" s="1" t="s">
        <v>23</v>
      </c>
      <c r="D673" s="1">
        <v>1</v>
      </c>
      <c r="E673" s="1">
        <v>89.322098354453303</v>
      </c>
      <c r="F673" s="1">
        <v>97.833173077629496</v>
      </c>
      <c r="G673" s="1">
        <v>85.162987313301102</v>
      </c>
      <c r="H673" s="1">
        <v>83.046421494586397</v>
      </c>
      <c r="I673" s="1">
        <v>1.96663568327674</v>
      </c>
      <c r="J673" s="1">
        <v>84.923681018303199</v>
      </c>
      <c r="K673" s="1">
        <v>75.679239358893497</v>
      </c>
      <c r="L673" s="1">
        <v>7.3036602389102097</v>
      </c>
      <c r="M673" s="1">
        <v>3.8976818457498998</v>
      </c>
      <c r="N673" s="1">
        <v>47.975566721016399</v>
      </c>
      <c r="O673" s="1">
        <v>8.5906690626390994</v>
      </c>
      <c r="P673" s="1">
        <v>1.1237893120536699</v>
      </c>
      <c r="Q673" s="1" t="s">
        <v>33</v>
      </c>
      <c r="R673" s="1" t="s">
        <v>28</v>
      </c>
    </row>
    <row r="674" spans="1:18" x14ac:dyDescent="0.25">
      <c r="A674" s="1" t="s">
        <v>701</v>
      </c>
      <c r="B674" s="1">
        <v>52.235578935037204</v>
      </c>
      <c r="C674" s="1" t="s">
        <v>19</v>
      </c>
      <c r="D674" s="1">
        <v>1</v>
      </c>
      <c r="E674" s="1">
        <v>44.412856011390303</v>
      </c>
      <c r="F674" s="1">
        <v>45.616621908833103</v>
      </c>
      <c r="G674" s="1">
        <v>44.076964561143498</v>
      </c>
      <c r="H674" s="1">
        <v>43.774582603799303</v>
      </c>
      <c r="I674" s="1">
        <v>1.2721492563666701</v>
      </c>
      <c r="J674" s="1">
        <v>58.426674472235497</v>
      </c>
      <c r="K674" s="1">
        <v>63.621064411398798</v>
      </c>
      <c r="L674" s="1">
        <v>7.74659725523414</v>
      </c>
      <c r="M674" s="1">
        <v>2.4333029064351099</v>
      </c>
      <c r="N674" s="1">
        <v>115.255589078079</v>
      </c>
      <c r="O674" s="1">
        <v>8.5840757539943198</v>
      </c>
      <c r="P674" s="1">
        <v>2.7157954895362799</v>
      </c>
      <c r="Q674" s="1" t="s">
        <v>20</v>
      </c>
      <c r="R674" s="1" t="s">
        <v>21</v>
      </c>
    </row>
    <row r="675" spans="1:18" x14ac:dyDescent="0.25">
      <c r="A675" s="1" t="s">
        <v>702</v>
      </c>
      <c r="B675" s="1">
        <v>74.940224211541107</v>
      </c>
      <c r="C675" s="1" t="s">
        <v>27</v>
      </c>
      <c r="D675" s="1">
        <v>1</v>
      </c>
      <c r="E675" s="1">
        <v>68.848126426364004</v>
      </c>
      <c r="F675" s="1">
        <v>81.856541997265893</v>
      </c>
      <c r="G675" s="1">
        <v>65.269326480810193</v>
      </c>
      <c r="H675" s="1">
        <v>66.045088242127406</v>
      </c>
      <c r="I675" s="1">
        <v>2.2676165508824901</v>
      </c>
      <c r="J675" s="1">
        <v>76.226271594645794</v>
      </c>
      <c r="K675" s="1">
        <v>76.865318184972395</v>
      </c>
      <c r="L675" s="1">
        <v>7.5441008529744602</v>
      </c>
      <c r="M675" s="1">
        <v>2.8347891590849699</v>
      </c>
      <c r="N675" s="1">
        <v>60.807655634476703</v>
      </c>
      <c r="O675" s="1">
        <v>5.7546727659843704</v>
      </c>
      <c r="P675" s="1">
        <v>3.5312854902381599</v>
      </c>
      <c r="Q675" s="1" t="s">
        <v>24</v>
      </c>
      <c r="R675" s="1" t="s">
        <v>28</v>
      </c>
    </row>
    <row r="676" spans="1:18" x14ac:dyDescent="0.25">
      <c r="A676" s="1" t="s">
        <v>703</v>
      </c>
      <c r="B676" s="1">
        <v>57.889582388871801</v>
      </c>
      <c r="C676" s="1" t="s">
        <v>19</v>
      </c>
      <c r="D676" s="1">
        <v>1</v>
      </c>
      <c r="E676" s="1">
        <v>62.571825484431301</v>
      </c>
      <c r="F676" s="1">
        <v>65.399373712589096</v>
      </c>
      <c r="G676" s="1">
        <v>65.982085812994399</v>
      </c>
      <c r="H676" s="1">
        <v>47.924582034419998</v>
      </c>
      <c r="I676" s="1">
        <v>2.0671781977353199</v>
      </c>
      <c r="J676" s="1">
        <v>70.203296754534804</v>
      </c>
      <c r="K676" s="1">
        <v>70.161808394173505</v>
      </c>
      <c r="L676" s="1">
        <v>7.2595427226329496</v>
      </c>
      <c r="M676" s="1">
        <v>1.41948980314454</v>
      </c>
      <c r="N676" s="1">
        <v>69.631659650392706</v>
      </c>
      <c r="O676" s="1">
        <v>4.4883418997978897</v>
      </c>
      <c r="P676" s="1">
        <v>6.4425454829939399</v>
      </c>
      <c r="Q676" s="1" t="s">
        <v>20</v>
      </c>
      <c r="R676" s="1" t="s">
        <v>28</v>
      </c>
    </row>
    <row r="677" spans="1:18" x14ac:dyDescent="0.25">
      <c r="A677" s="1" t="s">
        <v>704</v>
      </c>
      <c r="B677" s="1">
        <v>83.887379779603194</v>
      </c>
      <c r="C677" s="1" t="s">
        <v>36</v>
      </c>
      <c r="D677" s="1">
        <v>1</v>
      </c>
      <c r="E677" s="1">
        <v>94.030823929973295</v>
      </c>
      <c r="F677" s="1">
        <v>85.227010134194202</v>
      </c>
      <c r="G677" s="1">
        <v>101.46705470665199</v>
      </c>
      <c r="H677" s="1">
        <v>104.29568405248099</v>
      </c>
      <c r="I677" s="1">
        <v>3.0237032005855702</v>
      </c>
      <c r="J677" s="1">
        <v>82.319204261576601</v>
      </c>
      <c r="K677" s="1">
        <v>76.024868855224099</v>
      </c>
      <c r="L677" s="1">
        <v>7.2682320574051804</v>
      </c>
      <c r="M677" s="1">
        <v>1.2613818613610199</v>
      </c>
      <c r="N677" s="1">
        <v>93.640855254994193</v>
      </c>
      <c r="O677" s="1">
        <v>4.0685960600332196</v>
      </c>
      <c r="P677" s="1">
        <v>7.7419264183877603</v>
      </c>
      <c r="Q677" s="1" t="s">
        <v>24</v>
      </c>
      <c r="R677" s="1" t="s">
        <v>28</v>
      </c>
    </row>
    <row r="678" spans="1:18" x14ac:dyDescent="0.25">
      <c r="A678" s="1" t="s">
        <v>705</v>
      </c>
      <c r="B678" s="1">
        <v>68.293805094181394</v>
      </c>
      <c r="C678" s="1" t="s">
        <v>27</v>
      </c>
      <c r="D678" s="1">
        <v>1</v>
      </c>
      <c r="E678" s="1">
        <v>46.162139619242801</v>
      </c>
      <c r="F678" s="1">
        <v>49.928847724765497</v>
      </c>
      <c r="G678" s="1">
        <v>43.261873412392603</v>
      </c>
      <c r="H678" s="1">
        <v>51.605987890326197</v>
      </c>
      <c r="I678" s="1">
        <v>4.1109116402711701</v>
      </c>
      <c r="J678" s="1">
        <v>69.743827147947002</v>
      </c>
      <c r="K678" s="1">
        <v>94.863480299718304</v>
      </c>
      <c r="L678" s="1">
        <v>6.6732531802879897</v>
      </c>
      <c r="M678" s="1">
        <v>2.2672856483650801</v>
      </c>
      <c r="N678" s="1">
        <v>82.890214632593398</v>
      </c>
      <c r="O678" s="1">
        <v>6.5647031994549101</v>
      </c>
      <c r="P678" s="1">
        <v>4.6502409074000504</v>
      </c>
      <c r="Q678" s="1" t="s">
        <v>24</v>
      </c>
      <c r="R678" s="1" t="s">
        <v>28</v>
      </c>
    </row>
    <row r="679" spans="1:18" x14ac:dyDescent="0.25">
      <c r="A679" s="1" t="s">
        <v>706</v>
      </c>
      <c r="B679" s="1">
        <v>77.927193459955603</v>
      </c>
      <c r="C679" s="1" t="s">
        <v>27</v>
      </c>
      <c r="D679" s="1">
        <v>1</v>
      </c>
      <c r="E679" s="1">
        <v>61.882057947515698</v>
      </c>
      <c r="F679" s="1">
        <v>63.787849871929602</v>
      </c>
      <c r="G679" s="1">
        <v>63.079080450192599</v>
      </c>
      <c r="H679" s="1">
        <v>60.0005543228908</v>
      </c>
      <c r="I679" s="1">
        <v>4.4332917555154303</v>
      </c>
      <c r="J679" s="1">
        <v>75.585689041418902</v>
      </c>
      <c r="K679" s="1">
        <v>97.605072690682405</v>
      </c>
      <c r="L679" s="1">
        <v>7.6305659618846402</v>
      </c>
      <c r="M679" s="1">
        <v>1.37123429665272</v>
      </c>
      <c r="N679" s="1">
        <v>58.614539673613997</v>
      </c>
      <c r="O679" s="1">
        <v>6.4620255660146197</v>
      </c>
      <c r="P679" s="1">
        <v>3.6437448175094902</v>
      </c>
      <c r="Q679" s="1" t="s">
        <v>24</v>
      </c>
      <c r="R679" s="1" t="s">
        <v>21</v>
      </c>
    </row>
    <row r="680" spans="1:18" x14ac:dyDescent="0.25">
      <c r="A680" s="1" t="s">
        <v>707</v>
      </c>
      <c r="B680" s="1">
        <v>100</v>
      </c>
      <c r="C680" s="1" t="s">
        <v>23</v>
      </c>
      <c r="D680" s="1">
        <v>1</v>
      </c>
      <c r="E680" s="1">
        <v>93.320873830145203</v>
      </c>
      <c r="F680" s="1">
        <v>99.769637600558994</v>
      </c>
      <c r="G680" s="1">
        <v>95.819299381659903</v>
      </c>
      <c r="H680" s="1">
        <v>93.414969078848202</v>
      </c>
      <c r="I680" s="1">
        <v>4.3794563416420296</v>
      </c>
      <c r="J680" s="1">
        <v>83.635903095431701</v>
      </c>
      <c r="K680" s="1">
        <v>98.654848245118899</v>
      </c>
      <c r="L680" s="1">
        <v>7.0041342724086304</v>
      </c>
      <c r="M680" s="1">
        <v>1.5188735431736999</v>
      </c>
      <c r="N680" s="1">
        <v>79.844782428104097</v>
      </c>
      <c r="O680" s="1">
        <v>9.9303392718391699</v>
      </c>
      <c r="P680" s="1">
        <v>1</v>
      </c>
      <c r="Q680" s="1" t="s">
        <v>33</v>
      </c>
      <c r="R680" s="1" t="s">
        <v>28</v>
      </c>
    </row>
    <row r="681" spans="1:18" x14ac:dyDescent="0.25">
      <c r="A681" s="1" t="s">
        <v>708</v>
      </c>
      <c r="B681" s="1">
        <v>84.895416522681998</v>
      </c>
      <c r="C681" s="1" t="s">
        <v>36</v>
      </c>
      <c r="D681" s="1">
        <v>1</v>
      </c>
      <c r="E681" s="1">
        <v>87.602891924168901</v>
      </c>
      <c r="F681" s="1">
        <v>90.968798680518702</v>
      </c>
      <c r="G681" s="1">
        <v>89.962903278765197</v>
      </c>
      <c r="H681" s="1">
        <v>81.744620187581106</v>
      </c>
      <c r="I681" s="1">
        <v>2.4387022448922702</v>
      </c>
      <c r="J681" s="1">
        <v>86.2903875091733</v>
      </c>
      <c r="K681" s="1">
        <v>74.320499272029494</v>
      </c>
      <c r="L681" s="1">
        <v>5.8918991392844502</v>
      </c>
      <c r="M681" s="1">
        <v>5.0646420269696799</v>
      </c>
      <c r="N681" s="1">
        <v>95.763619592659694</v>
      </c>
      <c r="O681" s="1">
        <v>6.8188124541860704</v>
      </c>
      <c r="P681" s="1">
        <v>1.65259624955463</v>
      </c>
      <c r="Q681" s="1" t="s">
        <v>33</v>
      </c>
      <c r="R681" s="1" t="s">
        <v>25</v>
      </c>
    </row>
    <row r="682" spans="1:18" x14ac:dyDescent="0.25">
      <c r="A682" s="1" t="s">
        <v>709</v>
      </c>
      <c r="B682" s="1">
        <v>85.660893604655897</v>
      </c>
      <c r="C682" s="1" t="s">
        <v>36</v>
      </c>
      <c r="D682" s="1">
        <v>1</v>
      </c>
      <c r="E682" s="1">
        <v>84.938963902210304</v>
      </c>
      <c r="F682" s="1">
        <v>84.246683982291501</v>
      </c>
      <c r="G682" s="1">
        <v>85.318740241790806</v>
      </c>
      <c r="H682" s="1">
        <v>93.417578291264704</v>
      </c>
      <c r="I682" s="1">
        <v>3.7489373738427298</v>
      </c>
      <c r="J682" s="1">
        <v>85.156541965207097</v>
      </c>
      <c r="K682" s="1">
        <v>84.490263621828007</v>
      </c>
      <c r="L682" s="1">
        <v>7.4298440960196199</v>
      </c>
      <c r="M682" s="1">
        <v>1.19436848508344</v>
      </c>
      <c r="N682" s="1">
        <v>33.810145131224203</v>
      </c>
      <c r="O682" s="1">
        <v>5.5385102174525196</v>
      </c>
      <c r="P682" s="1">
        <v>4.7720294204616698</v>
      </c>
      <c r="Q682" s="1" t="s">
        <v>20</v>
      </c>
      <c r="R682" s="1" t="s">
        <v>25</v>
      </c>
    </row>
    <row r="683" spans="1:18" x14ac:dyDescent="0.25">
      <c r="A683" s="1" t="s">
        <v>710</v>
      </c>
      <c r="B683" s="1">
        <v>65.718330416035101</v>
      </c>
      <c r="C683" s="1" t="s">
        <v>27</v>
      </c>
      <c r="D683" s="1">
        <v>1</v>
      </c>
      <c r="E683" s="1">
        <v>54.184655487471602</v>
      </c>
      <c r="F683" s="1">
        <v>48.063164306024802</v>
      </c>
      <c r="G683" s="1">
        <v>57.898067579270297</v>
      </c>
      <c r="H683" s="1">
        <v>63.671098961337201</v>
      </c>
      <c r="I683" s="1">
        <v>2.2513367900968801</v>
      </c>
      <c r="J683" s="1">
        <v>70.303833918791696</v>
      </c>
      <c r="K683" s="1">
        <v>64.719432925849503</v>
      </c>
      <c r="L683" s="1">
        <v>6.4670077215057704</v>
      </c>
      <c r="M683" s="1">
        <v>4.29471396967371</v>
      </c>
      <c r="N683" s="1">
        <v>31.0079374730133</v>
      </c>
      <c r="O683" s="1">
        <v>9.3473766461888008</v>
      </c>
      <c r="P683" s="1">
        <v>1</v>
      </c>
      <c r="Q683" s="1" t="s">
        <v>20</v>
      </c>
      <c r="R683" s="1" t="s">
        <v>28</v>
      </c>
    </row>
    <row r="684" spans="1:18" x14ac:dyDescent="0.25">
      <c r="A684" s="1" t="s">
        <v>711</v>
      </c>
      <c r="B684" s="1">
        <v>49.980077494988997</v>
      </c>
      <c r="C684" s="1" t="s">
        <v>32</v>
      </c>
      <c r="D684" s="1">
        <v>0</v>
      </c>
      <c r="E684" s="1">
        <v>49.398817306453601</v>
      </c>
      <c r="F684" s="1">
        <v>48.353701020023401</v>
      </c>
      <c r="G684" s="1">
        <v>51.810062069856897</v>
      </c>
      <c r="H684" s="1">
        <v>50.182285947686204</v>
      </c>
      <c r="I684" s="1">
        <v>1.24362217294073</v>
      </c>
      <c r="J684" s="1">
        <v>56.228129173251403</v>
      </c>
      <c r="K684" s="1">
        <v>66.533088070104299</v>
      </c>
      <c r="L684" s="1">
        <v>7.0221741123659198</v>
      </c>
      <c r="M684" s="1">
        <v>2.3627887440770001</v>
      </c>
      <c r="N684" s="1">
        <v>71.226024516560202</v>
      </c>
      <c r="O684" s="1">
        <v>6.9464076979214697</v>
      </c>
      <c r="P684" s="1">
        <v>2.2604576384645898</v>
      </c>
      <c r="Q684" s="1" t="s">
        <v>33</v>
      </c>
      <c r="R684" s="1" t="s">
        <v>21</v>
      </c>
    </row>
    <row r="685" spans="1:18" x14ac:dyDescent="0.25">
      <c r="A685" s="1" t="s">
        <v>712</v>
      </c>
      <c r="B685" s="1">
        <v>71.111576584617396</v>
      </c>
      <c r="C685" s="1" t="s">
        <v>27</v>
      </c>
      <c r="D685" s="1">
        <v>1</v>
      </c>
      <c r="E685" s="1">
        <v>76.775377095843695</v>
      </c>
      <c r="F685" s="1">
        <v>72.522774824797196</v>
      </c>
      <c r="G685" s="1">
        <v>70.587064984207203</v>
      </c>
      <c r="H685" s="1">
        <v>81.893030316770407</v>
      </c>
      <c r="I685" s="1">
        <v>3.8062610624117599</v>
      </c>
      <c r="J685" s="1">
        <v>83.420721253084906</v>
      </c>
      <c r="K685" s="1">
        <v>90.182058036337594</v>
      </c>
      <c r="L685" s="1">
        <v>6.6259037773579399</v>
      </c>
      <c r="M685" s="1">
        <v>5.3577284035406301</v>
      </c>
      <c r="N685" s="1">
        <v>41.865295602316202</v>
      </c>
      <c r="O685" s="1">
        <v>7.59505381126346</v>
      </c>
      <c r="P685" s="1">
        <v>1.21420038799986</v>
      </c>
      <c r="Q685" s="1" t="s">
        <v>20</v>
      </c>
      <c r="R685" s="1" t="s">
        <v>21</v>
      </c>
    </row>
    <row r="686" spans="1:18" x14ac:dyDescent="0.25">
      <c r="A686" s="1" t="s">
        <v>713</v>
      </c>
      <c r="B686" s="1">
        <v>78.517355672528893</v>
      </c>
      <c r="C686" s="1" t="s">
        <v>27</v>
      </c>
      <c r="D686" s="1">
        <v>1</v>
      </c>
      <c r="E686" s="1">
        <v>91.115679402017193</v>
      </c>
      <c r="F686" s="1">
        <v>88.213062152993601</v>
      </c>
      <c r="G686" s="1">
        <v>95.4614597239635</v>
      </c>
      <c r="H686" s="1">
        <v>91.992113296686796</v>
      </c>
      <c r="I686" s="1">
        <v>1.03931021027915</v>
      </c>
      <c r="J686" s="1">
        <v>82.709344886379895</v>
      </c>
      <c r="K686" s="1">
        <v>55.564188938471702</v>
      </c>
      <c r="L686" s="1">
        <v>7.01203547420889</v>
      </c>
      <c r="M686" s="1">
        <v>3.4249614228874901</v>
      </c>
      <c r="N686" s="1">
        <v>89.790986231824206</v>
      </c>
      <c r="O686" s="1">
        <v>4.5740122625692701</v>
      </c>
      <c r="P686" s="1">
        <v>4.96559540477406</v>
      </c>
      <c r="Q686" s="1" t="s">
        <v>33</v>
      </c>
      <c r="R686" s="1" t="s">
        <v>28</v>
      </c>
    </row>
    <row r="687" spans="1:18" x14ac:dyDescent="0.25">
      <c r="A687" s="1" t="s">
        <v>714</v>
      </c>
      <c r="B687" s="1">
        <v>76.575337294072796</v>
      </c>
      <c r="C687" s="1" t="s">
        <v>27</v>
      </c>
      <c r="D687" s="1">
        <v>1</v>
      </c>
      <c r="E687" s="1">
        <v>70.621959115766103</v>
      </c>
      <c r="F687" s="1">
        <v>73.564851137869198</v>
      </c>
      <c r="G687" s="1">
        <v>75.058413302099794</v>
      </c>
      <c r="H687" s="1">
        <v>63.9383319213864</v>
      </c>
      <c r="I687" s="1">
        <v>2.6367303498339498</v>
      </c>
      <c r="J687" s="1">
        <v>73.521839890676702</v>
      </c>
      <c r="K687" s="1">
        <v>73.674435131856399</v>
      </c>
      <c r="L687" s="1">
        <v>7.0975572957526998</v>
      </c>
      <c r="M687" s="1">
        <v>2.5278822966391199</v>
      </c>
      <c r="N687" s="1">
        <v>49.264721060469</v>
      </c>
      <c r="O687" s="1">
        <v>6.2974984439786397</v>
      </c>
      <c r="P687" s="1">
        <v>3.6745321415343701</v>
      </c>
      <c r="Q687" s="1" t="s">
        <v>33</v>
      </c>
      <c r="R687" s="1" t="s">
        <v>21</v>
      </c>
    </row>
    <row r="688" spans="1:18" x14ac:dyDescent="0.25">
      <c r="A688" s="1" t="s">
        <v>715</v>
      </c>
      <c r="B688" s="1">
        <v>79.972838913011302</v>
      </c>
      <c r="C688" s="1" t="s">
        <v>27</v>
      </c>
      <c r="D688" s="1">
        <v>1</v>
      </c>
      <c r="E688" s="1">
        <v>71.438697920844405</v>
      </c>
      <c r="F688" s="1">
        <v>79.788220442601499</v>
      </c>
      <c r="G688" s="1">
        <v>67.622267399951497</v>
      </c>
      <c r="H688" s="1">
        <v>69.379581076026199</v>
      </c>
      <c r="I688" s="1">
        <v>2.3175170772082998</v>
      </c>
      <c r="J688" s="1">
        <v>88.908757721723205</v>
      </c>
      <c r="K688" s="1">
        <v>70.841376712325797</v>
      </c>
      <c r="L688" s="1">
        <v>7.0150480606215897</v>
      </c>
      <c r="M688" s="1">
        <v>3.5881946784471701</v>
      </c>
      <c r="N688" s="1">
        <v>68.956599611610301</v>
      </c>
      <c r="O688" s="1">
        <v>9.6653420468427207</v>
      </c>
      <c r="P688" s="1">
        <v>1</v>
      </c>
      <c r="Q688" s="1" t="s">
        <v>24</v>
      </c>
      <c r="R688" s="1" t="s">
        <v>21</v>
      </c>
    </row>
    <row r="689" spans="1:18" x14ac:dyDescent="0.25">
      <c r="A689" s="1" t="s">
        <v>716</v>
      </c>
      <c r="B689" s="1">
        <v>65.005281116830005</v>
      </c>
      <c r="C689" s="1" t="s">
        <v>27</v>
      </c>
      <c r="D689" s="1">
        <v>1</v>
      </c>
      <c r="E689" s="1">
        <v>55.3988501513156</v>
      </c>
      <c r="F689" s="1">
        <v>57.372207800430502</v>
      </c>
      <c r="G689" s="1">
        <v>55.588539328553601</v>
      </c>
      <c r="H689" s="1">
        <v>56.058489985175399</v>
      </c>
      <c r="I689" s="1">
        <v>3.7735101540753999</v>
      </c>
      <c r="J689" s="1">
        <v>69.208791979262799</v>
      </c>
      <c r="K689" s="1">
        <v>80.320179380842006</v>
      </c>
      <c r="L689" s="1">
        <v>6.63129945087978</v>
      </c>
      <c r="M689" s="1">
        <v>2.9097900952263398</v>
      </c>
      <c r="N689" s="1">
        <v>47.790384318684197</v>
      </c>
      <c r="O689" s="1">
        <v>7.5370323050525503</v>
      </c>
      <c r="P689" s="1">
        <v>1.8624610595334801</v>
      </c>
      <c r="Q689" s="1" t="s">
        <v>24</v>
      </c>
      <c r="R689" s="1" t="s">
        <v>21</v>
      </c>
    </row>
    <row r="690" spans="1:18" x14ac:dyDescent="0.25">
      <c r="A690" s="1" t="s">
        <v>717</v>
      </c>
      <c r="B690" s="1">
        <v>79.661695593753706</v>
      </c>
      <c r="C690" s="1" t="s">
        <v>27</v>
      </c>
      <c r="D690" s="1">
        <v>1</v>
      </c>
      <c r="E690" s="1">
        <v>82.322111325556506</v>
      </c>
      <c r="F690" s="1">
        <v>76.342696015380596</v>
      </c>
      <c r="G690" s="1">
        <v>85.7387562896118</v>
      </c>
      <c r="H690" s="1">
        <v>80.049372731839298</v>
      </c>
      <c r="I690" s="1">
        <v>4.0649818910415103</v>
      </c>
      <c r="J690" s="1">
        <v>79.229443285542303</v>
      </c>
      <c r="K690" s="1">
        <v>86.561406927389399</v>
      </c>
      <c r="L690" s="1">
        <v>6.9061877149500903</v>
      </c>
      <c r="M690" s="1">
        <v>3.8215053233491498</v>
      </c>
      <c r="N690" s="1">
        <v>79.363522717421205</v>
      </c>
      <c r="O690" s="1">
        <v>6.0670111308547696</v>
      </c>
      <c r="P690" s="1">
        <v>5.0022725755404096</v>
      </c>
      <c r="Q690" s="1" t="s">
        <v>33</v>
      </c>
      <c r="R690" s="1" t="s">
        <v>28</v>
      </c>
    </row>
    <row r="691" spans="1:18" x14ac:dyDescent="0.25">
      <c r="A691" s="1" t="s">
        <v>718</v>
      </c>
      <c r="B691" s="1">
        <v>47.5635114192592</v>
      </c>
      <c r="C691" s="1" t="s">
        <v>32</v>
      </c>
      <c r="D691" s="1">
        <v>0</v>
      </c>
      <c r="E691" s="1">
        <v>50.287406170663701</v>
      </c>
      <c r="F691" s="1">
        <v>52.510419511764397</v>
      </c>
      <c r="G691" s="1">
        <v>49.240837072766901</v>
      </c>
      <c r="H691" s="1">
        <v>49.194139783488602</v>
      </c>
      <c r="I691" s="1">
        <v>2.21637854388513</v>
      </c>
      <c r="J691" s="1">
        <v>54.117231221552302</v>
      </c>
      <c r="K691" s="1">
        <v>66.494633654819495</v>
      </c>
      <c r="L691" s="1">
        <v>7.6035019439327902</v>
      </c>
      <c r="M691" s="1">
        <v>1.5726643416317401</v>
      </c>
      <c r="N691" s="1">
        <v>40.444811344611203</v>
      </c>
      <c r="O691" s="1">
        <v>7.7540030837895504</v>
      </c>
      <c r="P691" s="1">
        <v>2.03779165822047</v>
      </c>
      <c r="Q691" s="1" t="s">
        <v>24</v>
      </c>
      <c r="R691" s="1" t="s">
        <v>25</v>
      </c>
    </row>
    <row r="692" spans="1:18" x14ac:dyDescent="0.25">
      <c r="A692" s="1" t="s">
        <v>719</v>
      </c>
      <c r="B692" s="1">
        <v>74.886592010798296</v>
      </c>
      <c r="C692" s="1" t="s">
        <v>27</v>
      </c>
      <c r="D692" s="1">
        <v>1</v>
      </c>
      <c r="E692" s="1">
        <v>57.802358002233397</v>
      </c>
      <c r="F692" s="1">
        <v>63.785515435461598</v>
      </c>
      <c r="G692" s="1">
        <v>63.167248241063398</v>
      </c>
      <c r="H692" s="1">
        <v>57.345360214687801</v>
      </c>
      <c r="I692" s="1">
        <v>4.2465080577794101</v>
      </c>
      <c r="J692" s="1">
        <v>75.849999670848405</v>
      </c>
      <c r="K692" s="1">
        <v>90.402685518354403</v>
      </c>
      <c r="L692" s="1">
        <v>5.4529908161024299</v>
      </c>
      <c r="M692" s="1">
        <v>5.9849525140627504</v>
      </c>
      <c r="N692" s="1">
        <v>32.0796167508732</v>
      </c>
      <c r="O692" s="1">
        <v>9.4624665374686892</v>
      </c>
      <c r="P692" s="1">
        <v>1</v>
      </c>
      <c r="Q692" s="1" t="s">
        <v>33</v>
      </c>
      <c r="R692" s="1" t="s">
        <v>25</v>
      </c>
    </row>
    <row r="693" spans="1:18" x14ac:dyDescent="0.25">
      <c r="A693" s="1" t="s">
        <v>720</v>
      </c>
      <c r="B693" s="1">
        <v>56.590169316865698</v>
      </c>
      <c r="C693" s="1" t="s">
        <v>19</v>
      </c>
      <c r="D693" s="1">
        <v>1</v>
      </c>
      <c r="E693" s="1">
        <v>63.399004123902898</v>
      </c>
      <c r="F693" s="1">
        <v>60.350089602305999</v>
      </c>
      <c r="G693" s="1">
        <v>75.218366596999701</v>
      </c>
      <c r="H693" s="1">
        <v>62.994611634575598</v>
      </c>
      <c r="I693" s="1">
        <v>2.1756670420197302</v>
      </c>
      <c r="J693" s="1">
        <v>64.973453707908405</v>
      </c>
      <c r="K693" s="1">
        <v>68.063182928549494</v>
      </c>
      <c r="L693" s="1">
        <v>7.5595130606401</v>
      </c>
      <c r="M693" s="1">
        <v>3.1277793884835798</v>
      </c>
      <c r="N693" s="1">
        <v>34.601847429602699</v>
      </c>
      <c r="O693" s="1">
        <v>5.6439436028355399</v>
      </c>
      <c r="P693" s="1">
        <v>4.5823486644078901</v>
      </c>
      <c r="Q693" s="1" t="s">
        <v>24</v>
      </c>
      <c r="R693" s="1" t="s">
        <v>25</v>
      </c>
    </row>
    <row r="694" spans="1:18" x14ac:dyDescent="0.25">
      <c r="A694" s="1" t="s">
        <v>721</v>
      </c>
      <c r="B694" s="1">
        <v>64.006881345873893</v>
      </c>
      <c r="C694" s="1" t="s">
        <v>19</v>
      </c>
      <c r="D694" s="1">
        <v>1</v>
      </c>
      <c r="E694" s="1">
        <v>67.918570827644999</v>
      </c>
      <c r="F694" s="1">
        <v>67.248484994280403</v>
      </c>
      <c r="G694" s="1">
        <v>63.988640664470097</v>
      </c>
      <c r="H694" s="1">
        <v>68.179863280132395</v>
      </c>
      <c r="I694" s="1">
        <v>2.78530543994624</v>
      </c>
      <c r="J694" s="1">
        <v>68.942090896324999</v>
      </c>
      <c r="K694" s="1">
        <v>69.7180297951287</v>
      </c>
      <c r="L694" s="1">
        <v>6.7369371878254398</v>
      </c>
      <c r="M694" s="1">
        <v>2.74115319853684</v>
      </c>
      <c r="N694" s="1">
        <v>115.883259736377</v>
      </c>
      <c r="O694" s="1">
        <v>7.0307003108240398</v>
      </c>
      <c r="P694" s="1">
        <v>4.9328525227197604</v>
      </c>
      <c r="Q694" s="1" t="s">
        <v>20</v>
      </c>
      <c r="R694" s="1" t="s">
        <v>25</v>
      </c>
    </row>
    <row r="695" spans="1:18" x14ac:dyDescent="0.25">
      <c r="A695" s="1" t="s">
        <v>722</v>
      </c>
      <c r="B695" s="1">
        <v>63.512754498506602</v>
      </c>
      <c r="C695" s="1" t="s">
        <v>19</v>
      </c>
      <c r="D695" s="1">
        <v>1</v>
      </c>
      <c r="E695" s="1">
        <v>53.332535282829397</v>
      </c>
      <c r="F695" s="1">
        <v>53.405976256475398</v>
      </c>
      <c r="G695" s="1">
        <v>46.427312267060501</v>
      </c>
      <c r="H695" s="1">
        <v>48.029509950846403</v>
      </c>
      <c r="I695" s="1">
        <v>3.90807410805653</v>
      </c>
      <c r="J695" s="1">
        <v>65.009506145975394</v>
      </c>
      <c r="K695" s="1">
        <v>99.193692233412705</v>
      </c>
      <c r="L695" s="1">
        <v>6.6798401271288199</v>
      </c>
      <c r="M695" s="1">
        <v>4.5510492415813202</v>
      </c>
      <c r="N695" s="1">
        <v>42.805759674984202</v>
      </c>
      <c r="O695" s="1">
        <v>9.7521439234705305</v>
      </c>
      <c r="P695" s="1">
        <v>1</v>
      </c>
      <c r="Q695" s="1" t="s">
        <v>20</v>
      </c>
      <c r="R695" s="1" t="s">
        <v>25</v>
      </c>
    </row>
    <row r="696" spans="1:18" x14ac:dyDescent="0.25">
      <c r="A696" s="1" t="s">
        <v>723</v>
      </c>
      <c r="B696" s="1">
        <v>48.294707084014199</v>
      </c>
      <c r="C696" s="1" t="s">
        <v>32</v>
      </c>
      <c r="D696" s="1">
        <v>0</v>
      </c>
      <c r="E696" s="1">
        <v>46.316025360656198</v>
      </c>
      <c r="F696" s="1">
        <v>42.391533795244897</v>
      </c>
      <c r="G696" s="1">
        <v>47.835118338680502</v>
      </c>
      <c r="H696" s="1">
        <v>42.730944615016497</v>
      </c>
      <c r="I696" s="1">
        <v>3.7716809168991499</v>
      </c>
      <c r="J696" s="1">
        <v>70.240071638829505</v>
      </c>
      <c r="K696" s="1">
        <v>93.9795128241377</v>
      </c>
      <c r="L696" s="1">
        <v>7.7363567605246297</v>
      </c>
      <c r="M696" s="1">
        <v>2.8194970324766602</v>
      </c>
      <c r="N696" s="1">
        <v>93.763042782315097</v>
      </c>
      <c r="O696" s="1">
        <v>5.0343768597907097</v>
      </c>
      <c r="P696" s="1">
        <v>4.60276751283567</v>
      </c>
      <c r="Q696" s="1" t="s">
        <v>33</v>
      </c>
      <c r="R696" s="1" t="s">
        <v>21</v>
      </c>
    </row>
    <row r="697" spans="1:18" x14ac:dyDescent="0.25">
      <c r="A697" s="1" t="s">
        <v>724</v>
      </c>
      <c r="B697" s="1">
        <v>82.223679671460204</v>
      </c>
      <c r="C697" s="1" t="s">
        <v>36</v>
      </c>
      <c r="D697" s="1">
        <v>1</v>
      </c>
      <c r="E697" s="1">
        <v>73.584102334289796</v>
      </c>
      <c r="F697" s="1">
        <v>76.825504503509094</v>
      </c>
      <c r="G697" s="1">
        <v>77.191914859920502</v>
      </c>
      <c r="H697" s="1">
        <v>67.161181005789899</v>
      </c>
      <c r="I697" s="1">
        <v>4.9494738892488002</v>
      </c>
      <c r="J697" s="1">
        <v>80.658251100473706</v>
      </c>
      <c r="K697" s="1">
        <v>95.599641784887993</v>
      </c>
      <c r="L697" s="1">
        <v>6.9129269213137903</v>
      </c>
      <c r="M697" s="1">
        <v>5.1663715251437798</v>
      </c>
      <c r="N697" s="1">
        <v>36.113358380054301</v>
      </c>
      <c r="O697" s="1">
        <v>8.3179835535802695</v>
      </c>
      <c r="P697" s="1">
        <v>1</v>
      </c>
      <c r="Q697" s="1" t="s">
        <v>33</v>
      </c>
      <c r="R697" s="1" t="s">
        <v>21</v>
      </c>
    </row>
    <row r="698" spans="1:18" x14ac:dyDescent="0.25">
      <c r="A698" s="1" t="s">
        <v>725</v>
      </c>
      <c r="B698" s="1">
        <v>64.357939039644904</v>
      </c>
      <c r="C698" s="1" t="s">
        <v>19</v>
      </c>
      <c r="D698" s="1">
        <v>1</v>
      </c>
      <c r="E698" s="1">
        <v>55.874680428213999</v>
      </c>
      <c r="F698" s="1">
        <v>55.269939685175103</v>
      </c>
      <c r="G698" s="1">
        <v>54.720348558990203</v>
      </c>
      <c r="H698" s="1">
        <v>60.763758176644998</v>
      </c>
      <c r="I698" s="1">
        <v>1.9006440968637199</v>
      </c>
      <c r="J698" s="1">
        <v>67.148152664905695</v>
      </c>
      <c r="K698" s="1">
        <v>70.368547951905299</v>
      </c>
      <c r="L698" s="1">
        <v>7.0357606077437804</v>
      </c>
      <c r="M698" s="1">
        <v>3.27135362180212</v>
      </c>
      <c r="N698" s="1">
        <v>39.734431701166301</v>
      </c>
      <c r="O698" s="1">
        <v>7.6868860492178896</v>
      </c>
      <c r="P698" s="1">
        <v>2.0937016298100302</v>
      </c>
      <c r="Q698" s="1" t="s">
        <v>24</v>
      </c>
      <c r="R698" s="1" t="s">
        <v>21</v>
      </c>
    </row>
    <row r="699" spans="1:18" x14ac:dyDescent="0.25">
      <c r="A699" s="1" t="s">
        <v>726</v>
      </c>
      <c r="B699" s="1">
        <v>77.671466010714198</v>
      </c>
      <c r="C699" s="1" t="s">
        <v>27</v>
      </c>
      <c r="D699" s="1">
        <v>1</v>
      </c>
      <c r="E699" s="1">
        <v>71.968102178243598</v>
      </c>
      <c r="F699" s="1">
        <v>74.065764397778807</v>
      </c>
      <c r="G699" s="1">
        <v>79.234405494848801</v>
      </c>
      <c r="H699" s="1">
        <v>61.439867469041999</v>
      </c>
      <c r="I699" s="1">
        <v>3.6492716541583201</v>
      </c>
      <c r="J699" s="1">
        <v>77.525511407315904</v>
      </c>
      <c r="K699" s="1">
        <v>88.580041990689693</v>
      </c>
      <c r="L699" s="1">
        <v>6.4394128786608098</v>
      </c>
      <c r="M699" s="1">
        <v>4.5977920663271696</v>
      </c>
      <c r="N699" s="1">
        <v>75.798862626840105</v>
      </c>
      <c r="O699" s="1">
        <v>8.0780507868438001</v>
      </c>
      <c r="P699" s="1">
        <v>2.1568773382442998</v>
      </c>
      <c r="Q699" s="1" t="s">
        <v>24</v>
      </c>
      <c r="R699" s="1" t="s">
        <v>28</v>
      </c>
    </row>
    <row r="700" spans="1:18" x14ac:dyDescent="0.25">
      <c r="A700" s="1" t="s">
        <v>727</v>
      </c>
      <c r="B700" s="1">
        <v>51.894307784010302</v>
      </c>
      <c r="C700" s="1" t="s">
        <v>19</v>
      </c>
      <c r="D700" s="1">
        <v>1</v>
      </c>
      <c r="E700" s="1">
        <v>48.489949340081097</v>
      </c>
      <c r="F700" s="1">
        <v>44.052488451070602</v>
      </c>
      <c r="G700" s="1">
        <v>41.796920341464798</v>
      </c>
      <c r="H700" s="1">
        <v>54.257901056665702</v>
      </c>
      <c r="I700" s="1">
        <v>3.4387276331030998</v>
      </c>
      <c r="J700" s="1">
        <v>61.243046205684998</v>
      </c>
      <c r="K700" s="1">
        <v>90.342705604898399</v>
      </c>
      <c r="L700" s="1">
        <v>8.01257612962495</v>
      </c>
      <c r="M700" s="1">
        <v>1.53726608220943</v>
      </c>
      <c r="N700" s="1">
        <v>71.838383713890906</v>
      </c>
      <c r="O700" s="1">
        <v>6.10731778400541</v>
      </c>
      <c r="P700" s="1">
        <v>3.5051013247390101</v>
      </c>
      <c r="Q700" s="1" t="s">
        <v>33</v>
      </c>
      <c r="R700" s="1" t="s">
        <v>21</v>
      </c>
    </row>
    <row r="701" spans="1:18" x14ac:dyDescent="0.25">
      <c r="A701" s="1" t="s">
        <v>728</v>
      </c>
      <c r="B701" s="1">
        <v>79.177562857917295</v>
      </c>
      <c r="C701" s="1" t="s">
        <v>27</v>
      </c>
      <c r="D701" s="1">
        <v>1</v>
      </c>
      <c r="E701" s="1">
        <v>66.462705602014907</v>
      </c>
      <c r="F701" s="1">
        <v>64.275414100397896</v>
      </c>
      <c r="G701" s="1">
        <v>69.927298717173002</v>
      </c>
      <c r="H701" s="1">
        <v>73.394452588329102</v>
      </c>
      <c r="I701" s="1">
        <v>4.6603938179601201</v>
      </c>
      <c r="J701" s="1">
        <v>73.929621248834195</v>
      </c>
      <c r="K701" s="1">
        <v>92.5109130463008</v>
      </c>
      <c r="L701" s="1">
        <v>6.7681687105716399</v>
      </c>
      <c r="M701" s="1">
        <v>5.2305959277755498</v>
      </c>
      <c r="N701" s="1">
        <v>115.642227849588</v>
      </c>
      <c r="O701" s="1">
        <v>5.8832762409025898</v>
      </c>
      <c r="P701" s="1">
        <v>2.4513391208564101</v>
      </c>
      <c r="Q701" s="1" t="s">
        <v>20</v>
      </c>
      <c r="R701" s="1" t="s">
        <v>25</v>
      </c>
    </row>
    <row r="702" spans="1:18" x14ac:dyDescent="0.25">
      <c r="A702" s="1" t="s">
        <v>729</v>
      </c>
      <c r="B702" s="1">
        <v>72.418309651364495</v>
      </c>
      <c r="C702" s="1" t="s">
        <v>27</v>
      </c>
      <c r="D702" s="1">
        <v>1</v>
      </c>
      <c r="E702" s="1">
        <v>69.292418790337194</v>
      </c>
      <c r="F702" s="1">
        <v>72.904325579475994</v>
      </c>
      <c r="G702" s="1">
        <v>66.263114686542707</v>
      </c>
      <c r="H702" s="1">
        <v>67.781515855424104</v>
      </c>
      <c r="I702" s="1">
        <v>1.6254485665795</v>
      </c>
      <c r="J702" s="1">
        <v>75.012893119059299</v>
      </c>
      <c r="K702" s="1">
        <v>71.715019585707097</v>
      </c>
      <c r="L702" s="1">
        <v>6.2872405098107702</v>
      </c>
      <c r="M702" s="1">
        <v>4.6785899338905397</v>
      </c>
      <c r="N702" s="1">
        <v>115.035190771866</v>
      </c>
      <c r="O702" s="1">
        <v>8.1052580235302205</v>
      </c>
      <c r="P702" s="1">
        <v>1.04417658696634</v>
      </c>
      <c r="Q702" s="1" t="s">
        <v>20</v>
      </c>
      <c r="R702" s="1" t="s">
        <v>21</v>
      </c>
    </row>
    <row r="703" spans="1:18" x14ac:dyDescent="0.25">
      <c r="A703" s="1" t="s">
        <v>730</v>
      </c>
      <c r="B703" s="1">
        <v>39.749455217940898</v>
      </c>
      <c r="C703" s="1" t="s">
        <v>32</v>
      </c>
      <c r="D703" s="1">
        <v>0</v>
      </c>
      <c r="E703" s="1">
        <v>42.850294525233402</v>
      </c>
      <c r="F703" s="1">
        <v>40.986128764774598</v>
      </c>
      <c r="G703" s="1">
        <v>51.447184056269897</v>
      </c>
      <c r="H703" s="1">
        <v>29.834609086096901</v>
      </c>
      <c r="I703" s="1">
        <v>4.0071926543477296</v>
      </c>
      <c r="J703" s="1">
        <v>66.2689967410235</v>
      </c>
      <c r="K703" s="1">
        <v>87.332400022442599</v>
      </c>
      <c r="L703" s="1">
        <v>6.9849780088062001</v>
      </c>
      <c r="M703" s="1">
        <v>2.0585838923098199</v>
      </c>
      <c r="N703" s="1">
        <v>100.164777828821</v>
      </c>
      <c r="O703" s="1">
        <v>5.2932597106272699</v>
      </c>
      <c r="P703" s="1">
        <v>6.1612787502604798</v>
      </c>
      <c r="Q703" s="1" t="s">
        <v>33</v>
      </c>
      <c r="R703" s="1" t="s">
        <v>25</v>
      </c>
    </row>
    <row r="704" spans="1:18" x14ac:dyDescent="0.25">
      <c r="A704" s="1" t="s">
        <v>731</v>
      </c>
      <c r="B704" s="1">
        <v>72.177794072961404</v>
      </c>
      <c r="C704" s="1" t="s">
        <v>27</v>
      </c>
      <c r="D704" s="1">
        <v>1</v>
      </c>
      <c r="E704" s="1">
        <v>58.513235300665599</v>
      </c>
      <c r="F704" s="1">
        <v>67.148054556832605</v>
      </c>
      <c r="G704" s="1">
        <v>68.475812066506194</v>
      </c>
      <c r="H704" s="1">
        <v>56.706682490829103</v>
      </c>
      <c r="I704" s="1">
        <v>3.2730744650750698</v>
      </c>
      <c r="J704" s="1">
        <v>74.092508262527502</v>
      </c>
      <c r="K704" s="1">
        <v>76.051432629907595</v>
      </c>
      <c r="L704" s="1">
        <v>6.4458933945333197</v>
      </c>
      <c r="M704" s="1">
        <v>1.7264300487289299</v>
      </c>
      <c r="N704" s="1">
        <v>84.189164711461402</v>
      </c>
      <c r="O704" s="1">
        <v>6.5179284691540298</v>
      </c>
      <c r="P704" s="1">
        <v>4.91607253457643</v>
      </c>
      <c r="Q704" s="1" t="s">
        <v>20</v>
      </c>
      <c r="R704" s="1" t="s">
        <v>21</v>
      </c>
    </row>
    <row r="705" spans="1:18" x14ac:dyDescent="0.25">
      <c r="A705" s="1" t="s">
        <v>732</v>
      </c>
      <c r="B705" s="1">
        <v>50.342453544343797</v>
      </c>
      <c r="C705" s="1" t="s">
        <v>19</v>
      </c>
      <c r="D705" s="1">
        <v>1</v>
      </c>
      <c r="E705" s="1">
        <v>47.392807231643502</v>
      </c>
      <c r="F705" s="1">
        <v>45.394626303570497</v>
      </c>
      <c r="G705" s="1">
        <v>43.559524292726799</v>
      </c>
      <c r="H705" s="1">
        <v>47.071886425199402</v>
      </c>
      <c r="I705" s="1">
        <v>2.0986634791516199</v>
      </c>
      <c r="J705" s="1">
        <v>66.166290526850005</v>
      </c>
      <c r="K705" s="1">
        <v>74.607317588088705</v>
      </c>
      <c r="L705" s="1">
        <v>7.3025773977533497</v>
      </c>
      <c r="M705" s="1">
        <v>2.58146174362812</v>
      </c>
      <c r="N705" s="1">
        <v>70.946428565370994</v>
      </c>
      <c r="O705" s="1">
        <v>5.1290478763175003</v>
      </c>
      <c r="P705" s="1">
        <v>3.9843129544778901</v>
      </c>
      <c r="Q705" s="1" t="s">
        <v>33</v>
      </c>
      <c r="R705" s="1" t="s">
        <v>25</v>
      </c>
    </row>
    <row r="706" spans="1:18" x14ac:dyDescent="0.25">
      <c r="A706" s="1" t="s">
        <v>733</v>
      </c>
      <c r="B706" s="1">
        <v>47.5639688953164</v>
      </c>
      <c r="C706" s="1" t="s">
        <v>32</v>
      </c>
      <c r="D706" s="1">
        <v>0</v>
      </c>
      <c r="E706" s="1">
        <v>43.485623376002202</v>
      </c>
      <c r="F706" s="1">
        <v>44.609047004761599</v>
      </c>
      <c r="G706" s="1">
        <v>40.737837696459302</v>
      </c>
      <c r="H706" s="1">
        <v>38.432632276357602</v>
      </c>
      <c r="I706" s="1">
        <v>2.8977396565886901</v>
      </c>
      <c r="J706" s="1">
        <v>59.931073900270597</v>
      </c>
      <c r="K706" s="1">
        <v>85.431188686499098</v>
      </c>
      <c r="L706" s="1">
        <v>6.1945452484429397</v>
      </c>
      <c r="M706" s="1">
        <v>5.8803529301595203</v>
      </c>
      <c r="N706" s="1">
        <v>62.056068089557897</v>
      </c>
      <c r="O706" s="1">
        <v>4.04982904673997</v>
      </c>
      <c r="P706" s="1">
        <v>6.6229277404594402</v>
      </c>
      <c r="Q706" s="1" t="s">
        <v>24</v>
      </c>
      <c r="R706" s="1" t="s">
        <v>21</v>
      </c>
    </row>
    <row r="707" spans="1:18" x14ac:dyDescent="0.25">
      <c r="A707" s="1" t="s">
        <v>734</v>
      </c>
      <c r="B707" s="1">
        <v>97.812537235576599</v>
      </c>
      <c r="C707" s="1" t="s">
        <v>23</v>
      </c>
      <c r="D707" s="1">
        <v>1</v>
      </c>
      <c r="E707" s="1">
        <v>94.447812781446999</v>
      </c>
      <c r="F707" s="1">
        <v>99.110766940812397</v>
      </c>
      <c r="G707" s="1">
        <v>98.745752216346006</v>
      </c>
      <c r="H707" s="1">
        <v>91.871720812405698</v>
      </c>
      <c r="I707" s="1">
        <v>2.3351063882791898</v>
      </c>
      <c r="J707" s="1">
        <v>90.933017862674106</v>
      </c>
      <c r="K707" s="1">
        <v>86.290608750445301</v>
      </c>
      <c r="L707" s="1">
        <v>7.8828483254706798</v>
      </c>
      <c r="M707" s="1">
        <v>2.2841578728352898</v>
      </c>
      <c r="N707" s="1">
        <v>115.23787922779999</v>
      </c>
      <c r="O707" s="1">
        <v>9.8203441602284105</v>
      </c>
      <c r="P707" s="1">
        <v>1</v>
      </c>
      <c r="Q707" s="1" t="s">
        <v>20</v>
      </c>
      <c r="R707" s="1" t="s">
        <v>25</v>
      </c>
    </row>
    <row r="708" spans="1:18" x14ac:dyDescent="0.25">
      <c r="A708" s="1" t="s">
        <v>735</v>
      </c>
      <c r="B708" s="1">
        <v>69.321761180720202</v>
      </c>
      <c r="C708" s="1" t="s">
        <v>27</v>
      </c>
      <c r="D708" s="1">
        <v>1</v>
      </c>
      <c r="E708" s="1">
        <v>57.729461473609703</v>
      </c>
      <c r="F708" s="1">
        <v>50.637632808944602</v>
      </c>
      <c r="G708" s="1">
        <v>55.793808224662101</v>
      </c>
      <c r="H708" s="1">
        <v>65.380437467926498</v>
      </c>
      <c r="I708" s="1">
        <v>3.31725361115384</v>
      </c>
      <c r="J708" s="1">
        <v>68.404888405789606</v>
      </c>
      <c r="K708" s="1">
        <v>77.173909786087293</v>
      </c>
      <c r="L708" s="1">
        <v>7.1953367333202296</v>
      </c>
      <c r="M708" s="1">
        <v>3.2806360447331602</v>
      </c>
      <c r="N708" s="1">
        <v>84.261793028221703</v>
      </c>
      <c r="O708" s="1">
        <v>6.5902178719385098</v>
      </c>
      <c r="P708" s="1">
        <v>4.8140984100564301</v>
      </c>
      <c r="Q708" s="1" t="s">
        <v>20</v>
      </c>
      <c r="R708" s="1" t="s">
        <v>25</v>
      </c>
    </row>
    <row r="709" spans="1:18" x14ac:dyDescent="0.25">
      <c r="A709" s="1" t="s">
        <v>736</v>
      </c>
      <c r="B709" s="1">
        <v>94.643174358920703</v>
      </c>
      <c r="C709" s="1" t="s">
        <v>23</v>
      </c>
      <c r="D709" s="1">
        <v>1</v>
      </c>
      <c r="E709" s="1">
        <v>84.543094522004907</v>
      </c>
      <c r="F709" s="1">
        <v>75.739050462101005</v>
      </c>
      <c r="G709" s="1">
        <v>84.316038432343703</v>
      </c>
      <c r="H709" s="1">
        <v>87.867730333513606</v>
      </c>
      <c r="I709" s="1">
        <v>4.5560024432586603</v>
      </c>
      <c r="J709" s="1">
        <v>76.861975417436696</v>
      </c>
      <c r="K709" s="1">
        <v>99.054622857990495</v>
      </c>
      <c r="L709" s="1">
        <v>8.3220842585103405</v>
      </c>
      <c r="M709" s="1">
        <v>1.15010112858668</v>
      </c>
      <c r="N709" s="1">
        <v>82.116527491739504</v>
      </c>
      <c r="O709" s="1">
        <v>9.8160976865189493</v>
      </c>
      <c r="P709" s="1">
        <v>1</v>
      </c>
      <c r="Q709" s="1" t="s">
        <v>24</v>
      </c>
      <c r="R709" s="1" t="s">
        <v>28</v>
      </c>
    </row>
    <row r="710" spans="1:18" x14ac:dyDescent="0.25">
      <c r="A710" s="1" t="s">
        <v>737</v>
      </c>
      <c r="B710" s="1">
        <v>40.863183361909002</v>
      </c>
      <c r="C710" s="1" t="s">
        <v>32</v>
      </c>
      <c r="D710" s="1">
        <v>0</v>
      </c>
      <c r="E710" s="1">
        <v>54.005236012007003</v>
      </c>
      <c r="F710" s="1">
        <v>46.376954439156499</v>
      </c>
      <c r="G710" s="1">
        <v>54.132178114718997</v>
      </c>
      <c r="H710" s="1">
        <v>49.382415440116503</v>
      </c>
      <c r="I710" s="1">
        <v>3.2772199376488</v>
      </c>
      <c r="J710" s="1">
        <v>64.986179046448797</v>
      </c>
      <c r="K710" s="1">
        <v>80.723193157520399</v>
      </c>
      <c r="L710" s="1">
        <v>6.7554765916925597</v>
      </c>
      <c r="M710" s="1">
        <v>2.9861376478311601</v>
      </c>
      <c r="N710" s="1">
        <v>50.871100959202302</v>
      </c>
      <c r="O710" s="1">
        <v>4.8419411186069503</v>
      </c>
      <c r="P710" s="1">
        <v>6.1077003800095699</v>
      </c>
      <c r="Q710" s="1" t="s">
        <v>24</v>
      </c>
      <c r="R710" s="1" t="s">
        <v>21</v>
      </c>
    </row>
    <row r="711" spans="1:18" x14ac:dyDescent="0.25">
      <c r="A711" s="1" t="s">
        <v>738</v>
      </c>
      <c r="B711" s="1">
        <v>78.823132052793298</v>
      </c>
      <c r="C711" s="1" t="s">
        <v>27</v>
      </c>
      <c r="D711" s="1">
        <v>1</v>
      </c>
      <c r="E711" s="1">
        <v>77.482649722316097</v>
      </c>
      <c r="F711" s="1">
        <v>83.795570239452005</v>
      </c>
      <c r="G711" s="1">
        <v>67.884283941327794</v>
      </c>
      <c r="H711" s="1">
        <v>69.494653874338894</v>
      </c>
      <c r="I711" s="1">
        <v>3.52688967330633</v>
      </c>
      <c r="J711" s="1">
        <v>79.163959780079594</v>
      </c>
      <c r="K711" s="1">
        <v>89.185690285683506</v>
      </c>
      <c r="L711" s="1">
        <v>7.4120951423341497</v>
      </c>
      <c r="M711" s="1">
        <v>3.8566000771655098</v>
      </c>
      <c r="N711" s="1">
        <v>34.202803609660101</v>
      </c>
      <c r="O711" s="1">
        <v>7.5242006767449103</v>
      </c>
      <c r="P711" s="1">
        <v>1</v>
      </c>
      <c r="Q711" s="1" t="s">
        <v>20</v>
      </c>
      <c r="R711" s="1" t="s">
        <v>25</v>
      </c>
    </row>
    <row r="712" spans="1:18" x14ac:dyDescent="0.25">
      <c r="A712" s="1" t="s">
        <v>739</v>
      </c>
      <c r="B712" s="1">
        <v>77.866922804903396</v>
      </c>
      <c r="C712" s="1" t="s">
        <v>27</v>
      </c>
      <c r="D712" s="1">
        <v>1</v>
      </c>
      <c r="E712" s="1">
        <v>81.812532293932705</v>
      </c>
      <c r="F712" s="1">
        <v>79.053241564470497</v>
      </c>
      <c r="G712" s="1">
        <v>81.743343563461494</v>
      </c>
      <c r="H712" s="1">
        <v>80.177445705883898</v>
      </c>
      <c r="I712" s="1">
        <v>3.0749913884588298</v>
      </c>
      <c r="J712" s="1">
        <v>85.457345065290099</v>
      </c>
      <c r="K712" s="1">
        <v>73.3974661284321</v>
      </c>
      <c r="L712" s="1">
        <v>6.0058548916857202</v>
      </c>
      <c r="M712" s="1">
        <v>5.7656230625398202</v>
      </c>
      <c r="N712" s="1">
        <v>115.06697217835899</v>
      </c>
      <c r="O712" s="1">
        <v>5.2058441967474298</v>
      </c>
      <c r="P712" s="1">
        <v>5.4717929051774501</v>
      </c>
      <c r="Q712" s="1" t="s">
        <v>20</v>
      </c>
      <c r="R712" s="1" t="s">
        <v>21</v>
      </c>
    </row>
    <row r="713" spans="1:18" x14ac:dyDescent="0.25">
      <c r="A713" s="1" t="s">
        <v>740</v>
      </c>
      <c r="B713" s="1">
        <v>74.860664347142801</v>
      </c>
      <c r="C713" s="1" t="s">
        <v>27</v>
      </c>
      <c r="D713" s="1">
        <v>1</v>
      </c>
      <c r="E713" s="1">
        <v>72.760130733431396</v>
      </c>
      <c r="F713" s="1">
        <v>85.551127161772698</v>
      </c>
      <c r="G713" s="1">
        <v>69.311491863110504</v>
      </c>
      <c r="H713" s="1">
        <v>71.692846836679195</v>
      </c>
      <c r="I713" s="1">
        <v>1.2046620257819001</v>
      </c>
      <c r="J713" s="1">
        <v>75.462424505929903</v>
      </c>
      <c r="K713" s="1">
        <v>55.732771379326202</v>
      </c>
      <c r="L713" s="1">
        <v>7.3136939634860303</v>
      </c>
      <c r="M713" s="1">
        <v>3.5836802247003199</v>
      </c>
      <c r="N713" s="1">
        <v>58.236173296018798</v>
      </c>
      <c r="O713" s="1">
        <v>8.7404447617796492</v>
      </c>
      <c r="P713" s="1">
        <v>1.25188117453584</v>
      </c>
      <c r="Q713" s="1" t="s">
        <v>33</v>
      </c>
      <c r="R713" s="1" t="s">
        <v>25</v>
      </c>
    </row>
    <row r="714" spans="1:18" x14ac:dyDescent="0.25">
      <c r="A714" s="1" t="s">
        <v>741</v>
      </c>
      <c r="B714" s="1">
        <v>66.833226438945204</v>
      </c>
      <c r="C714" s="1" t="s">
        <v>27</v>
      </c>
      <c r="D714" s="1">
        <v>1</v>
      </c>
      <c r="E714" s="1">
        <v>65.936690370258702</v>
      </c>
      <c r="F714" s="1">
        <v>63.115452376971703</v>
      </c>
      <c r="G714" s="1">
        <v>63.471076258259799</v>
      </c>
      <c r="H714" s="1">
        <v>68.417686307075201</v>
      </c>
      <c r="I714" s="1">
        <v>1.9314342275043701</v>
      </c>
      <c r="J714" s="1">
        <v>66.922351628931295</v>
      </c>
      <c r="K714" s="1">
        <v>65.434968159211294</v>
      </c>
      <c r="L714" s="1">
        <v>5.7419598144681201</v>
      </c>
      <c r="M714" s="1">
        <v>5.0955366308884296</v>
      </c>
      <c r="N714" s="1">
        <v>69.833012099201198</v>
      </c>
      <c r="O714" s="1">
        <v>8.7022179325658495</v>
      </c>
      <c r="P714" s="1">
        <v>2.14971113822499</v>
      </c>
      <c r="Q714" s="1" t="s">
        <v>33</v>
      </c>
      <c r="R714" s="1" t="s">
        <v>28</v>
      </c>
    </row>
    <row r="715" spans="1:18" x14ac:dyDescent="0.25">
      <c r="A715" s="1" t="s">
        <v>742</v>
      </c>
      <c r="B715" s="1">
        <v>56.990525169334802</v>
      </c>
      <c r="C715" s="1" t="s">
        <v>19</v>
      </c>
      <c r="D715" s="1">
        <v>1</v>
      </c>
      <c r="E715" s="1">
        <v>62.651250278099702</v>
      </c>
      <c r="F715" s="1">
        <v>63.574006794084902</v>
      </c>
      <c r="G715" s="1">
        <v>69.869410295443799</v>
      </c>
      <c r="H715" s="1">
        <v>59.974666715261399</v>
      </c>
      <c r="I715" s="1">
        <v>2.9680069177283301</v>
      </c>
      <c r="J715" s="1">
        <v>71.609333555533993</v>
      </c>
      <c r="K715" s="1">
        <v>80.074889405623694</v>
      </c>
      <c r="L715" s="1">
        <v>6.9968761858297404</v>
      </c>
      <c r="M715" s="1">
        <v>3.7356382128445</v>
      </c>
      <c r="N715" s="1">
        <v>40.317594922713603</v>
      </c>
      <c r="O715" s="1">
        <v>4.6756428942358701</v>
      </c>
      <c r="P715" s="1">
        <v>6.2392249038619703</v>
      </c>
      <c r="Q715" s="1" t="s">
        <v>20</v>
      </c>
      <c r="R715" s="1" t="s">
        <v>28</v>
      </c>
    </row>
    <row r="716" spans="1:18" x14ac:dyDescent="0.25">
      <c r="A716" s="1" t="s">
        <v>743</v>
      </c>
      <c r="B716" s="1">
        <v>70.3923088998785</v>
      </c>
      <c r="C716" s="1" t="s">
        <v>27</v>
      </c>
      <c r="D716" s="1">
        <v>1</v>
      </c>
      <c r="E716" s="1">
        <v>59.187754659864702</v>
      </c>
      <c r="F716" s="1">
        <v>66.898304422704101</v>
      </c>
      <c r="G716" s="1">
        <v>52.905220188468398</v>
      </c>
      <c r="H716" s="1">
        <v>61.745252536674002</v>
      </c>
      <c r="I716" s="1">
        <v>2.2409411349788102</v>
      </c>
      <c r="J716" s="1">
        <v>70.161157530215107</v>
      </c>
      <c r="K716" s="1">
        <v>69.204005017096407</v>
      </c>
      <c r="L716" s="1">
        <v>6.6464785091237601</v>
      </c>
      <c r="M716" s="1">
        <v>1.2039250671775901</v>
      </c>
      <c r="N716" s="1">
        <v>105.32318969183601</v>
      </c>
      <c r="O716" s="1">
        <v>9.4723867172583294</v>
      </c>
      <c r="P716" s="1">
        <v>1</v>
      </c>
      <c r="Q716" s="1" t="s">
        <v>33</v>
      </c>
      <c r="R716" s="1" t="s">
        <v>28</v>
      </c>
    </row>
    <row r="717" spans="1:18" x14ac:dyDescent="0.25">
      <c r="A717" s="1" t="s">
        <v>744</v>
      </c>
      <c r="B717" s="1">
        <v>85.614278896775403</v>
      </c>
      <c r="C717" s="1" t="s">
        <v>36</v>
      </c>
      <c r="D717" s="1">
        <v>1</v>
      </c>
      <c r="E717" s="1">
        <v>91.124102933630397</v>
      </c>
      <c r="F717" s="1">
        <v>101.15456737442599</v>
      </c>
      <c r="G717" s="1">
        <v>95.190128867370206</v>
      </c>
      <c r="H717" s="1">
        <v>100.799873133931</v>
      </c>
      <c r="I717" s="1">
        <v>1.72705439104477</v>
      </c>
      <c r="J717" s="1">
        <v>86.491239611328893</v>
      </c>
      <c r="K717" s="1">
        <v>70.565815630014797</v>
      </c>
      <c r="L717" s="1">
        <v>7.0939188442444596</v>
      </c>
      <c r="M717" s="1">
        <v>2.5750413759488699</v>
      </c>
      <c r="N717" s="1">
        <v>32.486864957033703</v>
      </c>
      <c r="O717" s="1">
        <v>5.1677778832193404</v>
      </c>
      <c r="P717" s="1">
        <v>4.2313924776847296</v>
      </c>
      <c r="Q717" s="1" t="s">
        <v>24</v>
      </c>
      <c r="R717" s="1" t="s">
        <v>28</v>
      </c>
    </row>
    <row r="718" spans="1:18" x14ac:dyDescent="0.25">
      <c r="A718" s="1" t="s">
        <v>745</v>
      </c>
      <c r="B718" s="1">
        <v>88.958062216535296</v>
      </c>
      <c r="C718" s="1" t="s">
        <v>36</v>
      </c>
      <c r="D718" s="1">
        <v>1</v>
      </c>
      <c r="E718" s="1">
        <v>85.684067428325093</v>
      </c>
      <c r="F718" s="1">
        <v>95.991585311507095</v>
      </c>
      <c r="G718" s="1">
        <v>84.289252776666004</v>
      </c>
      <c r="H718" s="1">
        <v>89.761572540546396</v>
      </c>
      <c r="I718" s="1">
        <v>3.0165313676737502</v>
      </c>
      <c r="J718" s="1">
        <v>87.4413912939347</v>
      </c>
      <c r="K718" s="1">
        <v>85.299786768027104</v>
      </c>
      <c r="L718" s="1">
        <v>7.0568527351923001</v>
      </c>
      <c r="M718" s="1">
        <v>3.8777475391555098</v>
      </c>
      <c r="N718" s="1">
        <v>105.059168588918</v>
      </c>
      <c r="O718" s="1">
        <v>7.6778640495361596</v>
      </c>
      <c r="P718" s="1">
        <v>3.10183213264333</v>
      </c>
      <c r="Q718" s="1" t="s">
        <v>33</v>
      </c>
      <c r="R718" s="1" t="s">
        <v>25</v>
      </c>
    </row>
    <row r="719" spans="1:18" x14ac:dyDescent="0.25">
      <c r="A719" s="1" t="s">
        <v>746</v>
      </c>
      <c r="B719" s="1">
        <v>97.678851035429005</v>
      </c>
      <c r="C719" s="1" t="s">
        <v>23</v>
      </c>
      <c r="D719" s="1">
        <v>1</v>
      </c>
      <c r="E719" s="1">
        <v>93.076480086658194</v>
      </c>
      <c r="F719" s="1">
        <v>99.118311239623907</v>
      </c>
      <c r="G719" s="1">
        <v>91.677679244179004</v>
      </c>
      <c r="H719" s="1">
        <v>92.836037550004306</v>
      </c>
      <c r="I719" s="1">
        <v>2.2912391737914</v>
      </c>
      <c r="J719" s="1">
        <v>91.632856243778505</v>
      </c>
      <c r="K719" s="1">
        <v>75.910279444140798</v>
      </c>
      <c r="L719" s="1">
        <v>6.0136247754877603</v>
      </c>
      <c r="M719" s="1">
        <v>5.75296982965562</v>
      </c>
      <c r="N719" s="1">
        <v>42.625651150917001</v>
      </c>
      <c r="O719" s="1">
        <v>9.9138017205262194</v>
      </c>
      <c r="P719" s="1">
        <v>1</v>
      </c>
      <c r="Q719" s="1" t="s">
        <v>33</v>
      </c>
      <c r="R719" s="1" t="s">
        <v>21</v>
      </c>
    </row>
    <row r="720" spans="1:18" x14ac:dyDescent="0.25">
      <c r="A720" s="1" t="s">
        <v>747</v>
      </c>
      <c r="B720" s="1">
        <v>60.037282510231698</v>
      </c>
      <c r="C720" s="1" t="s">
        <v>19</v>
      </c>
      <c r="D720" s="1">
        <v>1</v>
      </c>
      <c r="E720" s="1">
        <v>46.836347291704897</v>
      </c>
      <c r="F720" s="1">
        <v>51.956659920762199</v>
      </c>
      <c r="G720" s="1">
        <v>50.788206771963502</v>
      </c>
      <c r="H720" s="1">
        <v>45.920594936438398</v>
      </c>
      <c r="I720" s="1">
        <v>2.03243057269365</v>
      </c>
      <c r="J720" s="1">
        <v>60.447119283944097</v>
      </c>
      <c r="K720" s="1">
        <v>78.418243925240901</v>
      </c>
      <c r="L720" s="1">
        <v>5.88608564599516</v>
      </c>
      <c r="M720" s="1">
        <v>5.2956517987561602</v>
      </c>
      <c r="N720" s="1">
        <v>109.790770136803</v>
      </c>
      <c r="O720" s="1">
        <v>9.2943792085981798</v>
      </c>
      <c r="P720" s="1">
        <v>1</v>
      </c>
      <c r="Q720" s="1" t="s">
        <v>20</v>
      </c>
      <c r="R720" s="1" t="s">
        <v>28</v>
      </c>
    </row>
    <row r="721" spans="1:18" x14ac:dyDescent="0.25">
      <c r="A721" s="1" t="s">
        <v>748</v>
      </c>
      <c r="B721" s="1">
        <v>86.6781791733641</v>
      </c>
      <c r="C721" s="1" t="s">
        <v>36</v>
      </c>
      <c r="D721" s="1">
        <v>1</v>
      </c>
      <c r="E721" s="1">
        <v>80.197711136200397</v>
      </c>
      <c r="F721" s="1">
        <v>83.1603458822063</v>
      </c>
      <c r="G721" s="1">
        <v>81.897967609044898</v>
      </c>
      <c r="H721" s="1">
        <v>78.414345465300997</v>
      </c>
      <c r="I721" s="1">
        <v>2.8559416697615201</v>
      </c>
      <c r="J721" s="1">
        <v>77.018138277855499</v>
      </c>
      <c r="K721" s="1">
        <v>80.638549844891898</v>
      </c>
      <c r="L721" s="1">
        <v>7.7805258133796897</v>
      </c>
      <c r="M721" s="1">
        <v>2.14177807089423</v>
      </c>
      <c r="N721" s="1">
        <v>95.679537360254102</v>
      </c>
      <c r="O721" s="1">
        <v>9.7393835713670107</v>
      </c>
      <c r="P721" s="1">
        <v>1</v>
      </c>
      <c r="Q721" s="1" t="s">
        <v>33</v>
      </c>
      <c r="R721" s="1" t="s">
        <v>28</v>
      </c>
    </row>
    <row r="722" spans="1:18" x14ac:dyDescent="0.25">
      <c r="A722" s="1" t="s">
        <v>749</v>
      </c>
      <c r="B722" s="1">
        <v>80.447326986788397</v>
      </c>
      <c r="C722" s="1" t="s">
        <v>36</v>
      </c>
      <c r="D722" s="1">
        <v>1</v>
      </c>
      <c r="E722" s="1">
        <v>91.608725125156994</v>
      </c>
      <c r="F722" s="1">
        <v>95.500530505990199</v>
      </c>
      <c r="G722" s="1">
        <v>94.4617901112547</v>
      </c>
      <c r="H722" s="1">
        <v>97.511929687417805</v>
      </c>
      <c r="I722" s="1">
        <v>1.5331370323286899</v>
      </c>
      <c r="J722" s="1">
        <v>80.603369007801106</v>
      </c>
      <c r="K722" s="1">
        <v>59.246886771586098</v>
      </c>
      <c r="L722" s="1">
        <v>7.3181038600477901</v>
      </c>
      <c r="M722" s="1">
        <v>2.10054915009581</v>
      </c>
      <c r="N722" s="1">
        <v>44.820323625657402</v>
      </c>
      <c r="O722" s="1">
        <v>6.0555926273087097</v>
      </c>
      <c r="P722" s="1">
        <v>2.4672429563788998</v>
      </c>
      <c r="Q722" s="1" t="s">
        <v>20</v>
      </c>
      <c r="R722" s="1" t="s">
        <v>28</v>
      </c>
    </row>
    <row r="723" spans="1:18" x14ac:dyDescent="0.25">
      <c r="A723" s="1" t="s">
        <v>750</v>
      </c>
      <c r="B723" s="1">
        <v>67.855054918858201</v>
      </c>
      <c r="C723" s="1" t="s">
        <v>27</v>
      </c>
      <c r="D723" s="1">
        <v>1</v>
      </c>
      <c r="E723" s="1">
        <v>49.9678186391113</v>
      </c>
      <c r="F723" s="1">
        <v>47.211890057468601</v>
      </c>
      <c r="G723" s="1">
        <v>54.808741941775601</v>
      </c>
      <c r="H723" s="1">
        <v>46.831251409354699</v>
      </c>
      <c r="I723" s="1">
        <v>4.7109829323016204</v>
      </c>
      <c r="J723" s="1">
        <v>68.477987670958001</v>
      </c>
      <c r="K723" s="1">
        <v>103.926711890707</v>
      </c>
      <c r="L723" s="1">
        <v>7.1534552258138104</v>
      </c>
      <c r="M723" s="1">
        <v>2.0058648355695001</v>
      </c>
      <c r="N723" s="1">
        <v>80.923619357352095</v>
      </c>
      <c r="O723" s="1">
        <v>4.6334538533167802</v>
      </c>
      <c r="P723" s="1">
        <v>4.8562549871201499</v>
      </c>
      <c r="Q723" s="1" t="s">
        <v>20</v>
      </c>
      <c r="R723" s="1" t="s">
        <v>21</v>
      </c>
    </row>
    <row r="724" spans="1:18" x14ac:dyDescent="0.25">
      <c r="A724" s="1" t="s">
        <v>751</v>
      </c>
      <c r="B724" s="1">
        <v>61.140925847641</v>
      </c>
      <c r="C724" s="1" t="s">
        <v>19</v>
      </c>
      <c r="D724" s="1">
        <v>1</v>
      </c>
      <c r="E724" s="1">
        <v>43.657294705172703</v>
      </c>
      <c r="F724" s="1">
        <v>39.5663002880612</v>
      </c>
      <c r="G724" s="1">
        <v>42.000752789256097</v>
      </c>
      <c r="H724" s="1">
        <v>43.8834082501726</v>
      </c>
      <c r="I724" s="1">
        <v>4.4708083916769503</v>
      </c>
      <c r="J724" s="1">
        <v>69.072747894274897</v>
      </c>
      <c r="K724" s="1">
        <v>91.682302738739494</v>
      </c>
      <c r="L724" s="1">
        <v>6.3371996161233799</v>
      </c>
      <c r="M724" s="1">
        <v>5.6124944815125097</v>
      </c>
      <c r="N724" s="1">
        <v>58.1390682919697</v>
      </c>
      <c r="O724" s="1">
        <v>5.1300812397367004</v>
      </c>
      <c r="P724" s="1">
        <v>5.9726108063376699</v>
      </c>
      <c r="Q724" s="1" t="s">
        <v>20</v>
      </c>
      <c r="R724" s="1" t="s">
        <v>25</v>
      </c>
    </row>
    <row r="725" spans="1:18" x14ac:dyDescent="0.25">
      <c r="A725" s="1" t="s">
        <v>752</v>
      </c>
      <c r="B725" s="1">
        <v>91.446581880492701</v>
      </c>
      <c r="C725" s="1" t="s">
        <v>23</v>
      </c>
      <c r="D725" s="1">
        <v>1</v>
      </c>
      <c r="E725" s="1">
        <v>80.7616357109532</v>
      </c>
      <c r="F725" s="1">
        <v>80.744763423898405</v>
      </c>
      <c r="G725" s="1">
        <v>77.700452038414497</v>
      </c>
      <c r="H725" s="1">
        <v>81.017625220358596</v>
      </c>
      <c r="I725" s="1">
        <v>3.83048234296214</v>
      </c>
      <c r="J725" s="1">
        <v>78.805408215932005</v>
      </c>
      <c r="K725" s="1">
        <v>92.856915928049204</v>
      </c>
      <c r="L725" s="1">
        <v>7.7393353413202099</v>
      </c>
      <c r="M725" s="1">
        <v>5.2633307655086004</v>
      </c>
      <c r="N725" s="1">
        <v>46.040978902042497</v>
      </c>
      <c r="O725" s="1">
        <v>7.00296937045968</v>
      </c>
      <c r="P725" s="1">
        <v>3.1748604292457498</v>
      </c>
      <c r="Q725" s="1" t="s">
        <v>24</v>
      </c>
      <c r="R725" s="1" t="s">
        <v>25</v>
      </c>
    </row>
    <row r="726" spans="1:18" x14ac:dyDescent="0.25">
      <c r="A726" s="1" t="s">
        <v>753</v>
      </c>
      <c r="B726" s="1">
        <v>75.237793047474</v>
      </c>
      <c r="C726" s="1" t="s">
        <v>27</v>
      </c>
      <c r="D726" s="1">
        <v>1</v>
      </c>
      <c r="E726" s="1">
        <v>71.596021224895097</v>
      </c>
      <c r="F726" s="1">
        <v>70.745098112270497</v>
      </c>
      <c r="G726" s="1">
        <v>66.170268592106098</v>
      </c>
      <c r="H726" s="1">
        <v>69.087100260837403</v>
      </c>
      <c r="I726" s="1">
        <v>1.42485531035382</v>
      </c>
      <c r="J726" s="1">
        <v>74.590857788822603</v>
      </c>
      <c r="K726" s="1">
        <v>72.117224186313706</v>
      </c>
      <c r="L726" s="1">
        <v>7.11442627651134</v>
      </c>
      <c r="M726" s="1">
        <v>4.8744171612647396</v>
      </c>
      <c r="N726" s="1">
        <v>107.32639794699899</v>
      </c>
      <c r="O726" s="1">
        <v>8.7593780696399293</v>
      </c>
      <c r="P726" s="1">
        <v>1</v>
      </c>
      <c r="Q726" s="1" t="s">
        <v>33</v>
      </c>
      <c r="R726" s="1" t="s">
        <v>25</v>
      </c>
    </row>
    <row r="727" spans="1:18" x14ac:dyDescent="0.25">
      <c r="A727" s="1" t="s">
        <v>754</v>
      </c>
      <c r="B727" s="1">
        <v>74.411361510842497</v>
      </c>
      <c r="C727" s="1" t="s">
        <v>27</v>
      </c>
      <c r="D727" s="1">
        <v>1</v>
      </c>
      <c r="E727" s="1">
        <v>86.300582721704899</v>
      </c>
      <c r="F727" s="1">
        <v>84.034442475068502</v>
      </c>
      <c r="G727" s="1">
        <v>82.173530071810106</v>
      </c>
      <c r="H727" s="1">
        <v>79.438254982284406</v>
      </c>
      <c r="I727" s="1">
        <v>4.1035090178787703</v>
      </c>
      <c r="J727" s="1">
        <v>90.484204145347306</v>
      </c>
      <c r="K727" s="1">
        <v>93.318530232439699</v>
      </c>
      <c r="L727" s="1">
        <v>7.6921841627575702</v>
      </c>
      <c r="M727" s="1">
        <v>2.9636755711211298</v>
      </c>
      <c r="N727" s="1">
        <v>66.317048985650601</v>
      </c>
      <c r="O727" s="1">
        <v>4.9009218651032498</v>
      </c>
      <c r="P727" s="1">
        <v>5.9039340730768197</v>
      </c>
      <c r="Q727" s="1" t="s">
        <v>33</v>
      </c>
      <c r="R727" s="1" t="s">
        <v>25</v>
      </c>
    </row>
    <row r="728" spans="1:18" x14ac:dyDescent="0.25">
      <c r="A728" s="1" t="s">
        <v>755</v>
      </c>
      <c r="B728" s="1">
        <v>58.401994970083301</v>
      </c>
      <c r="C728" s="1" t="s">
        <v>19</v>
      </c>
      <c r="D728" s="1">
        <v>1</v>
      </c>
      <c r="E728" s="1">
        <v>47.687480714445897</v>
      </c>
      <c r="F728" s="1">
        <v>51.1694179517295</v>
      </c>
      <c r="G728" s="1">
        <v>62.4329528409895</v>
      </c>
      <c r="H728" s="1">
        <v>49.302353232534202</v>
      </c>
      <c r="I728" s="1">
        <v>4.2318293124360702</v>
      </c>
      <c r="J728" s="1">
        <v>66.371529623298002</v>
      </c>
      <c r="K728" s="1">
        <v>84.837499058537503</v>
      </c>
      <c r="L728" s="1">
        <v>7.16120210304803</v>
      </c>
      <c r="M728" s="1">
        <v>3.5219035214938299</v>
      </c>
      <c r="N728" s="1">
        <v>65.868934292884404</v>
      </c>
      <c r="O728" s="1">
        <v>7.9583891935645399</v>
      </c>
      <c r="P728" s="1">
        <v>1.20913418471206</v>
      </c>
      <c r="Q728" s="1" t="s">
        <v>33</v>
      </c>
      <c r="R728" s="1" t="s">
        <v>21</v>
      </c>
    </row>
    <row r="729" spans="1:18" x14ac:dyDescent="0.25">
      <c r="A729" s="1" t="s">
        <v>756</v>
      </c>
      <c r="B729" s="1">
        <v>83.914796856773904</v>
      </c>
      <c r="C729" s="1" t="s">
        <v>36</v>
      </c>
      <c r="D729" s="1">
        <v>1</v>
      </c>
      <c r="E729" s="1">
        <v>83.739702152293901</v>
      </c>
      <c r="F729" s="1">
        <v>88.516228195146496</v>
      </c>
      <c r="G729" s="1">
        <v>89.963100055977804</v>
      </c>
      <c r="H729" s="1">
        <v>83.434682293017005</v>
      </c>
      <c r="I729" s="1">
        <v>4.0710584708573503</v>
      </c>
      <c r="J729" s="1">
        <v>84.051029600152205</v>
      </c>
      <c r="K729" s="1">
        <v>86.119523876024502</v>
      </c>
      <c r="L729" s="1">
        <v>7.0867450190958401</v>
      </c>
      <c r="M729" s="1">
        <v>3.32165872397576</v>
      </c>
      <c r="N729" s="1">
        <v>45.289800732595801</v>
      </c>
      <c r="O729" s="1">
        <v>5.94146562423707</v>
      </c>
      <c r="P729" s="1">
        <v>4.1538846500956996</v>
      </c>
      <c r="Q729" s="1" t="s">
        <v>20</v>
      </c>
      <c r="R729" s="1" t="s">
        <v>21</v>
      </c>
    </row>
    <row r="730" spans="1:18" x14ac:dyDescent="0.25">
      <c r="A730" s="1" t="s">
        <v>757</v>
      </c>
      <c r="B730" s="1">
        <v>51.814090309448098</v>
      </c>
      <c r="C730" s="1" t="s">
        <v>19</v>
      </c>
      <c r="D730" s="1">
        <v>1</v>
      </c>
      <c r="E730" s="1">
        <v>51.089502602625899</v>
      </c>
      <c r="F730" s="1">
        <v>51.531537034085098</v>
      </c>
      <c r="G730" s="1">
        <v>44.334130771585798</v>
      </c>
      <c r="H730" s="1">
        <v>53.590704949808703</v>
      </c>
      <c r="I730" s="1">
        <v>1.45586354847696</v>
      </c>
      <c r="J730" s="1">
        <v>59.590168771444297</v>
      </c>
      <c r="K730" s="1">
        <v>71.172357819195298</v>
      </c>
      <c r="L730" s="1">
        <v>6.1218616944957303</v>
      </c>
      <c r="M730" s="1">
        <v>2.2669905377968602</v>
      </c>
      <c r="N730" s="1">
        <v>64.475910847720002</v>
      </c>
      <c r="O730" s="1">
        <v>6.0472124343529199</v>
      </c>
      <c r="P730" s="1">
        <v>3.7731571929215599</v>
      </c>
      <c r="Q730" s="1" t="s">
        <v>24</v>
      </c>
      <c r="R730" s="1" t="s">
        <v>21</v>
      </c>
    </row>
    <row r="731" spans="1:18" x14ac:dyDescent="0.25">
      <c r="A731" s="1" t="s">
        <v>758</v>
      </c>
      <c r="B731" s="1">
        <v>61.597292628762297</v>
      </c>
      <c r="C731" s="1" t="s">
        <v>19</v>
      </c>
      <c r="D731" s="1">
        <v>1</v>
      </c>
      <c r="E731" s="1">
        <v>49.001076857613697</v>
      </c>
      <c r="F731" s="1">
        <v>56.388727262890001</v>
      </c>
      <c r="G731" s="1">
        <v>42.388787073895898</v>
      </c>
      <c r="H731" s="1">
        <v>46.333075325417902</v>
      </c>
      <c r="I731" s="1">
        <v>3.57563182827105</v>
      </c>
      <c r="J731" s="1">
        <v>67.894178775203898</v>
      </c>
      <c r="K731" s="1">
        <v>84.910704854496501</v>
      </c>
      <c r="L731" s="1">
        <v>6.6029677575452803</v>
      </c>
      <c r="M731" s="1">
        <v>3.5251402307438302</v>
      </c>
      <c r="N731" s="1">
        <v>108.445516169596</v>
      </c>
      <c r="O731" s="1">
        <v>7.9715063809475497</v>
      </c>
      <c r="P731" s="1">
        <v>2.80762424464079</v>
      </c>
      <c r="Q731" s="1" t="s">
        <v>20</v>
      </c>
      <c r="R731" s="1" t="s">
        <v>28</v>
      </c>
    </row>
    <row r="732" spans="1:18" x14ac:dyDescent="0.25">
      <c r="A732" s="1" t="s">
        <v>759</v>
      </c>
      <c r="B732" s="1">
        <v>66.114809320751107</v>
      </c>
      <c r="C732" s="1" t="s">
        <v>27</v>
      </c>
      <c r="D732" s="1">
        <v>1</v>
      </c>
      <c r="E732" s="1">
        <v>49.034618886204598</v>
      </c>
      <c r="F732" s="1">
        <v>43.326173315536998</v>
      </c>
      <c r="G732" s="1">
        <v>51.443949194797</v>
      </c>
      <c r="H732" s="1">
        <v>55.138725380269797</v>
      </c>
      <c r="I732" s="1">
        <v>4.3372991829975902</v>
      </c>
      <c r="J732" s="1">
        <v>59.8716277405535</v>
      </c>
      <c r="K732" s="1">
        <v>93.770859504686698</v>
      </c>
      <c r="L732" s="1">
        <v>7.4139679716196296</v>
      </c>
      <c r="M732" s="1">
        <v>1.15248273926377</v>
      </c>
      <c r="N732" s="1">
        <v>62.681583944067199</v>
      </c>
      <c r="O732" s="1">
        <v>6.8019965171993197</v>
      </c>
      <c r="P732" s="1">
        <v>1.62077511188117</v>
      </c>
      <c r="Q732" s="1" t="s">
        <v>33</v>
      </c>
      <c r="R732" s="1" t="s">
        <v>21</v>
      </c>
    </row>
    <row r="733" spans="1:18" x14ac:dyDescent="0.25">
      <c r="A733" s="1" t="s">
        <v>760</v>
      </c>
      <c r="B733" s="1">
        <v>84.677256629557206</v>
      </c>
      <c r="C733" s="1" t="s">
        <v>36</v>
      </c>
      <c r="D733" s="1">
        <v>1</v>
      </c>
      <c r="E733" s="1">
        <v>84.801609612725997</v>
      </c>
      <c r="F733" s="1">
        <v>83.833312316327394</v>
      </c>
      <c r="G733" s="1">
        <v>87.537933599615798</v>
      </c>
      <c r="H733" s="1">
        <v>80.417740706666805</v>
      </c>
      <c r="I733" s="1">
        <v>3.30941360487867</v>
      </c>
      <c r="J733" s="1">
        <v>76.730703876688196</v>
      </c>
      <c r="K733" s="1">
        <v>86.888258129604694</v>
      </c>
      <c r="L733" s="1">
        <v>6.5648384077300399</v>
      </c>
      <c r="M733" s="1">
        <v>1.6590518674872901</v>
      </c>
      <c r="N733" s="1">
        <v>115.64432062498</v>
      </c>
      <c r="O733" s="1">
        <v>8.8721997581559595</v>
      </c>
      <c r="P733" s="1">
        <v>1</v>
      </c>
      <c r="Q733" s="1" t="s">
        <v>20</v>
      </c>
      <c r="R733" s="1" t="s">
        <v>25</v>
      </c>
    </row>
    <row r="734" spans="1:18" x14ac:dyDescent="0.25">
      <c r="A734" s="1" t="s">
        <v>761</v>
      </c>
      <c r="B734" s="1">
        <v>85.406275773255501</v>
      </c>
      <c r="C734" s="1" t="s">
        <v>36</v>
      </c>
      <c r="D734" s="1">
        <v>1</v>
      </c>
      <c r="E734" s="1">
        <v>76.585847138291001</v>
      </c>
      <c r="F734" s="1">
        <v>73.001735535276893</v>
      </c>
      <c r="G734" s="1">
        <v>79.330266314877804</v>
      </c>
      <c r="H734" s="1">
        <v>85.1460485583804</v>
      </c>
      <c r="I734" s="1">
        <v>3.5856295009123502</v>
      </c>
      <c r="J734" s="1">
        <v>76.559065685311893</v>
      </c>
      <c r="K734" s="1">
        <v>89.337909319525096</v>
      </c>
      <c r="L734" s="1">
        <v>5.7914077106388602</v>
      </c>
      <c r="M734" s="1">
        <v>5.4329479808447303</v>
      </c>
      <c r="N734" s="1">
        <v>115.167800928754</v>
      </c>
      <c r="O734" s="1">
        <v>4.9355110579769601</v>
      </c>
      <c r="P734" s="1">
        <v>3.4262432829285001</v>
      </c>
      <c r="Q734" s="1" t="s">
        <v>20</v>
      </c>
      <c r="R734" s="1" t="s">
        <v>21</v>
      </c>
    </row>
    <row r="735" spans="1:18" x14ac:dyDescent="0.25">
      <c r="A735" s="1" t="s">
        <v>762</v>
      </c>
      <c r="B735" s="1">
        <v>80.8769520191222</v>
      </c>
      <c r="C735" s="1" t="s">
        <v>36</v>
      </c>
      <c r="D735" s="1">
        <v>1</v>
      </c>
      <c r="E735" s="1">
        <v>68.768598362301503</v>
      </c>
      <c r="F735" s="1">
        <v>59.4359152769362</v>
      </c>
      <c r="G735" s="1">
        <v>67.493819394533006</v>
      </c>
      <c r="H735" s="1">
        <v>60.030415813160197</v>
      </c>
      <c r="I735" s="1">
        <v>2.8334539177052198</v>
      </c>
      <c r="J735" s="1">
        <v>71.455335563907298</v>
      </c>
      <c r="K735" s="1">
        <v>79.728538238979496</v>
      </c>
      <c r="L735" s="1">
        <v>5.5820621139915403</v>
      </c>
      <c r="M735" s="1">
        <v>4.7583988351571103</v>
      </c>
      <c r="N735" s="1">
        <v>43.040879337661103</v>
      </c>
      <c r="O735" s="1">
        <v>8.7396896186022293</v>
      </c>
      <c r="P735" s="1">
        <v>1.00071365958849</v>
      </c>
      <c r="Q735" s="1" t="s">
        <v>33</v>
      </c>
      <c r="R735" s="1" t="s">
        <v>28</v>
      </c>
    </row>
    <row r="736" spans="1:18" x14ac:dyDescent="0.25">
      <c r="A736" s="1" t="s">
        <v>763</v>
      </c>
      <c r="B736" s="1">
        <v>51.7805963800635</v>
      </c>
      <c r="C736" s="1" t="s">
        <v>19</v>
      </c>
      <c r="D736" s="1">
        <v>1</v>
      </c>
      <c r="E736" s="1">
        <v>59.735676626792603</v>
      </c>
      <c r="F736" s="1">
        <v>59.322273197579101</v>
      </c>
      <c r="G736" s="1">
        <v>59.108405326778097</v>
      </c>
      <c r="H736" s="1">
        <v>61.909526949577</v>
      </c>
      <c r="I736" s="1">
        <v>3.11482927953621</v>
      </c>
      <c r="J736" s="1">
        <v>68.759839841471106</v>
      </c>
      <c r="K736" s="1">
        <v>80.104950939259695</v>
      </c>
      <c r="L736" s="1">
        <v>7.0465354685626798</v>
      </c>
      <c r="M736" s="1">
        <v>3.1143420452954298</v>
      </c>
      <c r="N736" s="1">
        <v>45.958012817037996</v>
      </c>
      <c r="O736" s="1">
        <v>4.3854114883445199</v>
      </c>
      <c r="P736" s="1">
        <v>6.8260160152878999</v>
      </c>
      <c r="Q736" s="1" t="s">
        <v>20</v>
      </c>
      <c r="R736" s="1" t="s">
        <v>25</v>
      </c>
    </row>
    <row r="737" spans="1:18" x14ac:dyDescent="0.25">
      <c r="A737" s="1" t="s">
        <v>764</v>
      </c>
      <c r="B737" s="1">
        <v>66.700205341071893</v>
      </c>
      <c r="C737" s="1" t="s">
        <v>27</v>
      </c>
      <c r="D737" s="1">
        <v>1</v>
      </c>
      <c r="E737" s="1">
        <v>88.2460297447209</v>
      </c>
      <c r="F737" s="1">
        <v>87.637292202804502</v>
      </c>
      <c r="G737" s="1">
        <v>89.8854273655177</v>
      </c>
      <c r="H737" s="1">
        <v>90.623183157354006</v>
      </c>
      <c r="I737" s="1">
        <v>1.1375074334069</v>
      </c>
      <c r="J737" s="1">
        <v>76.918106699735802</v>
      </c>
      <c r="K737" s="1">
        <v>59.811732105407202</v>
      </c>
      <c r="L737" s="1">
        <v>7.3336574419985903</v>
      </c>
      <c r="M737" s="1">
        <v>3.5857518114193798</v>
      </c>
      <c r="N737" s="1">
        <v>107.64066632987</v>
      </c>
      <c r="O737" s="1">
        <v>5.1643232814736297</v>
      </c>
      <c r="P737" s="1">
        <v>4.33022950887284</v>
      </c>
      <c r="Q737" s="1" t="s">
        <v>20</v>
      </c>
      <c r="R737" s="1" t="s">
        <v>21</v>
      </c>
    </row>
    <row r="738" spans="1:18" x14ac:dyDescent="0.25">
      <c r="A738" s="1" t="s">
        <v>765</v>
      </c>
      <c r="B738" s="1">
        <v>74.197842829465102</v>
      </c>
      <c r="C738" s="1" t="s">
        <v>27</v>
      </c>
      <c r="D738" s="1">
        <v>1</v>
      </c>
      <c r="E738" s="1">
        <v>61.584480908244899</v>
      </c>
      <c r="F738" s="1">
        <v>69.151729624455598</v>
      </c>
      <c r="G738" s="1">
        <v>62.013945939711597</v>
      </c>
      <c r="H738" s="1">
        <v>57.606695568540502</v>
      </c>
      <c r="I738" s="1">
        <v>3.5558520878931299</v>
      </c>
      <c r="J738" s="1">
        <v>75.586321986460803</v>
      </c>
      <c r="K738" s="1">
        <v>89.848015005388007</v>
      </c>
      <c r="L738" s="1">
        <v>7.6983889303721904</v>
      </c>
      <c r="M738" s="1">
        <v>2.8499944297998798</v>
      </c>
      <c r="N738" s="1">
        <v>65.348482703224704</v>
      </c>
      <c r="O738" s="1">
        <v>7.9368982870189901</v>
      </c>
      <c r="P738" s="1">
        <v>1.55241777478535</v>
      </c>
      <c r="Q738" s="1" t="s">
        <v>24</v>
      </c>
      <c r="R738" s="1" t="s">
        <v>25</v>
      </c>
    </row>
    <row r="739" spans="1:18" x14ac:dyDescent="0.25">
      <c r="A739" s="1" t="s">
        <v>766</v>
      </c>
      <c r="B739" s="1">
        <v>88.044168022299402</v>
      </c>
      <c r="C739" s="1" t="s">
        <v>36</v>
      </c>
      <c r="D739" s="1">
        <v>1</v>
      </c>
      <c r="E739" s="1">
        <v>84.912969170936705</v>
      </c>
      <c r="F739" s="1">
        <v>88.067027593710606</v>
      </c>
      <c r="G739" s="1">
        <v>73.816467307199005</v>
      </c>
      <c r="H739" s="1">
        <v>87.034938860241795</v>
      </c>
      <c r="I739" s="1">
        <v>1.3257888515646301</v>
      </c>
      <c r="J739" s="1">
        <v>88.094916058050501</v>
      </c>
      <c r="K739" s="1">
        <v>66.025736170985297</v>
      </c>
      <c r="L739" s="1">
        <v>6.7962224302986103</v>
      </c>
      <c r="M739" s="1">
        <v>4.7038993358033601</v>
      </c>
      <c r="N739" s="1">
        <v>30.393658405470799</v>
      </c>
      <c r="O739" s="1">
        <v>9.1295539390664207</v>
      </c>
      <c r="P739" s="1">
        <v>1.7421704851177</v>
      </c>
      <c r="Q739" s="1" t="s">
        <v>20</v>
      </c>
      <c r="R739" s="1" t="s">
        <v>25</v>
      </c>
    </row>
    <row r="740" spans="1:18" x14ac:dyDescent="0.25">
      <c r="A740" s="1" t="s">
        <v>767</v>
      </c>
      <c r="B740" s="1">
        <v>60.905798128398999</v>
      </c>
      <c r="C740" s="1" t="s">
        <v>19</v>
      </c>
      <c r="D740" s="1">
        <v>1</v>
      </c>
      <c r="E740" s="1">
        <v>64.152419971361994</v>
      </c>
      <c r="F740" s="1">
        <v>59.031485849715899</v>
      </c>
      <c r="G740" s="1">
        <v>63.003421818485997</v>
      </c>
      <c r="H740" s="1">
        <v>70.550013320162805</v>
      </c>
      <c r="I740" s="1">
        <v>2.74005837736089</v>
      </c>
      <c r="J740" s="1">
        <v>62.339497614976899</v>
      </c>
      <c r="K740" s="1">
        <v>76.114083770519898</v>
      </c>
      <c r="L740" s="1">
        <v>6.0420210605525897</v>
      </c>
      <c r="M740" s="1">
        <v>4.9209358961603904</v>
      </c>
      <c r="N740" s="1">
        <v>54.6484637734833</v>
      </c>
      <c r="O740" s="1">
        <v>5.5160777664360898</v>
      </c>
      <c r="P740" s="1">
        <v>5.5524717920192002</v>
      </c>
      <c r="Q740" s="1" t="s">
        <v>24</v>
      </c>
      <c r="R740" s="1" t="s">
        <v>21</v>
      </c>
    </row>
    <row r="741" spans="1:18" x14ac:dyDescent="0.25">
      <c r="A741" s="1" t="s">
        <v>768</v>
      </c>
      <c r="B741" s="1">
        <v>63.325677141355499</v>
      </c>
      <c r="C741" s="1" t="s">
        <v>19</v>
      </c>
      <c r="D741" s="1">
        <v>1</v>
      </c>
      <c r="E741" s="1">
        <v>60.731943618369897</v>
      </c>
      <c r="F741" s="1">
        <v>70.002406450040795</v>
      </c>
      <c r="G741" s="1">
        <v>56.474911447068301</v>
      </c>
      <c r="H741" s="1">
        <v>49.647849421599503</v>
      </c>
      <c r="I741" s="1">
        <v>2.17062039066963</v>
      </c>
      <c r="J741" s="1">
        <v>75.258260837517696</v>
      </c>
      <c r="K741" s="1">
        <v>77.116765471662006</v>
      </c>
      <c r="L741" s="1">
        <v>5.58903963543528</v>
      </c>
      <c r="M741" s="1">
        <v>4.8164259510157903</v>
      </c>
      <c r="N741" s="1">
        <v>83.786609387600393</v>
      </c>
      <c r="O741" s="1">
        <v>5.9631496349734698</v>
      </c>
      <c r="P741" s="1">
        <v>3.9482792977577299</v>
      </c>
      <c r="Q741" s="1" t="s">
        <v>33</v>
      </c>
      <c r="R741" s="1" t="s">
        <v>21</v>
      </c>
    </row>
    <row r="742" spans="1:18" x14ac:dyDescent="0.25">
      <c r="A742" s="1" t="s">
        <v>769</v>
      </c>
      <c r="B742" s="1">
        <v>69.285740189081906</v>
      </c>
      <c r="C742" s="1" t="s">
        <v>27</v>
      </c>
      <c r="D742" s="1">
        <v>1</v>
      </c>
      <c r="E742" s="1">
        <v>65.447388211828297</v>
      </c>
      <c r="F742" s="1">
        <v>71.552556689455102</v>
      </c>
      <c r="G742" s="1">
        <v>66.3234453063709</v>
      </c>
      <c r="H742" s="1">
        <v>67.961112249282394</v>
      </c>
      <c r="I742" s="1">
        <v>3.1817118008468501</v>
      </c>
      <c r="J742" s="1">
        <v>68.671050956805999</v>
      </c>
      <c r="K742" s="1">
        <v>81.171947432819593</v>
      </c>
      <c r="L742" s="1">
        <v>5.7376480630475699</v>
      </c>
      <c r="M742" s="1">
        <v>4.6130586241722398</v>
      </c>
      <c r="N742" s="1">
        <v>101.933936936397</v>
      </c>
      <c r="O742" s="1">
        <v>7.2227244897204397</v>
      </c>
      <c r="P742" s="1">
        <v>3.4619903643294498</v>
      </c>
      <c r="Q742" s="1" t="s">
        <v>24</v>
      </c>
      <c r="R742" s="1" t="s">
        <v>28</v>
      </c>
    </row>
    <row r="743" spans="1:18" x14ac:dyDescent="0.25">
      <c r="A743" s="1" t="s">
        <v>770</v>
      </c>
      <c r="B743" s="1">
        <v>58.667581245922101</v>
      </c>
      <c r="C743" s="1" t="s">
        <v>19</v>
      </c>
      <c r="D743" s="1">
        <v>1</v>
      </c>
      <c r="E743" s="1">
        <v>56.575783079027801</v>
      </c>
      <c r="F743" s="1">
        <v>59.486271596370798</v>
      </c>
      <c r="G743" s="1">
        <v>71.502078092044798</v>
      </c>
      <c r="H743" s="1">
        <v>44.109428977377398</v>
      </c>
      <c r="I743" s="1">
        <v>1.5336653420928199</v>
      </c>
      <c r="J743" s="1">
        <v>72.572769224427802</v>
      </c>
      <c r="K743" s="1">
        <v>61.078342549256298</v>
      </c>
      <c r="L743" s="1">
        <v>6.7587522033335503</v>
      </c>
      <c r="M743" s="1">
        <v>2.02252169346397</v>
      </c>
      <c r="N743" s="1">
        <v>42.004975538393303</v>
      </c>
      <c r="O743" s="1">
        <v>5.2694368389358104</v>
      </c>
      <c r="P743" s="1">
        <v>3.6536086201862301</v>
      </c>
      <c r="Q743" s="1" t="s">
        <v>20</v>
      </c>
      <c r="R743" s="1" t="s">
        <v>21</v>
      </c>
    </row>
    <row r="744" spans="1:18" x14ac:dyDescent="0.25">
      <c r="A744" s="1" t="s">
        <v>771</v>
      </c>
      <c r="B744" s="1">
        <v>92.391794140403704</v>
      </c>
      <c r="C744" s="1" t="s">
        <v>23</v>
      </c>
      <c r="D744" s="1">
        <v>1</v>
      </c>
      <c r="E744" s="1">
        <v>81.118515909693798</v>
      </c>
      <c r="F744" s="1">
        <v>79.986095415444595</v>
      </c>
      <c r="G744" s="1">
        <v>82.955924237065304</v>
      </c>
      <c r="H744" s="1">
        <v>76.290191892077701</v>
      </c>
      <c r="I744" s="1">
        <v>3.7665736078932701</v>
      </c>
      <c r="J744" s="1">
        <v>80.217025491514804</v>
      </c>
      <c r="K744" s="1">
        <v>83.870882584415995</v>
      </c>
      <c r="L744" s="1">
        <v>6.7486151821214397</v>
      </c>
      <c r="M744" s="1">
        <v>2.6898498962023898</v>
      </c>
      <c r="N744" s="1">
        <v>39.9487227975061</v>
      </c>
      <c r="O744" s="1">
        <v>8.8669375695250299</v>
      </c>
      <c r="P744" s="1">
        <v>2.5110367644003802</v>
      </c>
      <c r="Q744" s="1" t="s">
        <v>33</v>
      </c>
      <c r="R744" s="1" t="s">
        <v>21</v>
      </c>
    </row>
    <row r="745" spans="1:18" x14ac:dyDescent="0.25">
      <c r="A745" s="1" t="s">
        <v>772</v>
      </c>
      <c r="B745" s="1">
        <v>79.212680992847893</v>
      </c>
      <c r="C745" s="1" t="s">
        <v>27</v>
      </c>
      <c r="D745" s="1">
        <v>1</v>
      </c>
      <c r="E745" s="1">
        <v>67.649621455086304</v>
      </c>
      <c r="F745" s="1">
        <v>62.852425271468903</v>
      </c>
      <c r="G745" s="1">
        <v>66.081973024224297</v>
      </c>
      <c r="H745" s="1">
        <v>75.795453279591001</v>
      </c>
      <c r="I745" s="1">
        <v>4.1800461477138802</v>
      </c>
      <c r="J745" s="1">
        <v>73.968688547948105</v>
      </c>
      <c r="K745" s="1">
        <v>86.906757295589898</v>
      </c>
      <c r="L745" s="1">
        <v>6.9153575985286899</v>
      </c>
      <c r="M745" s="1">
        <v>3.34922717491837</v>
      </c>
      <c r="N745" s="1">
        <v>112.988338821509</v>
      </c>
      <c r="O745" s="1">
        <v>8.6418198700345599</v>
      </c>
      <c r="P745" s="1">
        <v>3.50688642390248</v>
      </c>
      <c r="Q745" s="1" t="s">
        <v>20</v>
      </c>
      <c r="R745" s="1" t="s">
        <v>21</v>
      </c>
    </row>
    <row r="746" spans="1:18" x14ac:dyDescent="0.25">
      <c r="A746" s="1" t="s">
        <v>773</v>
      </c>
      <c r="B746" s="1">
        <v>53.3366774697718</v>
      </c>
      <c r="C746" s="1" t="s">
        <v>19</v>
      </c>
      <c r="D746" s="1">
        <v>1</v>
      </c>
      <c r="E746" s="1">
        <v>52.7716982330749</v>
      </c>
      <c r="F746" s="1">
        <v>50.9106643527196</v>
      </c>
      <c r="G746" s="1">
        <v>57.380705742961197</v>
      </c>
      <c r="H746" s="1">
        <v>49.862788066114597</v>
      </c>
      <c r="I746" s="1">
        <v>1.65341779897262</v>
      </c>
      <c r="J746" s="1">
        <v>65.460360869431298</v>
      </c>
      <c r="K746" s="1">
        <v>65.1721279067078</v>
      </c>
      <c r="L746" s="1">
        <v>6.6967284037950296</v>
      </c>
      <c r="M746" s="1">
        <v>2.6539649571382702</v>
      </c>
      <c r="N746" s="1">
        <v>97.603353104032394</v>
      </c>
      <c r="O746" s="1">
        <v>4.8717502717946797</v>
      </c>
      <c r="P746" s="1">
        <v>5.6494655193940302</v>
      </c>
      <c r="Q746" s="1" t="s">
        <v>20</v>
      </c>
      <c r="R746" s="1" t="s">
        <v>25</v>
      </c>
    </row>
    <row r="747" spans="1:18" x14ac:dyDescent="0.25">
      <c r="A747" s="1" t="s">
        <v>774</v>
      </c>
      <c r="B747" s="1">
        <v>77.298103567270104</v>
      </c>
      <c r="C747" s="1" t="s">
        <v>27</v>
      </c>
      <c r="D747" s="1">
        <v>1</v>
      </c>
      <c r="E747" s="1">
        <v>89.476601530101206</v>
      </c>
      <c r="F747" s="1">
        <v>94.920344628622104</v>
      </c>
      <c r="G747" s="1">
        <v>91.890040966147296</v>
      </c>
      <c r="H747" s="1">
        <v>83.607201708056394</v>
      </c>
      <c r="I747" s="1">
        <v>1.41725234940752</v>
      </c>
      <c r="J747" s="1">
        <v>90.798946786217996</v>
      </c>
      <c r="K747" s="1">
        <v>70.341144885756194</v>
      </c>
      <c r="L747" s="1">
        <v>6.7370776465966298</v>
      </c>
      <c r="M747" s="1">
        <v>4.7747010007916399</v>
      </c>
      <c r="N747" s="1">
        <v>83.080164070026996</v>
      </c>
      <c r="O747" s="1">
        <v>6.7829783908997898</v>
      </c>
      <c r="P747" s="1">
        <v>1.1326899877573999</v>
      </c>
      <c r="Q747" s="1" t="s">
        <v>24</v>
      </c>
      <c r="R747" s="1" t="s">
        <v>28</v>
      </c>
    </row>
    <row r="748" spans="1:18" x14ac:dyDescent="0.25">
      <c r="A748" s="1" t="s">
        <v>775</v>
      </c>
      <c r="B748" s="1">
        <v>78.292229617522196</v>
      </c>
      <c r="C748" s="1" t="s">
        <v>27</v>
      </c>
      <c r="D748" s="1">
        <v>1</v>
      </c>
      <c r="E748" s="1">
        <v>61.114017175526598</v>
      </c>
      <c r="F748" s="1">
        <v>70.536948705199606</v>
      </c>
      <c r="G748" s="1">
        <v>63.214489627785802</v>
      </c>
      <c r="H748" s="1">
        <v>60.124328530603201</v>
      </c>
      <c r="I748" s="1">
        <v>1.5820619311494299</v>
      </c>
      <c r="J748" s="1">
        <v>64.359068525138099</v>
      </c>
      <c r="K748" s="1">
        <v>61.795143406341801</v>
      </c>
      <c r="L748" s="1">
        <v>7.08983296222533</v>
      </c>
      <c r="M748" s="1">
        <v>2.6467676212497699</v>
      </c>
      <c r="N748" s="1">
        <v>99.226811099633494</v>
      </c>
      <c r="O748" s="1">
        <v>8.6489665999277197</v>
      </c>
      <c r="P748" s="1">
        <v>1</v>
      </c>
      <c r="Q748" s="1" t="s">
        <v>20</v>
      </c>
      <c r="R748" s="1" t="s">
        <v>25</v>
      </c>
    </row>
    <row r="749" spans="1:18" x14ac:dyDescent="0.25">
      <c r="A749" s="1" t="s">
        <v>776</v>
      </c>
      <c r="B749" s="1">
        <v>72.086566089437994</v>
      </c>
      <c r="C749" s="1" t="s">
        <v>27</v>
      </c>
      <c r="D749" s="1">
        <v>1</v>
      </c>
      <c r="E749" s="1">
        <v>69.895407361269307</v>
      </c>
      <c r="F749" s="1">
        <v>77.611625002630305</v>
      </c>
      <c r="G749" s="1">
        <v>72.929660327347705</v>
      </c>
      <c r="H749" s="1">
        <v>80.2349390520871</v>
      </c>
      <c r="I749" s="1">
        <v>4.5085102475939998</v>
      </c>
      <c r="J749" s="1">
        <v>77.9869053743097</v>
      </c>
      <c r="K749" s="1">
        <v>96.027481281030504</v>
      </c>
      <c r="L749" s="1">
        <v>7.4979247256925001</v>
      </c>
      <c r="M749" s="1">
        <v>1.6911604339266799</v>
      </c>
      <c r="N749" s="1">
        <v>68.596892517597396</v>
      </c>
      <c r="O749" s="1">
        <v>6.0239771866204803</v>
      </c>
      <c r="P749" s="1">
        <v>4.5888481350488304</v>
      </c>
      <c r="Q749" s="1" t="s">
        <v>24</v>
      </c>
      <c r="R749" s="1" t="s">
        <v>21</v>
      </c>
    </row>
    <row r="750" spans="1:18" x14ac:dyDescent="0.25">
      <c r="A750" s="1" t="s">
        <v>777</v>
      </c>
      <c r="B750" s="1">
        <v>92.664921705544998</v>
      </c>
      <c r="C750" s="1" t="s">
        <v>23</v>
      </c>
      <c r="D750" s="1">
        <v>1</v>
      </c>
      <c r="E750" s="1">
        <v>89.855966103049994</v>
      </c>
      <c r="F750" s="1">
        <v>87.411718994118701</v>
      </c>
      <c r="G750" s="1">
        <v>100.13868392719699</v>
      </c>
      <c r="H750" s="1">
        <v>80.697554867019903</v>
      </c>
      <c r="I750" s="1">
        <v>3.1127570470254202</v>
      </c>
      <c r="J750" s="1">
        <v>90.434633875972693</v>
      </c>
      <c r="K750" s="1">
        <v>77.844123742117105</v>
      </c>
      <c r="L750" s="1">
        <v>7.6715645982631404</v>
      </c>
      <c r="M750" s="1">
        <v>2.9952022602415198</v>
      </c>
      <c r="N750" s="1">
        <v>98.261017257821393</v>
      </c>
      <c r="O750" s="1">
        <v>7.7986409363063798</v>
      </c>
      <c r="P750" s="1">
        <v>1.77987606652724</v>
      </c>
      <c r="Q750" s="1" t="s">
        <v>33</v>
      </c>
      <c r="R750" s="1" t="s">
        <v>28</v>
      </c>
    </row>
    <row r="751" spans="1:18" x14ac:dyDescent="0.25">
      <c r="A751" s="1" t="s">
        <v>778</v>
      </c>
      <c r="B751" s="1">
        <v>64.182152015179597</v>
      </c>
      <c r="C751" s="1" t="s">
        <v>19</v>
      </c>
      <c r="D751" s="1">
        <v>1</v>
      </c>
      <c r="E751" s="1">
        <v>74.333089775269499</v>
      </c>
      <c r="F751" s="1">
        <v>68.735002608824502</v>
      </c>
      <c r="G751" s="1">
        <v>68.678647598639998</v>
      </c>
      <c r="H751" s="1">
        <v>69.076540217072804</v>
      </c>
      <c r="I751" s="1">
        <v>2.8690439840300099</v>
      </c>
      <c r="J751" s="1">
        <v>80.748245290336797</v>
      </c>
      <c r="K751" s="1">
        <v>77.388894633942897</v>
      </c>
      <c r="L751" s="1">
        <v>5.64001248372624</v>
      </c>
      <c r="M751" s="1">
        <v>5.8995721639119001</v>
      </c>
      <c r="N751" s="1">
        <v>63.462269214708201</v>
      </c>
      <c r="O751" s="1">
        <v>4.3012787287454302</v>
      </c>
      <c r="P751" s="1">
        <v>6.9709198255046596</v>
      </c>
      <c r="Q751" s="1" t="s">
        <v>33</v>
      </c>
      <c r="R751" s="1" t="s">
        <v>21</v>
      </c>
    </row>
    <row r="752" spans="1:18" x14ac:dyDescent="0.25">
      <c r="A752" s="1" t="s">
        <v>779</v>
      </c>
      <c r="B752" s="1">
        <v>52.828879884912503</v>
      </c>
      <c r="C752" s="1" t="s">
        <v>19</v>
      </c>
      <c r="D752" s="1">
        <v>1</v>
      </c>
      <c r="E752" s="1">
        <v>46.429392238959998</v>
      </c>
      <c r="F752" s="1">
        <v>47.133823473516003</v>
      </c>
      <c r="G752" s="1">
        <v>48.797552623017197</v>
      </c>
      <c r="H752" s="1">
        <v>53.916550654858099</v>
      </c>
      <c r="I752" s="1">
        <v>1.42684727640941</v>
      </c>
      <c r="J752" s="1">
        <v>74.838190691097097</v>
      </c>
      <c r="K752" s="1">
        <v>56.718266704167903</v>
      </c>
      <c r="L752" s="1">
        <v>7.5705301697458198</v>
      </c>
      <c r="M752" s="1">
        <v>2.1294070646678702</v>
      </c>
      <c r="N752" s="1">
        <v>51.968511524334197</v>
      </c>
      <c r="O752" s="1">
        <v>7.6521325631758996</v>
      </c>
      <c r="P752" s="1">
        <v>2.9360247012599499</v>
      </c>
      <c r="Q752" s="1" t="s">
        <v>20</v>
      </c>
      <c r="R752" s="1" t="s">
        <v>25</v>
      </c>
    </row>
    <row r="753" spans="1:18" x14ac:dyDescent="0.25">
      <c r="A753" s="1" t="s">
        <v>780</v>
      </c>
      <c r="B753" s="1">
        <v>89.683310119222597</v>
      </c>
      <c r="C753" s="1" t="s">
        <v>36</v>
      </c>
      <c r="D753" s="1">
        <v>1</v>
      </c>
      <c r="E753" s="1">
        <v>91.690766798741095</v>
      </c>
      <c r="F753" s="1">
        <v>82.848569970926803</v>
      </c>
      <c r="G753" s="1">
        <v>87.058861148833401</v>
      </c>
      <c r="H753" s="1">
        <v>100.97927851642901</v>
      </c>
      <c r="I753" s="1">
        <v>3.5982240270278401</v>
      </c>
      <c r="J753" s="1">
        <v>83.200649585747001</v>
      </c>
      <c r="K753" s="1">
        <v>84.879549124495796</v>
      </c>
      <c r="L753" s="1">
        <v>6.7747753973471196</v>
      </c>
      <c r="M753" s="1">
        <v>4.0607932947161398</v>
      </c>
      <c r="N753" s="1">
        <v>95.611207916367107</v>
      </c>
      <c r="O753" s="1">
        <v>4.9159178800036401</v>
      </c>
      <c r="P753" s="1">
        <v>4.3776066192305603</v>
      </c>
      <c r="Q753" s="1" t="s">
        <v>24</v>
      </c>
      <c r="R753" s="1" t="s">
        <v>25</v>
      </c>
    </row>
    <row r="754" spans="1:18" x14ac:dyDescent="0.25">
      <c r="A754" s="1" t="s">
        <v>781</v>
      </c>
      <c r="B754" s="1">
        <v>85.403557344287407</v>
      </c>
      <c r="C754" s="1" t="s">
        <v>36</v>
      </c>
      <c r="D754" s="1">
        <v>1</v>
      </c>
      <c r="E754" s="1">
        <v>74.523942918927901</v>
      </c>
      <c r="F754" s="1">
        <v>76.139781489851899</v>
      </c>
      <c r="G754" s="1">
        <v>77.301506150639199</v>
      </c>
      <c r="H754" s="1">
        <v>74.006786797476494</v>
      </c>
      <c r="I754" s="1">
        <v>4.4719983675803601</v>
      </c>
      <c r="J754" s="1">
        <v>82.048495572431605</v>
      </c>
      <c r="K754" s="1">
        <v>93.751456776778795</v>
      </c>
      <c r="L754" s="1">
        <v>6.8837972847555902</v>
      </c>
      <c r="M754" s="1">
        <v>3.1648652491985301</v>
      </c>
      <c r="N754" s="1">
        <v>67.770506294154103</v>
      </c>
      <c r="O754" s="1">
        <v>8.9834999506866993</v>
      </c>
      <c r="P754" s="1">
        <v>1.0487648600845401</v>
      </c>
      <c r="Q754" s="1" t="s">
        <v>20</v>
      </c>
      <c r="R754" s="1" t="s">
        <v>21</v>
      </c>
    </row>
    <row r="755" spans="1:18" x14ac:dyDescent="0.25">
      <c r="A755" s="1" t="s">
        <v>782</v>
      </c>
      <c r="B755" s="1">
        <v>66.470922231956095</v>
      </c>
      <c r="C755" s="1" t="s">
        <v>27</v>
      </c>
      <c r="D755" s="1">
        <v>1</v>
      </c>
      <c r="E755" s="1">
        <v>58.419808806139699</v>
      </c>
      <c r="F755" s="1">
        <v>57.681795874646397</v>
      </c>
      <c r="G755" s="1">
        <v>53.826376248709202</v>
      </c>
      <c r="H755" s="1">
        <v>52.224545293506502</v>
      </c>
      <c r="I755" s="1">
        <v>4.31274347729381</v>
      </c>
      <c r="J755" s="1">
        <v>68.679451226362701</v>
      </c>
      <c r="K755" s="1">
        <v>95.828874493116501</v>
      </c>
      <c r="L755" s="1">
        <v>8.0360913089589907</v>
      </c>
      <c r="M755" s="1">
        <v>1.35512283824663</v>
      </c>
      <c r="N755" s="1">
        <v>118.32393938935699</v>
      </c>
      <c r="O755" s="1">
        <v>6.1326967814828697</v>
      </c>
      <c r="P755" s="1">
        <v>2.9734699978780301</v>
      </c>
      <c r="Q755" s="1" t="s">
        <v>20</v>
      </c>
      <c r="R755" s="1" t="s">
        <v>28</v>
      </c>
    </row>
    <row r="756" spans="1:18" x14ac:dyDescent="0.25">
      <c r="A756" s="1" t="s">
        <v>783</v>
      </c>
      <c r="B756" s="1">
        <v>50.703294269481198</v>
      </c>
      <c r="C756" s="1" t="s">
        <v>19</v>
      </c>
      <c r="D756" s="1">
        <v>1</v>
      </c>
      <c r="E756" s="1">
        <v>47.659963996486297</v>
      </c>
      <c r="F756" s="1">
        <v>45.329781487144999</v>
      </c>
      <c r="G756" s="1">
        <v>45.573129928460801</v>
      </c>
      <c r="H756" s="1">
        <v>58.139181505532001</v>
      </c>
      <c r="I756" s="1">
        <v>3.5042188359231998</v>
      </c>
      <c r="J756" s="1">
        <v>69.997012380006495</v>
      </c>
      <c r="K756" s="1">
        <v>86.158592925508898</v>
      </c>
      <c r="L756" s="1">
        <v>7.4076921682814101</v>
      </c>
      <c r="M756" s="1">
        <v>3.4393830299902901</v>
      </c>
      <c r="N756" s="1">
        <v>61.453666407729003</v>
      </c>
      <c r="O756" s="1">
        <v>5.6893231763691698</v>
      </c>
      <c r="P756" s="1">
        <v>4.1280919452183804</v>
      </c>
      <c r="Q756" s="1" t="s">
        <v>20</v>
      </c>
      <c r="R756" s="1" t="s">
        <v>25</v>
      </c>
    </row>
    <row r="757" spans="1:18" x14ac:dyDescent="0.25">
      <c r="A757" s="1" t="s">
        <v>784</v>
      </c>
      <c r="B757" s="1">
        <v>85.8833143387631</v>
      </c>
      <c r="C757" s="1" t="s">
        <v>36</v>
      </c>
      <c r="D757" s="1">
        <v>1</v>
      </c>
      <c r="E757" s="1">
        <v>83.671385409866204</v>
      </c>
      <c r="F757" s="1">
        <v>75.6978700735323</v>
      </c>
      <c r="G757" s="1">
        <v>82.195935838676704</v>
      </c>
      <c r="H757" s="1">
        <v>91.643597368612205</v>
      </c>
      <c r="I757" s="1">
        <v>1.3011148666066901</v>
      </c>
      <c r="J757" s="1">
        <v>81.797247726326205</v>
      </c>
      <c r="K757" s="1">
        <v>57.019188041306698</v>
      </c>
      <c r="L757" s="1">
        <v>6.1735081090333104</v>
      </c>
      <c r="M757" s="1">
        <v>4.5108216432415604</v>
      </c>
      <c r="N757" s="1">
        <v>112.95546784779501</v>
      </c>
      <c r="O757" s="1">
        <v>9.0453338602689097</v>
      </c>
      <c r="P757" s="1">
        <v>1</v>
      </c>
      <c r="Q757" s="1" t="s">
        <v>20</v>
      </c>
      <c r="R757" s="1" t="s">
        <v>21</v>
      </c>
    </row>
    <row r="758" spans="1:18" x14ac:dyDescent="0.25">
      <c r="A758" s="1" t="s">
        <v>785</v>
      </c>
      <c r="B758" s="1">
        <v>66.427037368971298</v>
      </c>
      <c r="C758" s="1" t="s">
        <v>27</v>
      </c>
      <c r="D758" s="1">
        <v>1</v>
      </c>
      <c r="E758" s="1">
        <v>74.1040015760682</v>
      </c>
      <c r="F758" s="1">
        <v>76.6720021089168</v>
      </c>
      <c r="G758" s="1">
        <v>78.983085172791704</v>
      </c>
      <c r="H758" s="1">
        <v>77.498736514879397</v>
      </c>
      <c r="I758" s="1">
        <v>1.4495881087040501</v>
      </c>
      <c r="J758" s="1">
        <v>75.112621878721697</v>
      </c>
      <c r="K758" s="1">
        <v>69.916872307258203</v>
      </c>
      <c r="L758" s="1">
        <v>6.8390897443293097</v>
      </c>
      <c r="M758" s="1">
        <v>3.5660998791390899</v>
      </c>
      <c r="N758" s="1">
        <v>113.966629371037</v>
      </c>
      <c r="O758" s="1">
        <v>4.3008641384308604</v>
      </c>
      <c r="P758" s="1">
        <v>6.8738976618021699</v>
      </c>
      <c r="Q758" s="1" t="s">
        <v>24</v>
      </c>
      <c r="R758" s="1" t="s">
        <v>21</v>
      </c>
    </row>
    <row r="759" spans="1:18" x14ac:dyDescent="0.25">
      <c r="A759" s="1" t="s">
        <v>786</v>
      </c>
      <c r="B759" s="1">
        <v>65.049273553032506</v>
      </c>
      <c r="C759" s="1" t="s">
        <v>27</v>
      </c>
      <c r="D759" s="1">
        <v>1</v>
      </c>
      <c r="E759" s="1">
        <v>69.340360058697598</v>
      </c>
      <c r="F759" s="1">
        <v>66.676855860388102</v>
      </c>
      <c r="G759" s="1">
        <v>73.932632278409699</v>
      </c>
      <c r="H759" s="1">
        <v>65.278348314010501</v>
      </c>
      <c r="I759" s="1">
        <v>1.19723594843929</v>
      </c>
      <c r="J759" s="1">
        <v>81.200541048706896</v>
      </c>
      <c r="K759" s="1">
        <v>63.023874685502904</v>
      </c>
      <c r="L759" s="1">
        <v>6.5324467456721598</v>
      </c>
      <c r="M759" s="1">
        <v>5.3605303187329003</v>
      </c>
      <c r="N759" s="1">
        <v>51.766765235827101</v>
      </c>
      <c r="O759" s="1">
        <v>6.3796527960060603</v>
      </c>
      <c r="P759" s="1">
        <v>5.7363592608249201</v>
      </c>
      <c r="Q759" s="1" t="s">
        <v>20</v>
      </c>
      <c r="R759" s="1" t="s">
        <v>21</v>
      </c>
    </row>
    <row r="760" spans="1:18" x14ac:dyDescent="0.25">
      <c r="A760" s="1" t="s">
        <v>787</v>
      </c>
      <c r="B760" s="1">
        <v>86.668437765186795</v>
      </c>
      <c r="C760" s="1" t="s">
        <v>36</v>
      </c>
      <c r="D760" s="1">
        <v>1</v>
      </c>
      <c r="E760" s="1">
        <v>89.164092067802599</v>
      </c>
      <c r="F760" s="1">
        <v>83.314507889251203</v>
      </c>
      <c r="G760" s="1">
        <v>82.935505185570705</v>
      </c>
      <c r="H760" s="1">
        <v>88.918945363612394</v>
      </c>
      <c r="I760" s="1">
        <v>2.0299168659698701</v>
      </c>
      <c r="J760" s="1">
        <v>82.124236338806597</v>
      </c>
      <c r="K760" s="1">
        <v>71.291136245586202</v>
      </c>
      <c r="L760" s="1">
        <v>7.1300911010023302</v>
      </c>
      <c r="M760" s="1">
        <v>2.4446850832879101</v>
      </c>
      <c r="N760" s="1">
        <v>101.839906342921</v>
      </c>
      <c r="O760" s="1">
        <v>6.22002124345018</v>
      </c>
      <c r="P760" s="1">
        <v>2.34879042331406</v>
      </c>
      <c r="Q760" s="1" t="s">
        <v>33</v>
      </c>
      <c r="R760" s="1" t="s">
        <v>28</v>
      </c>
    </row>
    <row r="761" spans="1:18" x14ac:dyDescent="0.25">
      <c r="A761" s="1" t="s">
        <v>788</v>
      </c>
      <c r="B761" s="1">
        <v>85.114922936692807</v>
      </c>
      <c r="C761" s="1" t="s">
        <v>36</v>
      </c>
      <c r="D761" s="1">
        <v>1</v>
      </c>
      <c r="E761" s="1">
        <v>83.372846617349097</v>
      </c>
      <c r="F761" s="1">
        <v>69.011535550940906</v>
      </c>
      <c r="G761" s="1">
        <v>83.647517172348401</v>
      </c>
      <c r="H761" s="1">
        <v>82.571046212124998</v>
      </c>
      <c r="I761" s="1">
        <v>1.5426458686415101</v>
      </c>
      <c r="J761" s="1">
        <v>74.622794514171801</v>
      </c>
      <c r="K761" s="1">
        <v>65.380546919489404</v>
      </c>
      <c r="L761" s="1">
        <v>7.8631369091879497</v>
      </c>
      <c r="M761" s="1">
        <v>1.4312458565198201</v>
      </c>
      <c r="N761" s="1">
        <v>68.976705463010802</v>
      </c>
      <c r="O761" s="1">
        <v>5.7088022454973002</v>
      </c>
      <c r="P761" s="1">
        <v>2.3679814682929399</v>
      </c>
      <c r="Q761" s="1" t="s">
        <v>24</v>
      </c>
      <c r="R761" s="1" t="s">
        <v>21</v>
      </c>
    </row>
    <row r="762" spans="1:18" x14ac:dyDescent="0.25">
      <c r="A762" s="1" t="s">
        <v>789</v>
      </c>
      <c r="B762" s="1">
        <v>66.095688671107396</v>
      </c>
      <c r="C762" s="1" t="s">
        <v>27</v>
      </c>
      <c r="D762" s="1">
        <v>1</v>
      </c>
      <c r="E762" s="1">
        <v>48.342118385301298</v>
      </c>
      <c r="F762" s="1">
        <v>48.204543860048098</v>
      </c>
      <c r="G762" s="1">
        <v>44.7942191115554</v>
      </c>
      <c r="H762" s="1">
        <v>49.996374908379202</v>
      </c>
      <c r="I762" s="1">
        <v>2.0401921610097302</v>
      </c>
      <c r="J762" s="1">
        <v>61.586824776781498</v>
      </c>
      <c r="K762" s="1">
        <v>67.813134373986202</v>
      </c>
      <c r="L762" s="1">
        <v>6.4357475914681199</v>
      </c>
      <c r="M762" s="1">
        <v>5.6828280582900303</v>
      </c>
      <c r="N762" s="1">
        <v>112.57722545073101</v>
      </c>
      <c r="O762" s="1">
        <v>9.4705259920088594</v>
      </c>
      <c r="P762" s="1">
        <v>1</v>
      </c>
      <c r="Q762" s="1" t="s">
        <v>20</v>
      </c>
      <c r="R762" s="1" t="s">
        <v>21</v>
      </c>
    </row>
    <row r="763" spans="1:18" x14ac:dyDescent="0.25">
      <c r="A763" s="1" t="s">
        <v>790</v>
      </c>
      <c r="B763" s="1">
        <v>70.205966922626899</v>
      </c>
      <c r="C763" s="1" t="s">
        <v>27</v>
      </c>
      <c r="D763" s="1">
        <v>1</v>
      </c>
      <c r="E763" s="1">
        <v>57.1447137287551</v>
      </c>
      <c r="F763" s="1">
        <v>66.005971712103801</v>
      </c>
      <c r="G763" s="1">
        <v>50.852189175378399</v>
      </c>
      <c r="H763" s="1">
        <v>64.399720919411806</v>
      </c>
      <c r="I763" s="1">
        <v>2.5402322228758401</v>
      </c>
      <c r="J763" s="1">
        <v>71.667521597320203</v>
      </c>
      <c r="K763" s="1">
        <v>76.491333927502097</v>
      </c>
      <c r="L763" s="1">
        <v>8.0489860958856703</v>
      </c>
      <c r="M763" s="1">
        <v>2.8909817476410899</v>
      </c>
      <c r="N763" s="1">
        <v>70.511184537171403</v>
      </c>
      <c r="O763" s="1">
        <v>8.5055703611003306</v>
      </c>
      <c r="P763" s="1">
        <v>1</v>
      </c>
      <c r="Q763" s="1" t="s">
        <v>24</v>
      </c>
      <c r="R763" s="1" t="s">
        <v>25</v>
      </c>
    </row>
    <row r="764" spans="1:18" x14ac:dyDescent="0.25">
      <c r="A764" s="1" t="s">
        <v>791</v>
      </c>
      <c r="B764" s="1">
        <v>64.551440199519803</v>
      </c>
      <c r="C764" s="1" t="s">
        <v>19</v>
      </c>
      <c r="D764" s="1">
        <v>1</v>
      </c>
      <c r="E764" s="1">
        <v>53.666902689795599</v>
      </c>
      <c r="F764" s="1">
        <v>61.973198762534899</v>
      </c>
      <c r="G764" s="1">
        <v>52.581817437673699</v>
      </c>
      <c r="H764" s="1">
        <v>58.063987895482597</v>
      </c>
      <c r="I764" s="1">
        <v>4.7719311362845396</v>
      </c>
      <c r="J764" s="1">
        <v>73.793645102833196</v>
      </c>
      <c r="K764" s="1">
        <v>100.097253542488</v>
      </c>
      <c r="L764" s="1">
        <v>6.0702521048546503</v>
      </c>
      <c r="M764" s="1">
        <v>3.8820277572681601</v>
      </c>
      <c r="N764" s="1">
        <v>96.987334560362896</v>
      </c>
      <c r="O764" s="1">
        <v>4.3835389851516302</v>
      </c>
      <c r="P764" s="1">
        <v>5.6626726185192799</v>
      </c>
      <c r="Q764" s="1" t="s">
        <v>20</v>
      </c>
      <c r="R764" s="1" t="s">
        <v>21</v>
      </c>
    </row>
    <row r="765" spans="1:18" x14ac:dyDescent="0.25">
      <c r="A765" s="1" t="s">
        <v>792</v>
      </c>
      <c r="B765" s="1">
        <v>80.294475383816007</v>
      </c>
      <c r="C765" s="1" t="s">
        <v>36</v>
      </c>
      <c r="D765" s="1">
        <v>1</v>
      </c>
      <c r="E765" s="1">
        <v>80.917046091497198</v>
      </c>
      <c r="F765" s="1">
        <v>78.631564808565798</v>
      </c>
      <c r="G765" s="1">
        <v>79.374632149218101</v>
      </c>
      <c r="H765" s="1">
        <v>75.530165706573399</v>
      </c>
      <c r="I765" s="1">
        <v>3.4415042391267598</v>
      </c>
      <c r="J765" s="1">
        <v>81.014169922231105</v>
      </c>
      <c r="K765" s="1">
        <v>75.680563934539904</v>
      </c>
      <c r="L765" s="1">
        <v>6.450777315931</v>
      </c>
      <c r="M765" s="1">
        <v>4.9600156306509797</v>
      </c>
      <c r="N765" s="1">
        <v>72.027066824741794</v>
      </c>
      <c r="O765" s="1">
        <v>8.2881246966097208</v>
      </c>
      <c r="P765" s="1">
        <v>2.4608114171961999</v>
      </c>
      <c r="Q765" s="1" t="s">
        <v>33</v>
      </c>
      <c r="R765" s="1" t="s">
        <v>28</v>
      </c>
    </row>
    <row r="766" spans="1:18" x14ac:dyDescent="0.25">
      <c r="A766" s="1" t="s">
        <v>793</v>
      </c>
      <c r="B766" s="1">
        <v>62.723878033728198</v>
      </c>
      <c r="C766" s="1" t="s">
        <v>19</v>
      </c>
      <c r="D766" s="1">
        <v>1</v>
      </c>
      <c r="E766" s="1">
        <v>41.844283910467801</v>
      </c>
      <c r="F766" s="1">
        <v>38.833223608658898</v>
      </c>
      <c r="G766" s="1">
        <v>53.977866342195398</v>
      </c>
      <c r="H766" s="1">
        <v>48.726766160565496</v>
      </c>
      <c r="I766" s="1">
        <v>4.3398951427318497</v>
      </c>
      <c r="J766" s="1">
        <v>67.513127291404004</v>
      </c>
      <c r="K766" s="1">
        <v>90.705147240588005</v>
      </c>
      <c r="L766" s="1">
        <v>6.7592782484305296</v>
      </c>
      <c r="M766" s="1">
        <v>2.6215683193779</v>
      </c>
      <c r="N766" s="1">
        <v>50.502068014156997</v>
      </c>
      <c r="O766" s="1">
        <v>7.1637947987727602</v>
      </c>
      <c r="P766" s="1">
        <v>4.3303470984940597</v>
      </c>
      <c r="Q766" s="1" t="s">
        <v>33</v>
      </c>
      <c r="R766" s="1" t="s">
        <v>21</v>
      </c>
    </row>
    <row r="767" spans="1:18" x14ac:dyDescent="0.25">
      <c r="A767" s="1" t="s">
        <v>794</v>
      </c>
      <c r="B767" s="1">
        <v>86.3558554094773</v>
      </c>
      <c r="C767" s="1" t="s">
        <v>36</v>
      </c>
      <c r="D767" s="1">
        <v>1</v>
      </c>
      <c r="E767" s="1">
        <v>71.343932667922402</v>
      </c>
      <c r="F767" s="1">
        <v>73.6878039482975</v>
      </c>
      <c r="G767" s="1">
        <v>73.508731794725904</v>
      </c>
      <c r="H767" s="1">
        <v>72.909593367988194</v>
      </c>
      <c r="I767" s="1">
        <v>3.84140600284932</v>
      </c>
      <c r="J767" s="1">
        <v>68.881091726573203</v>
      </c>
      <c r="K767" s="1">
        <v>87.139325176475296</v>
      </c>
      <c r="L767" s="1">
        <v>6.9278069204530999</v>
      </c>
      <c r="M767" s="1">
        <v>4.5808226908880503</v>
      </c>
      <c r="N767" s="1">
        <v>47.941511605021702</v>
      </c>
      <c r="O767" s="1">
        <v>9.4052073664094706</v>
      </c>
      <c r="P767" s="1">
        <v>1</v>
      </c>
      <c r="Q767" s="1" t="s">
        <v>33</v>
      </c>
      <c r="R767" s="1" t="s">
        <v>28</v>
      </c>
    </row>
    <row r="768" spans="1:18" x14ac:dyDescent="0.25">
      <c r="A768" s="1" t="s">
        <v>795</v>
      </c>
      <c r="B768" s="1">
        <v>70.266139489050104</v>
      </c>
      <c r="C768" s="1" t="s">
        <v>27</v>
      </c>
      <c r="D768" s="1">
        <v>1</v>
      </c>
      <c r="E768" s="1">
        <v>81.935227715737895</v>
      </c>
      <c r="F768" s="1">
        <v>76.943300519796495</v>
      </c>
      <c r="G768" s="1">
        <v>75.047140211966706</v>
      </c>
      <c r="H768" s="1">
        <v>85.370556695032505</v>
      </c>
      <c r="I768" s="1">
        <v>1.4500125221065201</v>
      </c>
      <c r="J768" s="1">
        <v>78.751296533779396</v>
      </c>
      <c r="K768" s="1">
        <v>65.780978249536602</v>
      </c>
      <c r="L768" s="1">
        <v>6.6882857802504798</v>
      </c>
      <c r="M768" s="1">
        <v>1.6770942490891401</v>
      </c>
      <c r="N768" s="1">
        <v>68.288807483071096</v>
      </c>
      <c r="O768" s="1">
        <v>5.8776737040901503</v>
      </c>
      <c r="P768" s="1">
        <v>3.9291710710602699</v>
      </c>
      <c r="Q768" s="1" t="s">
        <v>24</v>
      </c>
      <c r="R768" s="1" t="s">
        <v>21</v>
      </c>
    </row>
    <row r="769" spans="1:18" x14ac:dyDescent="0.25">
      <c r="A769" s="1" t="s">
        <v>796</v>
      </c>
      <c r="B769" s="1">
        <v>99.014740700002406</v>
      </c>
      <c r="C769" s="1" t="s">
        <v>23</v>
      </c>
      <c r="D769" s="1">
        <v>1</v>
      </c>
      <c r="E769" s="1">
        <v>88.222110021896199</v>
      </c>
      <c r="F769" s="1">
        <v>89.731069520993501</v>
      </c>
      <c r="G769" s="1">
        <v>85.398240001041501</v>
      </c>
      <c r="H769" s="1">
        <v>95.554814318289203</v>
      </c>
      <c r="I769" s="1">
        <v>3.94368162549579</v>
      </c>
      <c r="J769" s="1">
        <v>82.668179425177598</v>
      </c>
      <c r="K769" s="1">
        <v>95.403371284593504</v>
      </c>
      <c r="L769" s="1">
        <v>7.4362157343041799</v>
      </c>
      <c r="M769" s="1">
        <v>2.4564687360275199</v>
      </c>
      <c r="N769" s="1">
        <v>97.994519131279304</v>
      </c>
      <c r="O769" s="1">
        <v>7.4449719976574897</v>
      </c>
      <c r="P769" s="1">
        <v>1</v>
      </c>
      <c r="Q769" s="1" t="s">
        <v>33</v>
      </c>
      <c r="R769" s="1" t="s">
        <v>21</v>
      </c>
    </row>
    <row r="770" spans="1:18" x14ac:dyDescent="0.25">
      <c r="A770" s="1" t="s">
        <v>797</v>
      </c>
      <c r="B770" s="1">
        <v>68.601357448556698</v>
      </c>
      <c r="C770" s="1" t="s">
        <v>27</v>
      </c>
      <c r="D770" s="1">
        <v>1</v>
      </c>
      <c r="E770" s="1">
        <v>58.814496179374899</v>
      </c>
      <c r="F770" s="1">
        <v>62.644897571298301</v>
      </c>
      <c r="G770" s="1">
        <v>63.921412656521902</v>
      </c>
      <c r="H770" s="1">
        <v>53.256594931807101</v>
      </c>
      <c r="I770" s="1">
        <v>2.1003955262364902</v>
      </c>
      <c r="J770" s="1">
        <v>68.834450952324801</v>
      </c>
      <c r="K770" s="1">
        <v>67.145251189381</v>
      </c>
      <c r="L770" s="1">
        <v>7.16790983012105</v>
      </c>
      <c r="M770" s="1">
        <v>1.7235531806825899</v>
      </c>
      <c r="N770" s="1">
        <v>84.456433666269007</v>
      </c>
      <c r="O770" s="1">
        <v>7.0045316484459104</v>
      </c>
      <c r="P770" s="1">
        <v>3.0216535007398799</v>
      </c>
      <c r="Q770" s="1" t="s">
        <v>20</v>
      </c>
      <c r="R770" s="1" t="s">
        <v>21</v>
      </c>
    </row>
    <row r="771" spans="1:18" x14ac:dyDescent="0.25">
      <c r="A771" s="1" t="s">
        <v>798</v>
      </c>
      <c r="B771" s="1">
        <v>83.0578492470231</v>
      </c>
      <c r="C771" s="1" t="s">
        <v>36</v>
      </c>
      <c r="D771" s="1">
        <v>1</v>
      </c>
      <c r="E771" s="1">
        <v>85.169151756960702</v>
      </c>
      <c r="F771" s="1">
        <v>91.303817876382197</v>
      </c>
      <c r="G771" s="1">
        <v>95.611365621310298</v>
      </c>
      <c r="H771" s="1">
        <v>84.990023863428306</v>
      </c>
      <c r="I771" s="1">
        <v>3.5564313879788201</v>
      </c>
      <c r="J771" s="1">
        <v>83.005047819731303</v>
      </c>
      <c r="K771" s="1">
        <v>83.074504645698994</v>
      </c>
      <c r="L771" s="1">
        <v>6.1160732293374496</v>
      </c>
      <c r="M771" s="1">
        <v>5.0561527920067801</v>
      </c>
      <c r="N771" s="1">
        <v>91.976636091048903</v>
      </c>
      <c r="O771" s="1">
        <v>6.9373654373656297</v>
      </c>
      <c r="P771" s="1">
        <v>3.1339218231838202</v>
      </c>
      <c r="Q771" s="1" t="s">
        <v>20</v>
      </c>
      <c r="R771" s="1" t="s">
        <v>28</v>
      </c>
    </row>
    <row r="772" spans="1:18" x14ac:dyDescent="0.25">
      <c r="A772" s="1" t="s">
        <v>799</v>
      </c>
      <c r="B772" s="1">
        <v>52.380990483157198</v>
      </c>
      <c r="C772" s="1" t="s">
        <v>19</v>
      </c>
      <c r="D772" s="1">
        <v>1</v>
      </c>
      <c r="E772" s="1">
        <v>46.084745532536303</v>
      </c>
      <c r="F772" s="1">
        <v>45.583975150136602</v>
      </c>
      <c r="G772" s="1">
        <v>38.154828971346603</v>
      </c>
      <c r="H772" s="1">
        <v>43.427472775740299</v>
      </c>
      <c r="I772" s="1">
        <v>2.3638478945719501</v>
      </c>
      <c r="J772" s="1">
        <v>66.496927553229099</v>
      </c>
      <c r="K772" s="1">
        <v>71.075808392486707</v>
      </c>
      <c r="L772" s="1">
        <v>6.6427770453894697</v>
      </c>
      <c r="M772" s="1">
        <v>2.1132461761339201</v>
      </c>
      <c r="N772" s="1">
        <v>55.4093715658748</v>
      </c>
      <c r="O772" s="1">
        <v>6.7366323971032704</v>
      </c>
      <c r="P772" s="1">
        <v>3.90232441710946</v>
      </c>
      <c r="Q772" s="1" t="s">
        <v>20</v>
      </c>
      <c r="R772" s="1" t="s">
        <v>25</v>
      </c>
    </row>
    <row r="773" spans="1:18" x14ac:dyDescent="0.25">
      <c r="A773" s="1" t="s">
        <v>800</v>
      </c>
      <c r="B773" s="1">
        <v>85.583648911837003</v>
      </c>
      <c r="C773" s="1" t="s">
        <v>36</v>
      </c>
      <c r="D773" s="1">
        <v>1</v>
      </c>
      <c r="E773" s="1">
        <v>86.554876045398501</v>
      </c>
      <c r="F773" s="1">
        <v>85.536507294513598</v>
      </c>
      <c r="G773" s="1">
        <v>77.155254119703201</v>
      </c>
      <c r="H773" s="1">
        <v>78.715578918571197</v>
      </c>
      <c r="I773" s="1">
        <v>4.9906890530586301</v>
      </c>
      <c r="J773" s="1">
        <v>81.053403831846794</v>
      </c>
      <c r="K773" s="1">
        <v>95.899252580063603</v>
      </c>
      <c r="L773" s="1">
        <v>6.3913566937916801</v>
      </c>
      <c r="M773" s="1">
        <v>4.5870177770260501</v>
      </c>
      <c r="N773" s="1">
        <v>73.329181136184502</v>
      </c>
      <c r="O773" s="1">
        <v>5.2337768531936799</v>
      </c>
      <c r="P773" s="1">
        <v>4.0577350452772203</v>
      </c>
      <c r="Q773" s="1" t="s">
        <v>24</v>
      </c>
      <c r="R773" s="1" t="s">
        <v>28</v>
      </c>
    </row>
    <row r="774" spans="1:18" x14ac:dyDescent="0.25">
      <c r="A774" s="1" t="s">
        <v>801</v>
      </c>
      <c r="B774" s="1">
        <v>56.136834563349296</v>
      </c>
      <c r="C774" s="1" t="s">
        <v>19</v>
      </c>
      <c r="D774" s="1">
        <v>1</v>
      </c>
      <c r="E774" s="1">
        <v>47.011876428259001</v>
      </c>
      <c r="F774" s="1">
        <v>42.621963494476198</v>
      </c>
      <c r="G774" s="1">
        <v>56.366702305117897</v>
      </c>
      <c r="H774" s="1">
        <v>48.745426316283599</v>
      </c>
      <c r="I774" s="1">
        <v>2.0542059179871099</v>
      </c>
      <c r="J774" s="1">
        <v>64.201081648895098</v>
      </c>
      <c r="K774" s="1">
        <v>68.806126704309804</v>
      </c>
      <c r="L774" s="1">
        <v>6.82730266927698</v>
      </c>
      <c r="M774" s="1">
        <v>5.7164919862282604</v>
      </c>
      <c r="N774" s="1">
        <v>33.995573847239399</v>
      </c>
      <c r="O774" s="1">
        <v>8.5342595349543497</v>
      </c>
      <c r="P774" s="1">
        <v>1.0306878648097799</v>
      </c>
      <c r="Q774" s="1" t="s">
        <v>24</v>
      </c>
      <c r="R774" s="1" t="s">
        <v>25</v>
      </c>
    </row>
    <row r="775" spans="1:18" x14ac:dyDescent="0.25">
      <c r="A775" s="1" t="s">
        <v>802</v>
      </c>
      <c r="B775" s="1">
        <v>61.500086464145902</v>
      </c>
      <c r="C775" s="1" t="s">
        <v>19</v>
      </c>
      <c r="D775" s="1">
        <v>1</v>
      </c>
      <c r="E775" s="1">
        <v>61.850800980820097</v>
      </c>
      <c r="F775" s="1">
        <v>57.7163992106208</v>
      </c>
      <c r="G775" s="1">
        <v>63.798871867674698</v>
      </c>
      <c r="H775" s="1">
        <v>74.408583738742294</v>
      </c>
      <c r="I775" s="1">
        <v>2.1165218830970698</v>
      </c>
      <c r="J775" s="1">
        <v>70.699786038789796</v>
      </c>
      <c r="K775" s="1">
        <v>75.019229930910598</v>
      </c>
      <c r="L775" s="1">
        <v>6.8957473446319399</v>
      </c>
      <c r="M775" s="1">
        <v>3.6388610453443802</v>
      </c>
      <c r="N775" s="1">
        <v>103.57791743623</v>
      </c>
      <c r="O775" s="1">
        <v>6.7080161964357297</v>
      </c>
      <c r="P775" s="1">
        <v>1.8139815482600801</v>
      </c>
      <c r="Q775" s="1" t="s">
        <v>33</v>
      </c>
      <c r="R775" s="1" t="s">
        <v>28</v>
      </c>
    </row>
    <row r="776" spans="1:18" x14ac:dyDescent="0.25">
      <c r="A776" s="1" t="s">
        <v>803</v>
      </c>
      <c r="B776" s="1">
        <v>84.626850106342999</v>
      </c>
      <c r="C776" s="1" t="s">
        <v>36</v>
      </c>
      <c r="D776" s="1">
        <v>1</v>
      </c>
      <c r="E776" s="1">
        <v>83.851245117875393</v>
      </c>
      <c r="F776" s="1">
        <v>82.718850658367799</v>
      </c>
      <c r="G776" s="1">
        <v>79.509781458493606</v>
      </c>
      <c r="H776" s="1">
        <v>74.650856395346693</v>
      </c>
      <c r="I776" s="1">
        <v>4.7226890222495896</v>
      </c>
      <c r="J776" s="1">
        <v>77.2961730394819</v>
      </c>
      <c r="K776" s="1">
        <v>91.957712745674201</v>
      </c>
      <c r="L776" s="1">
        <v>7.2037964205462002</v>
      </c>
      <c r="M776" s="1">
        <v>3.7001459613034302</v>
      </c>
      <c r="N776" s="1">
        <v>119.090294601588</v>
      </c>
      <c r="O776" s="1">
        <v>9.7510976500156303</v>
      </c>
      <c r="P776" s="1">
        <v>1</v>
      </c>
      <c r="Q776" s="1" t="s">
        <v>24</v>
      </c>
      <c r="R776" s="1" t="s">
        <v>21</v>
      </c>
    </row>
    <row r="777" spans="1:18" x14ac:dyDescent="0.25">
      <c r="A777" s="1" t="s">
        <v>804</v>
      </c>
      <c r="B777" s="1">
        <v>45.2047196076986</v>
      </c>
      <c r="C777" s="1" t="s">
        <v>32</v>
      </c>
      <c r="D777" s="1">
        <v>0</v>
      </c>
      <c r="E777" s="1">
        <v>48.245458504182501</v>
      </c>
      <c r="F777" s="1">
        <v>50.082286038263398</v>
      </c>
      <c r="G777" s="1">
        <v>50.918603934794703</v>
      </c>
      <c r="H777" s="1">
        <v>48.084055448935203</v>
      </c>
      <c r="I777" s="1">
        <v>1.09857761854529</v>
      </c>
      <c r="J777" s="1">
        <v>63.554395806684099</v>
      </c>
      <c r="K777" s="1">
        <v>63.1248481612174</v>
      </c>
      <c r="L777" s="1">
        <v>7.8407705588364198</v>
      </c>
      <c r="M777" s="1">
        <v>3.3051678404890601</v>
      </c>
      <c r="N777" s="1">
        <v>66.6191156362203</v>
      </c>
      <c r="O777" s="1">
        <v>5.5648505631566501</v>
      </c>
      <c r="P777" s="1">
        <v>3.3266523460465498</v>
      </c>
      <c r="Q777" s="1" t="s">
        <v>20</v>
      </c>
      <c r="R777" s="1" t="s">
        <v>21</v>
      </c>
    </row>
    <row r="778" spans="1:18" x14ac:dyDescent="0.25">
      <c r="A778" s="1" t="s">
        <v>805</v>
      </c>
      <c r="B778" s="1">
        <v>61.705439889002598</v>
      </c>
      <c r="C778" s="1" t="s">
        <v>19</v>
      </c>
      <c r="D778" s="1">
        <v>1</v>
      </c>
      <c r="E778" s="1">
        <v>52.608826737795198</v>
      </c>
      <c r="F778" s="1">
        <v>57.176749868961501</v>
      </c>
      <c r="G778" s="1">
        <v>39.4300880427108</v>
      </c>
      <c r="H778" s="1">
        <v>55.811541413169103</v>
      </c>
      <c r="I778" s="1">
        <v>3.78675595149278</v>
      </c>
      <c r="J778" s="1">
        <v>65.586115719412007</v>
      </c>
      <c r="K778" s="1">
        <v>79.358048364836193</v>
      </c>
      <c r="L778" s="1">
        <v>7.3430425773208201</v>
      </c>
      <c r="M778" s="1">
        <v>2.62945071696821</v>
      </c>
      <c r="N778" s="1">
        <v>30.986728781838899</v>
      </c>
      <c r="O778" s="1">
        <v>8.0964630377622395</v>
      </c>
      <c r="P778" s="1">
        <v>1</v>
      </c>
      <c r="Q778" s="1" t="s">
        <v>20</v>
      </c>
      <c r="R778" s="1" t="s">
        <v>25</v>
      </c>
    </row>
    <row r="779" spans="1:18" x14ac:dyDescent="0.25">
      <c r="A779" s="1" t="s">
        <v>806</v>
      </c>
      <c r="B779" s="1">
        <v>91.101623643181597</v>
      </c>
      <c r="C779" s="1" t="s">
        <v>23</v>
      </c>
      <c r="D779" s="1">
        <v>1</v>
      </c>
      <c r="E779" s="1">
        <v>79.723891261618604</v>
      </c>
      <c r="F779" s="1">
        <v>75.707996508216894</v>
      </c>
      <c r="G779" s="1">
        <v>79.740768794604406</v>
      </c>
      <c r="H779" s="1">
        <v>80.339282269899499</v>
      </c>
      <c r="I779" s="1">
        <v>3.9013055629435098</v>
      </c>
      <c r="J779" s="1">
        <v>79.036542805793999</v>
      </c>
      <c r="K779" s="1">
        <v>86.206365647224004</v>
      </c>
      <c r="L779" s="1">
        <v>6.7071176675814499</v>
      </c>
      <c r="M779" s="1">
        <v>3.3782751546245802</v>
      </c>
      <c r="N779" s="1">
        <v>45.281337559585197</v>
      </c>
      <c r="O779" s="1">
        <v>9.6443024778346498</v>
      </c>
      <c r="P779" s="1">
        <v>1</v>
      </c>
      <c r="Q779" s="1" t="s">
        <v>20</v>
      </c>
      <c r="R779" s="1" t="s">
        <v>25</v>
      </c>
    </row>
    <row r="780" spans="1:18" x14ac:dyDescent="0.25">
      <c r="A780" s="1" t="s">
        <v>807</v>
      </c>
      <c r="B780" s="1">
        <v>91.944564603004693</v>
      </c>
      <c r="C780" s="1" t="s">
        <v>23</v>
      </c>
      <c r="D780" s="1">
        <v>1</v>
      </c>
      <c r="E780" s="1">
        <v>79.602009510034094</v>
      </c>
      <c r="F780" s="1">
        <v>87.065452354831706</v>
      </c>
      <c r="G780" s="1">
        <v>81.241115374249503</v>
      </c>
      <c r="H780" s="1">
        <v>79.036369247455397</v>
      </c>
      <c r="I780" s="1">
        <v>4.3455143096415902</v>
      </c>
      <c r="J780" s="1">
        <v>79.959802037924305</v>
      </c>
      <c r="K780" s="1">
        <v>91.807696595325993</v>
      </c>
      <c r="L780" s="1">
        <v>7.0294148091912501</v>
      </c>
      <c r="M780" s="1">
        <v>4.0140376613337896</v>
      </c>
      <c r="N780" s="1">
        <v>88.727418997537697</v>
      </c>
      <c r="O780" s="1">
        <v>7.9807499380965501</v>
      </c>
      <c r="P780" s="1">
        <v>1.50111600523658</v>
      </c>
      <c r="Q780" s="1" t="s">
        <v>24</v>
      </c>
      <c r="R780" s="1" t="s">
        <v>28</v>
      </c>
    </row>
    <row r="781" spans="1:18" x14ac:dyDescent="0.25">
      <c r="A781" s="1" t="s">
        <v>808</v>
      </c>
      <c r="B781" s="1">
        <v>91.370768801275503</v>
      </c>
      <c r="C781" s="1" t="s">
        <v>23</v>
      </c>
      <c r="D781" s="1">
        <v>1</v>
      </c>
      <c r="E781" s="1">
        <v>75.2631198086913</v>
      </c>
      <c r="F781" s="1">
        <v>73.907501803478496</v>
      </c>
      <c r="G781" s="1">
        <v>79.884470506380495</v>
      </c>
      <c r="H781" s="1">
        <v>68.767037991462203</v>
      </c>
      <c r="I781" s="1">
        <v>4.8977572425539</v>
      </c>
      <c r="J781" s="1">
        <v>78.009927607412607</v>
      </c>
      <c r="K781" s="1">
        <v>107.351870790109</v>
      </c>
      <c r="L781" s="1">
        <v>5.9488645685868597</v>
      </c>
      <c r="M781" s="1">
        <v>5.9299578608532899</v>
      </c>
      <c r="N781" s="1">
        <v>85.087138638347298</v>
      </c>
      <c r="O781" s="1">
        <v>9.2276374457043602</v>
      </c>
      <c r="P781" s="1">
        <v>1</v>
      </c>
      <c r="Q781" s="1" t="s">
        <v>20</v>
      </c>
      <c r="R781" s="1" t="s">
        <v>28</v>
      </c>
    </row>
    <row r="782" spans="1:18" x14ac:dyDescent="0.25">
      <c r="A782" s="1" t="s">
        <v>809</v>
      </c>
      <c r="B782" s="1">
        <v>83.053138073847506</v>
      </c>
      <c r="C782" s="1" t="s">
        <v>36</v>
      </c>
      <c r="D782" s="1">
        <v>1</v>
      </c>
      <c r="E782" s="1">
        <v>78.167164445690503</v>
      </c>
      <c r="F782" s="1">
        <v>78.060327973948304</v>
      </c>
      <c r="G782" s="1">
        <v>73.097684684227801</v>
      </c>
      <c r="H782" s="1">
        <v>79.331098160391306</v>
      </c>
      <c r="I782" s="1">
        <v>4.9024076766266003</v>
      </c>
      <c r="J782" s="1">
        <v>76.922106327308597</v>
      </c>
      <c r="K782" s="1">
        <v>97.650065242502606</v>
      </c>
      <c r="L782" s="1">
        <v>6.0411418193740696</v>
      </c>
      <c r="M782" s="1">
        <v>5.6888227965911202</v>
      </c>
      <c r="N782" s="1">
        <v>100.907824762698</v>
      </c>
      <c r="O782" s="1">
        <v>8.9648857585420298</v>
      </c>
      <c r="P782" s="1">
        <v>1</v>
      </c>
      <c r="Q782" s="1" t="s">
        <v>33</v>
      </c>
      <c r="R782" s="1" t="s">
        <v>25</v>
      </c>
    </row>
    <row r="783" spans="1:18" x14ac:dyDescent="0.25">
      <c r="A783" s="1" t="s">
        <v>810</v>
      </c>
      <c r="B783" s="1">
        <v>60.7860616401478</v>
      </c>
      <c r="C783" s="1" t="s">
        <v>19</v>
      </c>
      <c r="D783" s="1">
        <v>1</v>
      </c>
      <c r="E783" s="1">
        <v>69.849844384117702</v>
      </c>
      <c r="F783" s="1">
        <v>66.113785988378595</v>
      </c>
      <c r="G783" s="1">
        <v>70.278280191134499</v>
      </c>
      <c r="H783" s="1">
        <v>66.066024499038093</v>
      </c>
      <c r="I783" s="1">
        <v>1.26110703026585</v>
      </c>
      <c r="J783" s="1">
        <v>81.288495861915194</v>
      </c>
      <c r="K783" s="1">
        <v>51.604852935403898</v>
      </c>
      <c r="L783" s="1">
        <v>5.6468241627508204</v>
      </c>
      <c r="M783" s="1">
        <v>5.3107647914656004</v>
      </c>
      <c r="N783" s="1">
        <v>52.849560986496101</v>
      </c>
      <c r="O783" s="1">
        <v>6.1607062929340204</v>
      </c>
      <c r="P783" s="1">
        <v>1</v>
      </c>
      <c r="Q783" s="1" t="s">
        <v>24</v>
      </c>
      <c r="R783" s="1" t="s">
        <v>25</v>
      </c>
    </row>
    <row r="784" spans="1:18" x14ac:dyDescent="0.25">
      <c r="A784" s="1" t="s">
        <v>811</v>
      </c>
      <c r="B784" s="1">
        <v>55.819266772639203</v>
      </c>
      <c r="C784" s="1" t="s">
        <v>19</v>
      </c>
      <c r="D784" s="1">
        <v>1</v>
      </c>
      <c r="E784" s="1">
        <v>53.848948239882397</v>
      </c>
      <c r="F784" s="1">
        <v>41.727746938517697</v>
      </c>
      <c r="G784" s="1">
        <v>49.221825109584401</v>
      </c>
      <c r="H784" s="1">
        <v>42.899339714989601</v>
      </c>
      <c r="I784" s="1">
        <v>4.2873572910116096</v>
      </c>
      <c r="J784" s="1">
        <v>61.077070973926098</v>
      </c>
      <c r="K784" s="1">
        <v>82.879128375809799</v>
      </c>
      <c r="L784" s="1">
        <v>6.8294329419848996</v>
      </c>
      <c r="M784" s="1">
        <v>5.44565267852429</v>
      </c>
      <c r="N784" s="1">
        <v>98.726872399241998</v>
      </c>
      <c r="O784" s="1">
        <v>7.6007436396369696</v>
      </c>
      <c r="P784" s="1">
        <v>3.9075671091105701</v>
      </c>
      <c r="Q784" s="1" t="s">
        <v>20</v>
      </c>
      <c r="R784" s="1" t="s">
        <v>28</v>
      </c>
    </row>
    <row r="785" spans="1:18" x14ac:dyDescent="0.25">
      <c r="A785" s="1" t="s">
        <v>812</v>
      </c>
      <c r="B785" s="1">
        <v>65.021581928221494</v>
      </c>
      <c r="C785" s="1" t="s">
        <v>27</v>
      </c>
      <c r="D785" s="1">
        <v>1</v>
      </c>
      <c r="E785" s="1">
        <v>59.013279642715503</v>
      </c>
      <c r="F785" s="1">
        <v>63.433506624520803</v>
      </c>
      <c r="G785" s="1">
        <v>60.290198421087098</v>
      </c>
      <c r="H785" s="1">
        <v>64.986240745284206</v>
      </c>
      <c r="I785" s="1">
        <v>3.5852397346295199</v>
      </c>
      <c r="J785" s="1">
        <v>65.901789279008298</v>
      </c>
      <c r="K785" s="1">
        <v>86.022545278028602</v>
      </c>
      <c r="L785" s="1">
        <v>6.8052249372372096</v>
      </c>
      <c r="M785" s="1">
        <v>3.33924591646021</v>
      </c>
      <c r="N785" s="1">
        <v>91.918561937130207</v>
      </c>
      <c r="O785" s="1">
        <v>4.9375680388681298</v>
      </c>
      <c r="P785" s="1">
        <v>4.0621614383550702</v>
      </c>
      <c r="Q785" s="1" t="s">
        <v>20</v>
      </c>
      <c r="R785" s="1" t="s">
        <v>25</v>
      </c>
    </row>
    <row r="786" spans="1:18" x14ac:dyDescent="0.25">
      <c r="A786" s="1" t="s">
        <v>813</v>
      </c>
      <c r="B786" s="1">
        <v>61.860377007139498</v>
      </c>
      <c r="C786" s="1" t="s">
        <v>19</v>
      </c>
      <c r="D786" s="1">
        <v>1</v>
      </c>
      <c r="E786" s="1">
        <v>49.987874424078399</v>
      </c>
      <c r="F786" s="1">
        <v>53.6720939095405</v>
      </c>
      <c r="G786" s="1">
        <v>45.511142812263202</v>
      </c>
      <c r="H786" s="1">
        <v>54.779803523288599</v>
      </c>
      <c r="I786" s="1">
        <v>3.5893685374923598</v>
      </c>
      <c r="J786" s="1">
        <v>78.893755333156903</v>
      </c>
      <c r="K786" s="1">
        <v>88.962539653873193</v>
      </c>
      <c r="L786" s="1">
        <v>6.8048826321417302</v>
      </c>
      <c r="M786" s="1">
        <v>4.2872216358873203</v>
      </c>
      <c r="N786" s="1">
        <v>59.053304794245797</v>
      </c>
      <c r="O786" s="1">
        <v>7.2131552961735901</v>
      </c>
      <c r="P786" s="1">
        <v>2.3744246339764898</v>
      </c>
      <c r="Q786" s="1" t="s">
        <v>24</v>
      </c>
      <c r="R786" s="1" t="s">
        <v>25</v>
      </c>
    </row>
    <row r="787" spans="1:18" x14ac:dyDescent="0.25">
      <c r="A787" s="1" t="s">
        <v>814</v>
      </c>
      <c r="B787" s="1">
        <v>80.878895973630094</v>
      </c>
      <c r="C787" s="1" t="s">
        <v>36</v>
      </c>
      <c r="D787" s="1">
        <v>1</v>
      </c>
      <c r="E787" s="1">
        <v>89.964780873349497</v>
      </c>
      <c r="F787" s="1">
        <v>88.558143087758395</v>
      </c>
      <c r="G787" s="1">
        <v>87.924276677548406</v>
      </c>
      <c r="H787" s="1">
        <v>90.223085757604906</v>
      </c>
      <c r="I787" s="1">
        <v>1.5133997064587701</v>
      </c>
      <c r="J787" s="1">
        <v>79.792433661728595</v>
      </c>
      <c r="K787" s="1">
        <v>67.011276352723996</v>
      </c>
      <c r="L787" s="1">
        <v>5.83941895129235</v>
      </c>
      <c r="M787" s="1">
        <v>5.4753336146810696</v>
      </c>
      <c r="N787" s="1">
        <v>79.0939333251265</v>
      </c>
      <c r="O787" s="1">
        <v>5.3825318308860197</v>
      </c>
      <c r="P787" s="1">
        <v>3.1625760038246602</v>
      </c>
      <c r="Q787" s="1" t="s">
        <v>24</v>
      </c>
      <c r="R787" s="1" t="s">
        <v>25</v>
      </c>
    </row>
    <row r="788" spans="1:18" x14ac:dyDescent="0.25">
      <c r="A788" s="1" t="s">
        <v>815</v>
      </c>
      <c r="B788" s="1">
        <v>83.911463991133601</v>
      </c>
      <c r="C788" s="1" t="s">
        <v>36</v>
      </c>
      <c r="D788" s="1">
        <v>1</v>
      </c>
      <c r="E788" s="1">
        <v>72.086548712136604</v>
      </c>
      <c r="F788" s="1">
        <v>72.421502298260904</v>
      </c>
      <c r="G788" s="1">
        <v>67.107471738185396</v>
      </c>
      <c r="H788" s="1">
        <v>73.231922153165101</v>
      </c>
      <c r="I788" s="1">
        <v>3.6007486657826102</v>
      </c>
      <c r="J788" s="1">
        <v>69.274500982519498</v>
      </c>
      <c r="K788" s="1">
        <v>86.845337186831003</v>
      </c>
      <c r="L788" s="1">
        <v>7.3285476673707004</v>
      </c>
      <c r="M788" s="1">
        <v>2.9647538249567602</v>
      </c>
      <c r="N788" s="1">
        <v>43.2546427648494</v>
      </c>
      <c r="O788" s="1">
        <v>8.4624208897146698</v>
      </c>
      <c r="P788" s="1">
        <v>2.5095094537259599</v>
      </c>
      <c r="Q788" s="1" t="s">
        <v>33</v>
      </c>
      <c r="R788" s="1" t="s">
        <v>25</v>
      </c>
    </row>
    <row r="789" spans="1:18" x14ac:dyDescent="0.25">
      <c r="A789" s="1" t="s">
        <v>816</v>
      </c>
      <c r="B789" s="1">
        <v>71.536982570391103</v>
      </c>
      <c r="C789" s="1" t="s">
        <v>27</v>
      </c>
      <c r="D789" s="1">
        <v>1</v>
      </c>
      <c r="E789" s="1">
        <v>62.046827922000098</v>
      </c>
      <c r="F789" s="1">
        <v>64.626524010520598</v>
      </c>
      <c r="G789" s="1">
        <v>65.302509131118398</v>
      </c>
      <c r="H789" s="1">
        <v>67.418417985578003</v>
      </c>
      <c r="I789" s="1">
        <v>4.9299303224049904</v>
      </c>
      <c r="J789" s="1">
        <v>74.695797686006102</v>
      </c>
      <c r="K789" s="1">
        <v>105.110601211578</v>
      </c>
      <c r="L789" s="1">
        <v>5.8763856634142497</v>
      </c>
      <c r="M789" s="1">
        <v>5.80881239172734</v>
      </c>
      <c r="N789" s="1">
        <v>70.730805309202395</v>
      </c>
      <c r="O789" s="1">
        <v>7.1683505313527398</v>
      </c>
      <c r="P789" s="1">
        <v>2.9750784056845698</v>
      </c>
      <c r="Q789" s="1" t="s">
        <v>24</v>
      </c>
      <c r="R789" s="1" t="s">
        <v>21</v>
      </c>
    </row>
    <row r="790" spans="1:18" x14ac:dyDescent="0.25">
      <c r="A790" s="1" t="s">
        <v>817</v>
      </c>
      <c r="B790" s="1">
        <v>69.146783229327298</v>
      </c>
      <c r="C790" s="1" t="s">
        <v>27</v>
      </c>
      <c r="D790" s="1">
        <v>1</v>
      </c>
      <c r="E790" s="1">
        <v>65.410319200427296</v>
      </c>
      <c r="F790" s="1">
        <v>57.597589915994497</v>
      </c>
      <c r="G790" s="1">
        <v>69.702574783710602</v>
      </c>
      <c r="H790" s="1">
        <v>66.532017484317706</v>
      </c>
      <c r="I790" s="1">
        <v>4.6472742781577798</v>
      </c>
      <c r="J790" s="1">
        <v>62.319560331344199</v>
      </c>
      <c r="K790" s="1">
        <v>93.774786677892195</v>
      </c>
      <c r="L790" s="1">
        <v>7.0054665460453096</v>
      </c>
      <c r="M790" s="1">
        <v>3.07893031034591</v>
      </c>
      <c r="N790" s="1">
        <v>109.307760560007</v>
      </c>
      <c r="O790" s="1">
        <v>6.4673641757899603</v>
      </c>
      <c r="P790" s="1">
        <v>2.7062705389441599</v>
      </c>
      <c r="Q790" s="1" t="s">
        <v>20</v>
      </c>
      <c r="R790" s="1" t="s">
        <v>21</v>
      </c>
    </row>
    <row r="791" spans="1:18" x14ac:dyDescent="0.25">
      <c r="A791" s="1" t="s">
        <v>818</v>
      </c>
      <c r="B791" s="1">
        <v>86.565754656022506</v>
      </c>
      <c r="C791" s="1" t="s">
        <v>36</v>
      </c>
      <c r="D791" s="1">
        <v>1</v>
      </c>
      <c r="E791" s="1">
        <v>92.100583678649798</v>
      </c>
      <c r="F791" s="1">
        <v>89.455320291918298</v>
      </c>
      <c r="G791" s="1">
        <v>90.927480828862699</v>
      </c>
      <c r="H791" s="1">
        <v>96.620671452456406</v>
      </c>
      <c r="I791" s="1">
        <v>2.7565226432193999</v>
      </c>
      <c r="J791" s="1">
        <v>84.873922289462698</v>
      </c>
      <c r="K791" s="1">
        <v>82.039779212328099</v>
      </c>
      <c r="L791" s="1">
        <v>7.2372890175297302</v>
      </c>
      <c r="M791" s="1">
        <v>4.0054133269660701</v>
      </c>
      <c r="N791" s="1">
        <v>67.907224184285099</v>
      </c>
      <c r="O791" s="1">
        <v>5.6127825770018598</v>
      </c>
      <c r="P791" s="1">
        <v>3.9949878116541102</v>
      </c>
      <c r="Q791" s="1" t="s">
        <v>33</v>
      </c>
      <c r="R791" s="1" t="s">
        <v>25</v>
      </c>
    </row>
    <row r="792" spans="1:18" x14ac:dyDescent="0.25">
      <c r="A792" s="1" t="s">
        <v>819</v>
      </c>
      <c r="B792" s="1">
        <v>55.255695696426201</v>
      </c>
      <c r="C792" s="1" t="s">
        <v>19</v>
      </c>
      <c r="D792" s="1">
        <v>1</v>
      </c>
      <c r="E792" s="1">
        <v>48.434327171384403</v>
      </c>
      <c r="F792" s="1">
        <v>52.405650569493503</v>
      </c>
      <c r="G792" s="1">
        <v>48.625517146184499</v>
      </c>
      <c r="H792" s="1">
        <v>46.946916167015097</v>
      </c>
      <c r="I792" s="1">
        <v>1.15979189314437</v>
      </c>
      <c r="J792" s="1">
        <v>74.946288211074602</v>
      </c>
      <c r="K792" s="1">
        <v>53.437844506311599</v>
      </c>
      <c r="L792" s="1">
        <v>7.0306725862077002</v>
      </c>
      <c r="M792" s="1">
        <v>4.5490235663618597</v>
      </c>
      <c r="N792" s="1">
        <v>105.561003582787</v>
      </c>
      <c r="O792" s="1">
        <v>9.99219089104772</v>
      </c>
      <c r="P792" s="1">
        <v>1.6859890310771499</v>
      </c>
      <c r="Q792" s="1" t="s">
        <v>20</v>
      </c>
      <c r="R792" s="1" t="s">
        <v>28</v>
      </c>
    </row>
    <row r="793" spans="1:18" x14ac:dyDescent="0.25">
      <c r="A793" s="1" t="s">
        <v>820</v>
      </c>
      <c r="B793" s="1">
        <v>66.652693307494602</v>
      </c>
      <c r="C793" s="1" t="s">
        <v>27</v>
      </c>
      <c r="D793" s="1">
        <v>1</v>
      </c>
      <c r="E793" s="1">
        <v>72.242640760923805</v>
      </c>
      <c r="F793" s="1">
        <v>65.971193645077605</v>
      </c>
      <c r="G793" s="1">
        <v>64.999683687756104</v>
      </c>
      <c r="H793" s="1">
        <v>78.802559453793506</v>
      </c>
      <c r="I793" s="1">
        <v>2.44917396000081</v>
      </c>
      <c r="J793" s="1">
        <v>68.396640769694898</v>
      </c>
      <c r="K793" s="1">
        <v>69.9670004353178</v>
      </c>
      <c r="L793" s="1">
        <v>6.2630969441276196</v>
      </c>
      <c r="M793" s="1">
        <v>5.75296006537969</v>
      </c>
      <c r="N793" s="1">
        <v>83.122802873372507</v>
      </c>
      <c r="O793" s="1">
        <v>4.4302631253095903</v>
      </c>
      <c r="P793" s="1">
        <v>5.4967674428091202</v>
      </c>
      <c r="Q793" s="1" t="s">
        <v>20</v>
      </c>
      <c r="R793" s="1" t="s">
        <v>21</v>
      </c>
    </row>
    <row r="794" spans="1:18" x14ac:dyDescent="0.25">
      <c r="A794" s="1" t="s">
        <v>821</v>
      </c>
      <c r="B794" s="1">
        <v>69.151335630117998</v>
      </c>
      <c r="C794" s="1" t="s">
        <v>27</v>
      </c>
      <c r="D794" s="1">
        <v>1</v>
      </c>
      <c r="E794" s="1">
        <v>67.823877338645602</v>
      </c>
      <c r="F794" s="1">
        <v>69.291666999478693</v>
      </c>
      <c r="G794" s="1">
        <v>66.325494098611699</v>
      </c>
      <c r="H794" s="1">
        <v>69.427805968309002</v>
      </c>
      <c r="I794" s="1">
        <v>4.3055612464022204</v>
      </c>
      <c r="J794" s="1">
        <v>64.002116240629206</v>
      </c>
      <c r="K794" s="1">
        <v>84.0204054893631</v>
      </c>
      <c r="L794" s="1">
        <v>6.4490100725682398</v>
      </c>
      <c r="M794" s="1">
        <v>2.2230813702613301</v>
      </c>
      <c r="N794" s="1">
        <v>47.2689041792121</v>
      </c>
      <c r="O794" s="1">
        <v>4.2613640834345201</v>
      </c>
      <c r="P794" s="1">
        <v>5.5569023789495704</v>
      </c>
      <c r="Q794" s="1" t="s">
        <v>20</v>
      </c>
      <c r="R794" s="1" t="s">
        <v>28</v>
      </c>
    </row>
    <row r="795" spans="1:18" x14ac:dyDescent="0.25">
      <c r="A795" s="1" t="s">
        <v>822</v>
      </c>
      <c r="B795" s="1">
        <v>81.153793854967702</v>
      </c>
      <c r="C795" s="1" t="s">
        <v>36</v>
      </c>
      <c r="D795" s="1">
        <v>1</v>
      </c>
      <c r="E795" s="1">
        <v>73.629982948905607</v>
      </c>
      <c r="F795" s="1">
        <v>66.847073925788493</v>
      </c>
      <c r="G795" s="1">
        <v>73.378959863696807</v>
      </c>
      <c r="H795" s="1">
        <v>74.600242666934903</v>
      </c>
      <c r="I795" s="1">
        <v>3.8059964058606601</v>
      </c>
      <c r="J795" s="1">
        <v>69.319085464664298</v>
      </c>
      <c r="K795" s="1">
        <v>86.685737555257603</v>
      </c>
      <c r="L795" s="1">
        <v>8.07720881767235</v>
      </c>
      <c r="M795" s="1">
        <v>4.7306548911932103</v>
      </c>
      <c r="N795" s="1">
        <v>82.299562022810605</v>
      </c>
      <c r="O795" s="1">
        <v>5.3035444029631797</v>
      </c>
      <c r="P795" s="1">
        <v>3.7550741108975401</v>
      </c>
      <c r="Q795" s="1" t="s">
        <v>24</v>
      </c>
      <c r="R795" s="1" t="s">
        <v>28</v>
      </c>
    </row>
    <row r="796" spans="1:18" x14ac:dyDescent="0.25">
      <c r="A796" s="1" t="s">
        <v>823</v>
      </c>
      <c r="B796" s="1">
        <v>51.1492093464962</v>
      </c>
      <c r="C796" s="1" t="s">
        <v>19</v>
      </c>
      <c r="D796" s="1">
        <v>1</v>
      </c>
      <c r="E796" s="1">
        <v>40.996060110146203</v>
      </c>
      <c r="F796" s="1">
        <v>43.328210022313797</v>
      </c>
      <c r="G796" s="1">
        <v>54.1000255652961</v>
      </c>
      <c r="H796" s="1">
        <v>34.645754666586001</v>
      </c>
      <c r="I796" s="1">
        <v>2.8373746223758198</v>
      </c>
      <c r="J796" s="1">
        <v>64.989827896807995</v>
      </c>
      <c r="K796" s="1">
        <v>78.142440137426505</v>
      </c>
      <c r="L796" s="1">
        <v>7.79170610592044</v>
      </c>
      <c r="M796" s="1">
        <v>3.6040779307204098</v>
      </c>
      <c r="N796" s="1">
        <v>75.538499624135696</v>
      </c>
      <c r="O796" s="1">
        <v>9.8264347517669108</v>
      </c>
      <c r="P796" s="1">
        <v>1</v>
      </c>
      <c r="Q796" s="1" t="s">
        <v>24</v>
      </c>
      <c r="R796" s="1" t="s">
        <v>21</v>
      </c>
    </row>
    <row r="797" spans="1:18" x14ac:dyDescent="0.25">
      <c r="A797" s="1" t="s">
        <v>824</v>
      </c>
      <c r="B797" s="1">
        <v>90.817123848383204</v>
      </c>
      <c r="C797" s="1" t="s">
        <v>23</v>
      </c>
      <c r="D797" s="1">
        <v>1</v>
      </c>
      <c r="E797" s="1">
        <v>87.966814991928302</v>
      </c>
      <c r="F797" s="1">
        <v>87.788607580440896</v>
      </c>
      <c r="G797" s="1">
        <v>82.406979863057501</v>
      </c>
      <c r="H797" s="1">
        <v>89.401594263436806</v>
      </c>
      <c r="I797" s="1">
        <v>1.2204061406353199</v>
      </c>
      <c r="J797" s="1">
        <v>89.607291095893203</v>
      </c>
      <c r="K797" s="1">
        <v>62.774568867485797</v>
      </c>
      <c r="L797" s="1">
        <v>7.6585017015131802</v>
      </c>
      <c r="M797" s="1">
        <v>2.3427857031031998</v>
      </c>
      <c r="N797" s="1">
        <v>65.877720167674497</v>
      </c>
      <c r="O797" s="1">
        <v>9.8754290099199</v>
      </c>
      <c r="P797" s="1">
        <v>1</v>
      </c>
      <c r="Q797" s="1" t="s">
        <v>20</v>
      </c>
      <c r="R797" s="1" t="s">
        <v>28</v>
      </c>
    </row>
    <row r="798" spans="1:18" x14ac:dyDescent="0.25">
      <c r="A798" s="1" t="s">
        <v>825</v>
      </c>
      <c r="B798" s="1">
        <v>89.605163763477094</v>
      </c>
      <c r="C798" s="1" t="s">
        <v>36</v>
      </c>
      <c r="D798" s="1">
        <v>1</v>
      </c>
      <c r="E798" s="1">
        <v>91.266505536598601</v>
      </c>
      <c r="F798" s="1">
        <v>83.190846457071103</v>
      </c>
      <c r="G798" s="1">
        <v>98.587391730360807</v>
      </c>
      <c r="H798" s="1">
        <v>87.106730949126401</v>
      </c>
      <c r="I798" s="1">
        <v>2.70757891129321</v>
      </c>
      <c r="J798" s="1">
        <v>83.070308783406801</v>
      </c>
      <c r="K798" s="1">
        <v>77.385205877367795</v>
      </c>
      <c r="L798" s="1">
        <v>6.1584878495099202</v>
      </c>
      <c r="M798" s="1">
        <v>4.8830341989819503</v>
      </c>
      <c r="N798" s="1">
        <v>40.766739556446304</v>
      </c>
      <c r="O798" s="1">
        <v>7.9295664086328097</v>
      </c>
      <c r="P798" s="1">
        <v>2.3959187036917999</v>
      </c>
      <c r="Q798" s="1" t="s">
        <v>24</v>
      </c>
      <c r="R798" s="1" t="s">
        <v>28</v>
      </c>
    </row>
    <row r="799" spans="1:18" x14ac:dyDescent="0.25">
      <c r="A799" s="1" t="s">
        <v>826</v>
      </c>
      <c r="B799" s="1">
        <v>72.600071957017207</v>
      </c>
      <c r="C799" s="1" t="s">
        <v>27</v>
      </c>
      <c r="D799" s="1">
        <v>1</v>
      </c>
      <c r="E799" s="1">
        <v>71.082325097406496</v>
      </c>
      <c r="F799" s="1">
        <v>76.906021869692296</v>
      </c>
      <c r="G799" s="1">
        <v>76.066618964735497</v>
      </c>
      <c r="H799" s="1">
        <v>67.890911464764002</v>
      </c>
      <c r="I799" s="1">
        <v>2.87609975887153</v>
      </c>
      <c r="J799" s="1">
        <v>78.957224568708597</v>
      </c>
      <c r="K799" s="1">
        <v>74.123230934656704</v>
      </c>
      <c r="L799" s="1">
        <v>6.81487049888824</v>
      </c>
      <c r="M799" s="1">
        <v>3.7611114008692299</v>
      </c>
      <c r="N799" s="1">
        <v>67.503779746250601</v>
      </c>
      <c r="O799" s="1">
        <v>9.2806400032384193</v>
      </c>
      <c r="P799" s="1">
        <v>1.81894446108924</v>
      </c>
      <c r="Q799" s="1" t="s">
        <v>20</v>
      </c>
      <c r="R799" s="1" t="s">
        <v>25</v>
      </c>
    </row>
    <row r="800" spans="1:18" x14ac:dyDescent="0.25">
      <c r="A800" s="1" t="s">
        <v>827</v>
      </c>
      <c r="B800" s="1">
        <v>73.250328362276605</v>
      </c>
      <c r="C800" s="1" t="s">
        <v>27</v>
      </c>
      <c r="D800" s="1">
        <v>1</v>
      </c>
      <c r="E800" s="1">
        <v>78.315795313229003</v>
      </c>
      <c r="F800" s="1">
        <v>74.642837429238796</v>
      </c>
      <c r="G800" s="1">
        <v>79.718977335679696</v>
      </c>
      <c r="H800" s="1">
        <v>74.238917171648396</v>
      </c>
      <c r="I800" s="1">
        <v>4.7142221315765402</v>
      </c>
      <c r="J800" s="1">
        <v>86.109174294174395</v>
      </c>
      <c r="K800" s="1">
        <v>96.191017093699301</v>
      </c>
      <c r="L800" s="1">
        <v>6.4368290541372204</v>
      </c>
      <c r="M800" s="1">
        <v>4.3048691032483699</v>
      </c>
      <c r="N800" s="1">
        <v>36.548613861566402</v>
      </c>
      <c r="O800" s="1">
        <v>5.2837703850447699</v>
      </c>
      <c r="P800" s="1">
        <v>2.4677330804555702</v>
      </c>
      <c r="Q800" s="1" t="s">
        <v>24</v>
      </c>
      <c r="R800" s="1" t="s">
        <v>25</v>
      </c>
    </row>
    <row r="801" spans="1:18" x14ac:dyDescent="0.25">
      <c r="A801" s="1" t="s">
        <v>828</v>
      </c>
      <c r="B801" s="1">
        <v>92.326635698912</v>
      </c>
      <c r="C801" s="1" t="s">
        <v>23</v>
      </c>
      <c r="D801" s="1">
        <v>1</v>
      </c>
      <c r="E801" s="1">
        <v>90.737465964751195</v>
      </c>
      <c r="F801" s="1">
        <v>86.686203779679303</v>
      </c>
      <c r="G801" s="1">
        <v>99.530568385726895</v>
      </c>
      <c r="H801" s="1">
        <v>85.406291305255095</v>
      </c>
      <c r="I801" s="1">
        <v>3.5643444143286298</v>
      </c>
      <c r="J801" s="1">
        <v>94.305465054524703</v>
      </c>
      <c r="K801" s="1">
        <v>78.156210800257597</v>
      </c>
      <c r="L801" s="1">
        <v>7.8475763666813396</v>
      </c>
      <c r="M801" s="1">
        <v>2.6145053428895002</v>
      </c>
      <c r="N801" s="1">
        <v>38.889214625887597</v>
      </c>
      <c r="O801" s="1">
        <v>9.8322525650597399</v>
      </c>
      <c r="P801" s="1">
        <v>1</v>
      </c>
      <c r="Q801" s="1" t="s">
        <v>24</v>
      </c>
      <c r="R801" s="1" t="s">
        <v>25</v>
      </c>
    </row>
    <row r="802" spans="1:18" x14ac:dyDescent="0.25">
      <c r="A802" s="1" t="s">
        <v>829</v>
      </c>
      <c r="B802" s="1">
        <v>81.110407081373907</v>
      </c>
      <c r="C802" s="1" t="s">
        <v>36</v>
      </c>
      <c r="D802" s="1">
        <v>1</v>
      </c>
      <c r="E802" s="1">
        <v>78.898124887236904</v>
      </c>
      <c r="F802" s="1">
        <v>79.9009708733916</v>
      </c>
      <c r="G802" s="1">
        <v>80.758652250271197</v>
      </c>
      <c r="H802" s="1">
        <v>89.521981902321698</v>
      </c>
      <c r="I802" s="1">
        <v>2.2466116666185898</v>
      </c>
      <c r="J802" s="1">
        <v>78.217386037719194</v>
      </c>
      <c r="K802" s="1">
        <v>79.282261541847205</v>
      </c>
      <c r="L802" s="1">
        <v>7.1093405176845099</v>
      </c>
      <c r="M802" s="1">
        <v>3.4063697591380202</v>
      </c>
      <c r="N802" s="1">
        <v>67.432487963944396</v>
      </c>
      <c r="O802" s="1">
        <v>4.8567091008373797</v>
      </c>
      <c r="P802" s="1">
        <v>4.5625498086061604</v>
      </c>
      <c r="Q802" s="1" t="s">
        <v>24</v>
      </c>
      <c r="R802" s="1" t="s">
        <v>21</v>
      </c>
    </row>
    <row r="803" spans="1:18" x14ac:dyDescent="0.25">
      <c r="A803" s="1" t="s">
        <v>830</v>
      </c>
      <c r="B803" s="1">
        <v>57.835417564033698</v>
      </c>
      <c r="C803" s="1" t="s">
        <v>19</v>
      </c>
      <c r="D803" s="1">
        <v>1</v>
      </c>
      <c r="E803" s="1">
        <v>48.3896473602843</v>
      </c>
      <c r="F803" s="1">
        <v>54.132834107427897</v>
      </c>
      <c r="G803" s="1">
        <v>50.335443338624003</v>
      </c>
      <c r="H803" s="1">
        <v>55.046342670226302</v>
      </c>
      <c r="I803" s="1">
        <v>3.1012730578028802</v>
      </c>
      <c r="J803" s="1">
        <v>52.687465091792198</v>
      </c>
      <c r="K803" s="1">
        <v>79.494600213538803</v>
      </c>
      <c r="L803" s="1">
        <v>6.3818866943379797</v>
      </c>
      <c r="M803" s="1">
        <v>4.0867712549403299</v>
      </c>
      <c r="N803" s="1">
        <v>57.484333377161697</v>
      </c>
      <c r="O803" s="1">
        <v>4.6067511290899397</v>
      </c>
      <c r="P803" s="1">
        <v>5.38976802233684</v>
      </c>
      <c r="Q803" s="1" t="s">
        <v>33</v>
      </c>
      <c r="R803" s="1" t="s">
        <v>25</v>
      </c>
    </row>
    <row r="804" spans="1:18" x14ac:dyDescent="0.25">
      <c r="A804" s="1" t="s">
        <v>831</v>
      </c>
      <c r="B804" s="1">
        <v>62.142958189344199</v>
      </c>
      <c r="C804" s="1" t="s">
        <v>19</v>
      </c>
      <c r="D804" s="1">
        <v>1</v>
      </c>
      <c r="E804" s="1">
        <v>71.695859809174706</v>
      </c>
      <c r="F804" s="1">
        <v>66.616750714282702</v>
      </c>
      <c r="G804" s="1">
        <v>71.430256544086902</v>
      </c>
      <c r="H804" s="1">
        <v>81.297697319896002</v>
      </c>
      <c r="I804" s="1">
        <v>1.2642212312886401</v>
      </c>
      <c r="J804" s="1">
        <v>71.743535292538894</v>
      </c>
      <c r="K804" s="1">
        <v>60.197781717667901</v>
      </c>
      <c r="L804" s="1">
        <v>6.8572562290328403</v>
      </c>
      <c r="M804" s="1">
        <v>3.0245540713492201</v>
      </c>
      <c r="N804" s="1">
        <v>113.2989893276</v>
      </c>
      <c r="O804" s="1">
        <v>4.6732692354836303</v>
      </c>
      <c r="P804" s="1">
        <v>5.1816970729879399</v>
      </c>
      <c r="Q804" s="1" t="s">
        <v>24</v>
      </c>
      <c r="R804" s="1" t="s">
        <v>28</v>
      </c>
    </row>
    <row r="805" spans="1:18" x14ac:dyDescent="0.25">
      <c r="A805" s="1" t="s">
        <v>832</v>
      </c>
      <c r="B805" s="1">
        <v>84.398374723811003</v>
      </c>
      <c r="C805" s="1" t="s">
        <v>36</v>
      </c>
      <c r="D805" s="1">
        <v>1</v>
      </c>
      <c r="E805" s="1">
        <v>73.369327551056998</v>
      </c>
      <c r="F805" s="1">
        <v>73.677726800296895</v>
      </c>
      <c r="G805" s="1">
        <v>79.487171963150203</v>
      </c>
      <c r="H805" s="1">
        <v>67.254852453279199</v>
      </c>
      <c r="I805" s="1">
        <v>4.8902729425989397</v>
      </c>
      <c r="J805" s="1">
        <v>74.550642800852202</v>
      </c>
      <c r="K805" s="1">
        <v>106.847431068209</v>
      </c>
      <c r="L805" s="1">
        <v>7.9630352615133999</v>
      </c>
      <c r="M805" s="1">
        <v>1.9918626992385</v>
      </c>
      <c r="N805" s="1">
        <v>63.813522484224301</v>
      </c>
      <c r="O805" s="1">
        <v>7.4387675396353803</v>
      </c>
      <c r="P805" s="1">
        <v>2.4395437746773401</v>
      </c>
      <c r="Q805" s="1" t="s">
        <v>33</v>
      </c>
      <c r="R805" s="1" t="s">
        <v>28</v>
      </c>
    </row>
    <row r="806" spans="1:18" x14ac:dyDescent="0.25">
      <c r="A806" s="1" t="s">
        <v>833</v>
      </c>
      <c r="B806" s="1">
        <v>64.7113380214453</v>
      </c>
      <c r="C806" s="1" t="s">
        <v>19</v>
      </c>
      <c r="D806" s="1">
        <v>1</v>
      </c>
      <c r="E806" s="1">
        <v>63.327186921631203</v>
      </c>
      <c r="F806" s="1">
        <v>65.471269423284099</v>
      </c>
      <c r="G806" s="1">
        <v>68.809533090685605</v>
      </c>
      <c r="H806" s="1">
        <v>63.683455671185598</v>
      </c>
      <c r="I806" s="1">
        <v>2.4402396077229001</v>
      </c>
      <c r="J806" s="1">
        <v>70.368899477923605</v>
      </c>
      <c r="K806" s="1">
        <v>68.191163409482897</v>
      </c>
      <c r="L806" s="1">
        <v>7.0575881849372797</v>
      </c>
      <c r="M806" s="1">
        <v>5.8082024615765198</v>
      </c>
      <c r="N806" s="1">
        <v>98.207230986488995</v>
      </c>
      <c r="O806" s="1">
        <v>8.6858464043083092</v>
      </c>
      <c r="P806" s="1">
        <v>1.7222496542616299</v>
      </c>
      <c r="Q806" s="1" t="s">
        <v>33</v>
      </c>
      <c r="R806" s="1" t="s">
        <v>28</v>
      </c>
    </row>
    <row r="807" spans="1:18" x14ac:dyDescent="0.25">
      <c r="A807" s="1" t="s">
        <v>834</v>
      </c>
      <c r="B807" s="1">
        <v>77.887157178067397</v>
      </c>
      <c r="C807" s="1" t="s">
        <v>27</v>
      </c>
      <c r="D807" s="1">
        <v>1</v>
      </c>
      <c r="E807" s="1">
        <v>80.504432959359704</v>
      </c>
      <c r="F807" s="1">
        <v>83.969960995675393</v>
      </c>
      <c r="G807" s="1">
        <v>77.376046521878607</v>
      </c>
      <c r="H807" s="1">
        <v>74.036894833339204</v>
      </c>
      <c r="I807" s="1">
        <v>2.9114694196525401</v>
      </c>
      <c r="J807" s="1">
        <v>79.312919474636203</v>
      </c>
      <c r="K807" s="1">
        <v>73.4867586263655</v>
      </c>
      <c r="L807" s="1">
        <v>7.6969644716791903</v>
      </c>
      <c r="M807" s="1">
        <v>3.5573377002130799</v>
      </c>
      <c r="N807" s="1">
        <v>77.722277372961798</v>
      </c>
      <c r="O807" s="1">
        <v>6.2000030672477902</v>
      </c>
      <c r="P807" s="1">
        <v>2.8967038219730901</v>
      </c>
      <c r="Q807" s="1" t="s">
        <v>33</v>
      </c>
      <c r="R807" s="1" t="s">
        <v>28</v>
      </c>
    </row>
    <row r="808" spans="1:18" x14ac:dyDescent="0.25">
      <c r="A808" s="1" t="s">
        <v>835</v>
      </c>
      <c r="B808" s="1">
        <v>89.003739640164696</v>
      </c>
      <c r="C808" s="1" t="s">
        <v>36</v>
      </c>
      <c r="D808" s="1">
        <v>1</v>
      </c>
      <c r="E808" s="1">
        <v>91.390185812295798</v>
      </c>
      <c r="F808" s="1">
        <v>92.272393588681894</v>
      </c>
      <c r="G808" s="1">
        <v>84.793949839301902</v>
      </c>
      <c r="H808" s="1">
        <v>87.911711426310404</v>
      </c>
      <c r="I808" s="1">
        <v>2.4211358969476899</v>
      </c>
      <c r="J808" s="1">
        <v>91.289565895801204</v>
      </c>
      <c r="K808" s="1">
        <v>68.730257345134007</v>
      </c>
      <c r="L808" s="1">
        <v>6.9776354770954301</v>
      </c>
      <c r="M808" s="1">
        <v>4.6696018514385003</v>
      </c>
      <c r="N808" s="1">
        <v>93.367710177810096</v>
      </c>
      <c r="O808" s="1">
        <v>9.8673759267167593</v>
      </c>
      <c r="P808" s="1">
        <v>1.06676551551693</v>
      </c>
      <c r="Q808" s="1" t="s">
        <v>20</v>
      </c>
      <c r="R808" s="1" t="s">
        <v>28</v>
      </c>
    </row>
    <row r="809" spans="1:18" x14ac:dyDescent="0.25">
      <c r="A809" s="1" t="s">
        <v>836</v>
      </c>
      <c r="B809" s="1">
        <v>98.897406707403206</v>
      </c>
      <c r="C809" s="1" t="s">
        <v>23</v>
      </c>
      <c r="D809" s="1">
        <v>1</v>
      </c>
      <c r="E809" s="1">
        <v>90.906268209872707</v>
      </c>
      <c r="F809" s="1">
        <v>89.071129014456005</v>
      </c>
      <c r="G809" s="1">
        <v>89.891365022894405</v>
      </c>
      <c r="H809" s="1">
        <v>86.315633292789798</v>
      </c>
      <c r="I809" s="1">
        <v>3.7300469204648001</v>
      </c>
      <c r="J809" s="1">
        <v>91.825276238374201</v>
      </c>
      <c r="K809" s="1">
        <v>86.961112296150603</v>
      </c>
      <c r="L809" s="1">
        <v>6.9571167752645904</v>
      </c>
      <c r="M809" s="1">
        <v>3.0552359677802898</v>
      </c>
      <c r="N809" s="1">
        <v>53.410438471385902</v>
      </c>
      <c r="O809" s="1">
        <v>6.6065208287099697</v>
      </c>
      <c r="P809" s="1">
        <v>3.8269316129895001</v>
      </c>
      <c r="Q809" s="1" t="s">
        <v>24</v>
      </c>
      <c r="R809" s="1" t="s">
        <v>21</v>
      </c>
    </row>
    <row r="810" spans="1:18" x14ac:dyDescent="0.25">
      <c r="A810" s="1" t="s">
        <v>837</v>
      </c>
      <c r="B810" s="1">
        <v>61.1024286945662</v>
      </c>
      <c r="C810" s="1" t="s">
        <v>19</v>
      </c>
      <c r="D810" s="1">
        <v>1</v>
      </c>
      <c r="E810" s="1">
        <v>64.796165427227194</v>
      </c>
      <c r="F810" s="1">
        <v>60.6582143239836</v>
      </c>
      <c r="G810" s="1">
        <v>60.795972605239001</v>
      </c>
      <c r="H810" s="1">
        <v>70.994085459434999</v>
      </c>
      <c r="I810" s="1">
        <v>3.6489286333183699</v>
      </c>
      <c r="J810" s="1">
        <v>71.539714443989695</v>
      </c>
      <c r="K810" s="1">
        <v>88.647444481371707</v>
      </c>
      <c r="L810" s="1">
        <v>5.5465454412968596</v>
      </c>
      <c r="M810" s="1">
        <v>2.7756588201285801</v>
      </c>
      <c r="N810" s="1">
        <v>114.771447555449</v>
      </c>
      <c r="O810" s="1">
        <v>4.9026913046392897</v>
      </c>
      <c r="P810" s="1">
        <v>4.7774764312326203</v>
      </c>
      <c r="Q810" s="1" t="s">
        <v>20</v>
      </c>
      <c r="R810" s="1" t="s">
        <v>28</v>
      </c>
    </row>
    <row r="811" spans="1:18" x14ac:dyDescent="0.25">
      <c r="A811" s="1" t="s">
        <v>838</v>
      </c>
      <c r="B811" s="1">
        <v>59.433040971375</v>
      </c>
      <c r="C811" s="1" t="s">
        <v>19</v>
      </c>
      <c r="D811" s="1">
        <v>1</v>
      </c>
      <c r="E811" s="1">
        <v>46.2280925212415</v>
      </c>
      <c r="F811" s="1">
        <v>46.658811936473398</v>
      </c>
      <c r="G811" s="1">
        <v>45.9104696481647</v>
      </c>
      <c r="H811" s="1">
        <v>44.2469441307327</v>
      </c>
      <c r="I811" s="1">
        <v>3.8612892421165399</v>
      </c>
      <c r="J811" s="1">
        <v>68.606470640879806</v>
      </c>
      <c r="K811" s="1">
        <v>92.311269761754602</v>
      </c>
      <c r="L811" s="1">
        <v>7.2378335642034202</v>
      </c>
      <c r="M811" s="1">
        <v>3.0358214923356202</v>
      </c>
      <c r="N811" s="1">
        <v>77.707964722298101</v>
      </c>
      <c r="O811" s="1">
        <v>6.7958004891168198</v>
      </c>
      <c r="P811" s="1">
        <v>4.8051075027720902</v>
      </c>
      <c r="Q811" s="1" t="s">
        <v>33</v>
      </c>
      <c r="R811" s="1" t="s">
        <v>21</v>
      </c>
    </row>
    <row r="812" spans="1:18" x14ac:dyDescent="0.25">
      <c r="A812" s="1" t="s">
        <v>839</v>
      </c>
      <c r="B812" s="1">
        <v>99.893597806600994</v>
      </c>
      <c r="C812" s="1" t="s">
        <v>23</v>
      </c>
      <c r="D812" s="1">
        <v>1</v>
      </c>
      <c r="E812" s="1">
        <v>94.166265942928405</v>
      </c>
      <c r="F812" s="1">
        <v>88.8055708830003</v>
      </c>
      <c r="G812" s="1">
        <v>100.35345661634901</v>
      </c>
      <c r="H812" s="1">
        <v>99.508162611398404</v>
      </c>
      <c r="I812" s="1">
        <v>2.0725729184476802</v>
      </c>
      <c r="J812" s="1">
        <v>88.871439804619598</v>
      </c>
      <c r="K812" s="1">
        <v>83.585705771951595</v>
      </c>
      <c r="L812" s="1">
        <v>7.0852906548994703</v>
      </c>
      <c r="M812" s="1">
        <v>3.0459832189282401</v>
      </c>
      <c r="N812" s="1">
        <v>104.819166415672</v>
      </c>
      <c r="O812" s="1">
        <v>8.07422299253464</v>
      </c>
      <c r="P812" s="1">
        <v>3.4821930430371202</v>
      </c>
      <c r="Q812" s="1" t="s">
        <v>24</v>
      </c>
      <c r="R812" s="1" t="s">
        <v>28</v>
      </c>
    </row>
    <row r="813" spans="1:18" x14ac:dyDescent="0.25">
      <c r="A813" s="1" t="s">
        <v>840</v>
      </c>
      <c r="B813" s="1">
        <v>86.324150785150493</v>
      </c>
      <c r="C813" s="1" t="s">
        <v>36</v>
      </c>
      <c r="D813" s="1">
        <v>1</v>
      </c>
      <c r="E813" s="1">
        <v>86.139394754526293</v>
      </c>
      <c r="F813" s="1">
        <v>71.532642337053304</v>
      </c>
      <c r="G813" s="1">
        <v>83.852886479092405</v>
      </c>
      <c r="H813" s="1">
        <v>89.159999202468896</v>
      </c>
      <c r="I813" s="1">
        <v>2.2626739246562599</v>
      </c>
      <c r="J813" s="1">
        <v>83.392227241575995</v>
      </c>
      <c r="K813" s="1">
        <v>61.379576975558798</v>
      </c>
      <c r="L813" s="1">
        <v>6.9537208742477397</v>
      </c>
      <c r="M813" s="1">
        <v>3.7209005797097601</v>
      </c>
      <c r="N813" s="1">
        <v>62.854112412850199</v>
      </c>
      <c r="O813" s="1">
        <v>8.9933546830262703</v>
      </c>
      <c r="P813" s="1">
        <v>1.9395406721675299</v>
      </c>
      <c r="Q813" s="1" t="s">
        <v>20</v>
      </c>
      <c r="R813" s="1" t="s">
        <v>21</v>
      </c>
    </row>
    <row r="814" spans="1:18" x14ac:dyDescent="0.25">
      <c r="A814" s="1" t="s">
        <v>841</v>
      </c>
      <c r="B814" s="1">
        <v>49.334711501785698</v>
      </c>
      <c r="C814" s="1" t="s">
        <v>32</v>
      </c>
      <c r="D814" s="1">
        <v>0</v>
      </c>
      <c r="E814" s="1">
        <v>46.856447466179603</v>
      </c>
      <c r="F814" s="1">
        <v>49.039246486967997</v>
      </c>
      <c r="G814" s="1">
        <v>46.642330559621797</v>
      </c>
      <c r="H814" s="1">
        <v>58.374641226703602</v>
      </c>
      <c r="I814" s="1">
        <v>1.50100492438483</v>
      </c>
      <c r="J814" s="1">
        <v>67.960944518639593</v>
      </c>
      <c r="K814" s="1">
        <v>68.053727189470393</v>
      </c>
      <c r="L814" s="1">
        <v>6.9117438685445496</v>
      </c>
      <c r="M814" s="1">
        <v>3.7173493499068102</v>
      </c>
      <c r="N814" s="1">
        <v>39.019021414547197</v>
      </c>
      <c r="O814" s="1">
        <v>6.7526097397395501</v>
      </c>
      <c r="P814" s="1">
        <v>1</v>
      </c>
      <c r="Q814" s="1" t="s">
        <v>33</v>
      </c>
      <c r="R814" s="1" t="s">
        <v>21</v>
      </c>
    </row>
    <row r="815" spans="1:18" x14ac:dyDescent="0.25">
      <c r="A815" s="1" t="s">
        <v>842</v>
      </c>
      <c r="B815" s="1">
        <v>83.391273859478602</v>
      </c>
      <c r="C815" s="1" t="s">
        <v>36</v>
      </c>
      <c r="D815" s="1">
        <v>1</v>
      </c>
      <c r="E815" s="1">
        <v>90.646303543955398</v>
      </c>
      <c r="F815" s="1">
        <v>95.1659777493864</v>
      </c>
      <c r="G815" s="1">
        <v>90.936417217997402</v>
      </c>
      <c r="H815" s="1">
        <v>83.249082428256798</v>
      </c>
      <c r="I815" s="1">
        <v>3.6220398873844499</v>
      </c>
      <c r="J815" s="1">
        <v>85.684412013167304</v>
      </c>
      <c r="K815" s="1">
        <v>83.434746010983304</v>
      </c>
      <c r="L815" s="1">
        <v>6.2911381952011096</v>
      </c>
      <c r="M815" s="1">
        <v>3.4857690794143501</v>
      </c>
      <c r="N815" s="1">
        <v>90.634048294876393</v>
      </c>
      <c r="O815" s="1">
        <v>7.5616409562950002</v>
      </c>
      <c r="P815" s="1">
        <v>4.01730413642297</v>
      </c>
      <c r="Q815" s="1" t="s">
        <v>20</v>
      </c>
      <c r="R815" s="1" t="s">
        <v>28</v>
      </c>
    </row>
    <row r="816" spans="1:18" x14ac:dyDescent="0.25">
      <c r="A816" s="1" t="s">
        <v>843</v>
      </c>
      <c r="B816" s="1">
        <v>78.094623863111806</v>
      </c>
      <c r="C816" s="1" t="s">
        <v>27</v>
      </c>
      <c r="D816" s="1">
        <v>1</v>
      </c>
      <c r="E816" s="1">
        <v>87.844299913417004</v>
      </c>
      <c r="F816" s="1">
        <v>76.029637735707794</v>
      </c>
      <c r="G816" s="1">
        <v>92.086454324443395</v>
      </c>
      <c r="H816" s="1">
        <v>94.140466112351007</v>
      </c>
      <c r="I816" s="1">
        <v>1.15918850934261</v>
      </c>
      <c r="J816" s="1">
        <v>94.211205842197302</v>
      </c>
      <c r="K816" s="1">
        <v>58.659809348982201</v>
      </c>
      <c r="L816" s="1">
        <v>7.7765256010494301</v>
      </c>
      <c r="M816" s="1">
        <v>1.67392892458719</v>
      </c>
      <c r="N816" s="1">
        <v>30.698368350368199</v>
      </c>
      <c r="O816" s="1">
        <v>5.6040682729531204</v>
      </c>
      <c r="P816" s="1">
        <v>5.1906902495188101</v>
      </c>
      <c r="Q816" s="1" t="s">
        <v>20</v>
      </c>
      <c r="R816" s="1" t="s">
        <v>28</v>
      </c>
    </row>
    <row r="817" spans="1:18" x14ac:dyDescent="0.25">
      <c r="A817" s="1" t="s">
        <v>844</v>
      </c>
      <c r="B817" s="1">
        <v>71.233952705862706</v>
      </c>
      <c r="C817" s="1" t="s">
        <v>27</v>
      </c>
      <c r="D817" s="1">
        <v>1</v>
      </c>
      <c r="E817" s="1">
        <v>68.536093141933904</v>
      </c>
      <c r="F817" s="1">
        <v>63.487439618384201</v>
      </c>
      <c r="G817" s="1">
        <v>57.301646472010901</v>
      </c>
      <c r="H817" s="1">
        <v>74.268297493937595</v>
      </c>
      <c r="I817" s="1">
        <v>3.39072934209383</v>
      </c>
      <c r="J817" s="1">
        <v>67.0759907369941</v>
      </c>
      <c r="K817" s="1">
        <v>80.808432779668905</v>
      </c>
      <c r="L817" s="1">
        <v>7.2719949392651202</v>
      </c>
      <c r="M817" s="1">
        <v>3.4803773925026502</v>
      </c>
      <c r="N817" s="1">
        <v>72.776367890895699</v>
      </c>
      <c r="O817" s="1">
        <v>7.8754991584330796</v>
      </c>
      <c r="P817" s="1">
        <v>4.1309094792798504</v>
      </c>
      <c r="Q817" s="1" t="s">
        <v>24</v>
      </c>
      <c r="R817" s="1" t="s">
        <v>28</v>
      </c>
    </row>
    <row r="818" spans="1:18" x14ac:dyDescent="0.25">
      <c r="A818" s="1" t="s">
        <v>845</v>
      </c>
      <c r="B818" s="1">
        <v>93.287734867284897</v>
      </c>
      <c r="C818" s="1" t="s">
        <v>23</v>
      </c>
      <c r="D818" s="1">
        <v>1</v>
      </c>
      <c r="E818" s="1">
        <v>72.520148965971103</v>
      </c>
      <c r="F818" s="1">
        <v>75.615920270997094</v>
      </c>
      <c r="G818" s="1">
        <v>69.486647492144598</v>
      </c>
      <c r="H818" s="1">
        <v>67.653254775835904</v>
      </c>
      <c r="I818" s="1">
        <v>4.4787835394065301</v>
      </c>
      <c r="J818" s="1">
        <v>73.684219987525395</v>
      </c>
      <c r="K818" s="1">
        <v>90.243987040025402</v>
      </c>
      <c r="L818" s="1">
        <v>7.7875135403988498</v>
      </c>
      <c r="M818" s="1">
        <v>1.84551950210325</v>
      </c>
      <c r="N818" s="1">
        <v>47.352171239981303</v>
      </c>
      <c r="O818" s="1">
        <v>9.9158316637020594</v>
      </c>
      <c r="P818" s="1">
        <v>1.32163292803147</v>
      </c>
      <c r="Q818" s="1" t="s">
        <v>24</v>
      </c>
      <c r="R818" s="1" t="s">
        <v>28</v>
      </c>
    </row>
    <row r="819" spans="1:18" x14ac:dyDescent="0.25">
      <c r="A819" s="1" t="s">
        <v>846</v>
      </c>
      <c r="B819" s="1">
        <v>71.600802467487199</v>
      </c>
      <c r="C819" s="1" t="s">
        <v>27</v>
      </c>
      <c r="D819" s="1">
        <v>1</v>
      </c>
      <c r="E819" s="1">
        <v>61.945148712857097</v>
      </c>
      <c r="F819" s="1">
        <v>72.232626061415601</v>
      </c>
      <c r="G819" s="1">
        <v>63.001567174254497</v>
      </c>
      <c r="H819" s="1">
        <v>66.980815395222905</v>
      </c>
      <c r="I819" s="1">
        <v>4.5633285931585297</v>
      </c>
      <c r="J819" s="1">
        <v>70.339979871658798</v>
      </c>
      <c r="K819" s="1">
        <v>104.05591010460201</v>
      </c>
      <c r="L819" s="1">
        <v>7.9840848223430401</v>
      </c>
      <c r="M819" s="1">
        <v>1.6306789314788199</v>
      </c>
      <c r="N819" s="1">
        <v>86.463795399182601</v>
      </c>
      <c r="O819" s="1">
        <v>4.2943214355267596</v>
      </c>
      <c r="P819" s="1">
        <v>7.2840212419705201</v>
      </c>
      <c r="Q819" s="1" t="s">
        <v>20</v>
      </c>
      <c r="R819" s="1" t="s">
        <v>25</v>
      </c>
    </row>
    <row r="820" spans="1:18" x14ac:dyDescent="0.25">
      <c r="A820" s="1" t="s">
        <v>847</v>
      </c>
      <c r="B820" s="1">
        <v>55.267112909075401</v>
      </c>
      <c r="C820" s="1" t="s">
        <v>19</v>
      </c>
      <c r="D820" s="1">
        <v>1</v>
      </c>
      <c r="E820" s="1">
        <v>43.011890135211701</v>
      </c>
      <c r="F820" s="1">
        <v>43.115858673588697</v>
      </c>
      <c r="G820" s="1">
        <v>49.012284917346001</v>
      </c>
      <c r="H820" s="1">
        <v>44.692614950342801</v>
      </c>
      <c r="I820" s="1">
        <v>2.7961510414798401</v>
      </c>
      <c r="J820" s="1">
        <v>63.703208519895803</v>
      </c>
      <c r="K820" s="1">
        <v>82.172997049867902</v>
      </c>
      <c r="L820" s="1">
        <v>6.60305724644906</v>
      </c>
      <c r="M820" s="1">
        <v>5.6632285867058298</v>
      </c>
      <c r="N820" s="1">
        <v>118.14778858240599</v>
      </c>
      <c r="O820" s="1">
        <v>9.3191840242309993</v>
      </c>
      <c r="P820" s="1">
        <v>1.5594708259493699</v>
      </c>
      <c r="Q820" s="1" t="s">
        <v>24</v>
      </c>
      <c r="R820" s="1" t="s">
        <v>25</v>
      </c>
    </row>
    <row r="821" spans="1:18" x14ac:dyDescent="0.25">
      <c r="A821" s="1" t="s">
        <v>848</v>
      </c>
      <c r="B821" s="1">
        <v>60.054311621187999</v>
      </c>
      <c r="C821" s="1" t="s">
        <v>19</v>
      </c>
      <c r="D821" s="1">
        <v>1</v>
      </c>
      <c r="E821" s="1">
        <v>58.435848290524497</v>
      </c>
      <c r="F821" s="1">
        <v>54.795833584378798</v>
      </c>
      <c r="G821" s="1">
        <v>55.976336052993503</v>
      </c>
      <c r="H821" s="1">
        <v>57.298466990757497</v>
      </c>
      <c r="I821" s="1">
        <v>2.8372147528522902</v>
      </c>
      <c r="J821" s="1">
        <v>75.557726580777697</v>
      </c>
      <c r="K821" s="1">
        <v>78.488127421309798</v>
      </c>
      <c r="L821" s="1">
        <v>6.5875602745089799</v>
      </c>
      <c r="M821" s="1">
        <v>4.0247500657385196</v>
      </c>
      <c r="N821" s="1">
        <v>71.7962615688581</v>
      </c>
      <c r="O821" s="1">
        <v>7.3736950166051303</v>
      </c>
      <c r="P821" s="1">
        <v>3.9749981820403701</v>
      </c>
      <c r="Q821" s="1" t="s">
        <v>24</v>
      </c>
      <c r="R821" s="1" t="s">
        <v>21</v>
      </c>
    </row>
    <row r="822" spans="1:18" x14ac:dyDescent="0.25">
      <c r="A822" s="1" t="s">
        <v>849</v>
      </c>
      <c r="B822" s="1">
        <v>63.758612248783301</v>
      </c>
      <c r="C822" s="1" t="s">
        <v>19</v>
      </c>
      <c r="D822" s="1">
        <v>1</v>
      </c>
      <c r="E822" s="1">
        <v>84.156939672890601</v>
      </c>
      <c r="F822" s="1">
        <v>83.242457467366407</v>
      </c>
      <c r="G822" s="1">
        <v>74.774176142681199</v>
      </c>
      <c r="H822" s="1">
        <v>80.037262238030607</v>
      </c>
      <c r="I822" s="1">
        <v>1.3078767320320599</v>
      </c>
      <c r="J822" s="1">
        <v>81.956477000264499</v>
      </c>
      <c r="K822" s="1">
        <v>69.833846082755699</v>
      </c>
      <c r="L822" s="1">
        <v>6.6753464888550704</v>
      </c>
      <c r="M822" s="1">
        <v>4.2974502906229199</v>
      </c>
      <c r="N822" s="1">
        <v>103.57484308731</v>
      </c>
      <c r="O822" s="1">
        <v>5.5125919573737896</v>
      </c>
      <c r="P822" s="1">
        <v>6.4815317833606398</v>
      </c>
      <c r="Q822" s="1" t="s">
        <v>20</v>
      </c>
      <c r="R822" s="1" t="s">
        <v>21</v>
      </c>
    </row>
    <row r="823" spans="1:18" x14ac:dyDescent="0.25">
      <c r="A823" s="1" t="s">
        <v>850</v>
      </c>
      <c r="B823" s="1">
        <v>60.863243375257497</v>
      </c>
      <c r="C823" s="1" t="s">
        <v>19</v>
      </c>
      <c r="D823" s="1">
        <v>1</v>
      </c>
      <c r="E823" s="1">
        <v>40.254761265253101</v>
      </c>
      <c r="F823" s="1">
        <v>47.129143360994</v>
      </c>
      <c r="G823" s="1">
        <v>43.353318495083798</v>
      </c>
      <c r="H823" s="1">
        <v>36.659214008007197</v>
      </c>
      <c r="I823" s="1">
        <v>3.6830601017721398</v>
      </c>
      <c r="J823" s="1">
        <v>53.016232385095499</v>
      </c>
      <c r="K823" s="1">
        <v>79.267956191227</v>
      </c>
      <c r="L823" s="1">
        <v>7.14287192812664</v>
      </c>
      <c r="M823" s="1">
        <v>3.0089683516668102</v>
      </c>
      <c r="N823" s="1">
        <v>75.700576825600805</v>
      </c>
      <c r="O823" s="1">
        <v>9.72933826005554</v>
      </c>
      <c r="P823" s="1">
        <v>1</v>
      </c>
      <c r="Q823" s="1" t="s">
        <v>24</v>
      </c>
      <c r="R823" s="1" t="s">
        <v>25</v>
      </c>
    </row>
    <row r="824" spans="1:18" x14ac:dyDescent="0.25">
      <c r="A824" s="1" t="s">
        <v>851</v>
      </c>
      <c r="B824" s="1">
        <v>62.728316687949999</v>
      </c>
      <c r="C824" s="1" t="s">
        <v>19</v>
      </c>
      <c r="D824" s="1">
        <v>1</v>
      </c>
      <c r="E824" s="1">
        <v>58.342454443012898</v>
      </c>
      <c r="F824" s="1">
        <v>55.112633547390203</v>
      </c>
      <c r="G824" s="1">
        <v>55.165642498884701</v>
      </c>
      <c r="H824" s="1">
        <v>68.591514921942505</v>
      </c>
      <c r="I824" s="1">
        <v>4.2850376814913798</v>
      </c>
      <c r="J824" s="1">
        <v>73.3837967037814</v>
      </c>
      <c r="K824" s="1">
        <v>86.196851158259093</v>
      </c>
      <c r="L824" s="1">
        <v>6.39037838668101</v>
      </c>
      <c r="M824" s="1">
        <v>5.5449044595743198</v>
      </c>
      <c r="N824" s="1">
        <v>74.625602799362099</v>
      </c>
      <c r="O824" s="1">
        <v>6.9001258183533896</v>
      </c>
      <c r="P824" s="1">
        <v>1.5276436375684701</v>
      </c>
      <c r="Q824" s="1" t="s">
        <v>24</v>
      </c>
      <c r="R824" s="1" t="s">
        <v>21</v>
      </c>
    </row>
    <row r="825" spans="1:18" x14ac:dyDescent="0.25">
      <c r="A825" s="1" t="s">
        <v>852</v>
      </c>
      <c r="B825" s="1">
        <v>63.205916260155199</v>
      </c>
      <c r="C825" s="1" t="s">
        <v>19</v>
      </c>
      <c r="D825" s="1">
        <v>1</v>
      </c>
      <c r="E825" s="1">
        <v>61.899278147501803</v>
      </c>
      <c r="F825" s="1">
        <v>57.903318114250602</v>
      </c>
      <c r="G825" s="1">
        <v>55.95094485205</v>
      </c>
      <c r="H825" s="1">
        <v>61.902692242289298</v>
      </c>
      <c r="I825" s="1">
        <v>1.9786202184188499</v>
      </c>
      <c r="J825" s="1">
        <v>74.724432904460699</v>
      </c>
      <c r="K825" s="1">
        <v>58.896363523215001</v>
      </c>
      <c r="L825" s="1">
        <v>7.2422130936163596</v>
      </c>
      <c r="M825" s="1">
        <v>4.1896524478983199</v>
      </c>
      <c r="N825" s="1">
        <v>113.73811438609</v>
      </c>
      <c r="O825" s="1">
        <v>5.9901415100403099</v>
      </c>
      <c r="P825" s="1">
        <v>3.7023975899445398</v>
      </c>
      <c r="Q825" s="1" t="s">
        <v>33</v>
      </c>
      <c r="R825" s="1" t="s">
        <v>28</v>
      </c>
    </row>
    <row r="826" spans="1:18" x14ac:dyDescent="0.25">
      <c r="A826" s="1" t="s">
        <v>853</v>
      </c>
      <c r="B826" s="1">
        <v>67.054543429408099</v>
      </c>
      <c r="C826" s="1" t="s">
        <v>27</v>
      </c>
      <c r="D826" s="1">
        <v>1</v>
      </c>
      <c r="E826" s="1">
        <v>69.556758161585705</v>
      </c>
      <c r="F826" s="1">
        <v>67.143040550675593</v>
      </c>
      <c r="G826" s="1">
        <v>66.435031213019599</v>
      </c>
      <c r="H826" s="1">
        <v>73.467408169243001</v>
      </c>
      <c r="I826" s="1">
        <v>2.6852035265334502</v>
      </c>
      <c r="J826" s="1">
        <v>65.069085783895801</v>
      </c>
      <c r="K826" s="1">
        <v>73.354962564718093</v>
      </c>
      <c r="L826" s="1">
        <v>6.8680795722258603</v>
      </c>
      <c r="M826" s="1">
        <v>4.8458493476179303</v>
      </c>
      <c r="N826" s="1">
        <v>110.096928187201</v>
      </c>
      <c r="O826" s="1">
        <v>5.0889857696250402</v>
      </c>
      <c r="P826" s="1">
        <v>5.3009598297583898</v>
      </c>
      <c r="Q826" s="1" t="s">
        <v>24</v>
      </c>
      <c r="R826" s="1" t="s">
        <v>21</v>
      </c>
    </row>
    <row r="827" spans="1:18" x14ac:dyDescent="0.25">
      <c r="A827" s="1" t="s">
        <v>854</v>
      </c>
      <c r="B827" s="1">
        <v>91.379946856714298</v>
      </c>
      <c r="C827" s="1" t="s">
        <v>23</v>
      </c>
      <c r="D827" s="1">
        <v>1</v>
      </c>
      <c r="E827" s="1">
        <v>90.592058902701794</v>
      </c>
      <c r="F827" s="1">
        <v>85.825415861408203</v>
      </c>
      <c r="G827" s="1">
        <v>89.669432114422506</v>
      </c>
      <c r="H827" s="1">
        <v>86.637561994364006</v>
      </c>
      <c r="I827" s="1">
        <v>4.35535734706108</v>
      </c>
      <c r="J827" s="1">
        <v>85.277008782996901</v>
      </c>
      <c r="K827" s="1">
        <v>94.362066104134499</v>
      </c>
      <c r="L827" s="1">
        <v>8.1858280162434003</v>
      </c>
      <c r="M827" s="1">
        <v>2.8428123451385598</v>
      </c>
      <c r="N827" s="1">
        <v>100.722041866917</v>
      </c>
      <c r="O827" s="1">
        <v>5.4667132615399696</v>
      </c>
      <c r="P827" s="1">
        <v>4.6081743228315801</v>
      </c>
      <c r="Q827" s="1" t="s">
        <v>33</v>
      </c>
      <c r="R827" s="1" t="s">
        <v>21</v>
      </c>
    </row>
    <row r="828" spans="1:18" x14ac:dyDescent="0.25">
      <c r="A828" s="1" t="s">
        <v>855</v>
      </c>
      <c r="B828" s="1">
        <v>66.321334511343906</v>
      </c>
      <c r="C828" s="1" t="s">
        <v>27</v>
      </c>
      <c r="D828" s="1">
        <v>1</v>
      </c>
      <c r="E828" s="1">
        <v>59.049029690127803</v>
      </c>
      <c r="F828" s="1">
        <v>59.662381270101797</v>
      </c>
      <c r="G828" s="1">
        <v>56.025306367436798</v>
      </c>
      <c r="H828" s="1">
        <v>55.149764959019599</v>
      </c>
      <c r="I828" s="1">
        <v>4.5084818706491498</v>
      </c>
      <c r="J828" s="1">
        <v>61.5738056916624</v>
      </c>
      <c r="K828" s="1">
        <v>95.599111596153193</v>
      </c>
      <c r="L828" s="1">
        <v>7.3632166687136396</v>
      </c>
      <c r="M828" s="1">
        <v>5.8000594040956202</v>
      </c>
      <c r="N828" s="1">
        <v>56.663017798510502</v>
      </c>
      <c r="O828" s="1">
        <v>8.9970942495486508</v>
      </c>
      <c r="P828" s="1">
        <v>1</v>
      </c>
      <c r="Q828" s="1" t="s">
        <v>20</v>
      </c>
      <c r="R828" s="1" t="s">
        <v>21</v>
      </c>
    </row>
    <row r="829" spans="1:18" x14ac:dyDescent="0.25">
      <c r="A829" s="1" t="s">
        <v>856</v>
      </c>
      <c r="B829" s="1">
        <v>63.415628350201999</v>
      </c>
      <c r="C829" s="1" t="s">
        <v>19</v>
      </c>
      <c r="D829" s="1">
        <v>1</v>
      </c>
      <c r="E829" s="1">
        <v>59.082426104292502</v>
      </c>
      <c r="F829" s="1">
        <v>67.205818396640296</v>
      </c>
      <c r="G829" s="1">
        <v>48.054595818797097</v>
      </c>
      <c r="H829" s="1">
        <v>64.492350150542194</v>
      </c>
      <c r="I829" s="1">
        <v>1.9727199210569</v>
      </c>
      <c r="J829" s="1">
        <v>66.217957564635896</v>
      </c>
      <c r="K829" s="1">
        <v>70.473908765868401</v>
      </c>
      <c r="L829" s="1">
        <v>6.5091328560694901</v>
      </c>
      <c r="M829" s="1">
        <v>5.1023064507915699</v>
      </c>
      <c r="N829" s="1">
        <v>79.050757415154607</v>
      </c>
      <c r="O829" s="1">
        <v>7.6864600559029901</v>
      </c>
      <c r="P829" s="1">
        <v>1</v>
      </c>
      <c r="Q829" s="1" t="s">
        <v>33</v>
      </c>
      <c r="R829" s="1" t="s">
        <v>25</v>
      </c>
    </row>
    <row r="830" spans="1:18" x14ac:dyDescent="0.25">
      <c r="A830" s="1" t="s">
        <v>857</v>
      </c>
      <c r="B830" s="1">
        <v>85.189693938212599</v>
      </c>
      <c r="C830" s="1" t="s">
        <v>36</v>
      </c>
      <c r="D830" s="1">
        <v>1</v>
      </c>
      <c r="E830" s="1">
        <v>80.562568646036098</v>
      </c>
      <c r="F830" s="1">
        <v>82.177965011616294</v>
      </c>
      <c r="G830" s="1">
        <v>85.047899630471804</v>
      </c>
      <c r="H830" s="1">
        <v>73.814687588278503</v>
      </c>
      <c r="I830" s="1">
        <v>3.2022825381654498</v>
      </c>
      <c r="J830" s="1">
        <v>75.767239688204</v>
      </c>
      <c r="K830" s="1">
        <v>74.967541226324101</v>
      </c>
      <c r="L830" s="1">
        <v>4.5007495312485002</v>
      </c>
      <c r="M830" s="1">
        <v>5.2697423150727101</v>
      </c>
      <c r="N830" s="1">
        <v>50.150750997511601</v>
      </c>
      <c r="O830" s="1">
        <v>9.4794737169298902</v>
      </c>
      <c r="P830" s="1">
        <v>1</v>
      </c>
      <c r="Q830" s="1" t="s">
        <v>20</v>
      </c>
      <c r="R830" s="1" t="s">
        <v>25</v>
      </c>
    </row>
    <row r="831" spans="1:18" x14ac:dyDescent="0.25">
      <c r="A831" s="1" t="s">
        <v>858</v>
      </c>
      <c r="B831" s="1">
        <v>63.127411103653799</v>
      </c>
      <c r="C831" s="1" t="s">
        <v>19</v>
      </c>
      <c r="D831" s="1">
        <v>1</v>
      </c>
      <c r="E831" s="1">
        <v>64.871986748939307</v>
      </c>
      <c r="F831" s="1">
        <v>63.610219238307899</v>
      </c>
      <c r="G831" s="1">
        <v>71.246361955333001</v>
      </c>
      <c r="H831" s="1">
        <v>62.795917909412999</v>
      </c>
      <c r="I831" s="1">
        <v>1.7699726025433</v>
      </c>
      <c r="J831" s="1">
        <v>76.482316865679607</v>
      </c>
      <c r="K831" s="1">
        <v>71.715499738503098</v>
      </c>
      <c r="L831" s="1">
        <v>8.0601248319250001</v>
      </c>
      <c r="M831" s="1">
        <v>1.8609713371287699</v>
      </c>
      <c r="N831" s="1">
        <v>69.9525028241885</v>
      </c>
      <c r="O831" s="1">
        <v>5.3918107129467101</v>
      </c>
      <c r="P831" s="1">
        <v>5.4159288430374302</v>
      </c>
      <c r="Q831" s="1" t="s">
        <v>24</v>
      </c>
      <c r="R831" s="1" t="s">
        <v>21</v>
      </c>
    </row>
    <row r="832" spans="1:18" x14ac:dyDescent="0.25">
      <c r="A832" s="1" t="s">
        <v>859</v>
      </c>
      <c r="B832" s="1">
        <v>51.036187658132199</v>
      </c>
      <c r="C832" s="1" t="s">
        <v>19</v>
      </c>
      <c r="D832" s="1">
        <v>1</v>
      </c>
      <c r="E832" s="1">
        <v>52.353265261699001</v>
      </c>
      <c r="F832" s="1">
        <v>50.894208917121198</v>
      </c>
      <c r="G832" s="1">
        <v>55.610875218396501</v>
      </c>
      <c r="H832" s="1">
        <v>52.523402317060103</v>
      </c>
      <c r="I832" s="1">
        <v>1.40751505655822</v>
      </c>
      <c r="J832" s="1">
        <v>66.760783501710407</v>
      </c>
      <c r="K832" s="1">
        <v>65.273288156777198</v>
      </c>
      <c r="L832" s="1">
        <v>7.0233670186996404</v>
      </c>
      <c r="M832" s="1">
        <v>2.35481603935609</v>
      </c>
      <c r="N832" s="1">
        <v>73.579175918381097</v>
      </c>
      <c r="O832" s="1">
        <v>4.7268314430934</v>
      </c>
      <c r="P832" s="1">
        <v>6.8535083277295596</v>
      </c>
      <c r="Q832" s="1" t="s">
        <v>24</v>
      </c>
      <c r="R832" s="1" t="s">
        <v>28</v>
      </c>
    </row>
    <row r="833" spans="1:18" x14ac:dyDescent="0.25">
      <c r="A833" s="1" t="s">
        <v>860</v>
      </c>
      <c r="B833" s="1">
        <v>62.378458791097302</v>
      </c>
      <c r="C833" s="1" t="s">
        <v>19</v>
      </c>
      <c r="D833" s="1">
        <v>1</v>
      </c>
      <c r="E833" s="1">
        <v>64.884173387298105</v>
      </c>
      <c r="F833" s="1">
        <v>57.068219343814803</v>
      </c>
      <c r="G833" s="1">
        <v>59.195745035173999</v>
      </c>
      <c r="H833" s="1">
        <v>65.441036396498305</v>
      </c>
      <c r="I833" s="1">
        <v>4.6444820055678298</v>
      </c>
      <c r="J833" s="1">
        <v>66.014131689868904</v>
      </c>
      <c r="K833" s="1">
        <v>100.110091463008</v>
      </c>
      <c r="L833" s="1">
        <v>6.8708181395591303</v>
      </c>
      <c r="M833" s="1">
        <v>2.4281329984178801</v>
      </c>
      <c r="N833" s="1">
        <v>104.847603615239</v>
      </c>
      <c r="O833" s="1">
        <v>4.0365251858535398</v>
      </c>
      <c r="P833" s="1">
        <v>6.8800424279241597</v>
      </c>
      <c r="Q833" s="1" t="s">
        <v>33</v>
      </c>
      <c r="R833" s="1" t="s">
        <v>21</v>
      </c>
    </row>
    <row r="834" spans="1:18" x14ac:dyDescent="0.25">
      <c r="A834" s="1" t="s">
        <v>861</v>
      </c>
      <c r="B834" s="1">
        <v>58.994694967326197</v>
      </c>
      <c r="C834" s="1" t="s">
        <v>19</v>
      </c>
      <c r="D834" s="1">
        <v>1</v>
      </c>
      <c r="E834" s="1">
        <v>47.747136120888896</v>
      </c>
      <c r="F834" s="1">
        <v>52.162685006624699</v>
      </c>
      <c r="G834" s="1">
        <v>46.739678451151399</v>
      </c>
      <c r="H834" s="1">
        <v>46.851669695808198</v>
      </c>
      <c r="I834" s="1">
        <v>4.28203001692843</v>
      </c>
      <c r="J834" s="1">
        <v>68.273897875231199</v>
      </c>
      <c r="K834" s="1">
        <v>83.356489281334106</v>
      </c>
      <c r="L834" s="1">
        <v>7.0944135276350098</v>
      </c>
      <c r="M834" s="1">
        <v>2.3545461162343502</v>
      </c>
      <c r="N834" s="1">
        <v>110.642552879249</v>
      </c>
      <c r="O834" s="1">
        <v>7.0471722256959604</v>
      </c>
      <c r="P834" s="1">
        <v>4.01025506141817</v>
      </c>
      <c r="Q834" s="1" t="s">
        <v>20</v>
      </c>
      <c r="R834" s="1" t="s">
        <v>25</v>
      </c>
    </row>
    <row r="835" spans="1:18" x14ac:dyDescent="0.25">
      <c r="A835" s="1" t="s">
        <v>862</v>
      </c>
      <c r="B835" s="1">
        <v>70.907552291524794</v>
      </c>
      <c r="C835" s="1" t="s">
        <v>27</v>
      </c>
      <c r="D835" s="1">
        <v>1</v>
      </c>
      <c r="E835" s="1">
        <v>49.701284257842197</v>
      </c>
      <c r="F835" s="1">
        <v>49.312098272778201</v>
      </c>
      <c r="G835" s="1">
        <v>49.668677681694902</v>
      </c>
      <c r="H835" s="1">
        <v>51.680383163321899</v>
      </c>
      <c r="I835" s="1">
        <v>4.0401396072126898</v>
      </c>
      <c r="J835" s="1">
        <v>57.681613009278998</v>
      </c>
      <c r="K835" s="1">
        <v>91.958850366115897</v>
      </c>
      <c r="L835" s="1">
        <v>6.1935662334362602</v>
      </c>
      <c r="M835" s="1">
        <v>5.2770408105214397</v>
      </c>
      <c r="N835" s="1">
        <v>67.315805615683004</v>
      </c>
      <c r="O835" s="1">
        <v>9.9898415822919198</v>
      </c>
      <c r="P835" s="1">
        <v>1</v>
      </c>
      <c r="Q835" s="1" t="s">
        <v>24</v>
      </c>
      <c r="R835" s="1" t="s">
        <v>28</v>
      </c>
    </row>
    <row r="836" spans="1:18" x14ac:dyDescent="0.25">
      <c r="A836" s="1" t="s">
        <v>863</v>
      </c>
      <c r="B836" s="1">
        <v>64.705014431257794</v>
      </c>
      <c r="C836" s="1" t="s">
        <v>19</v>
      </c>
      <c r="D836" s="1">
        <v>1</v>
      </c>
      <c r="E836" s="1">
        <v>67.410227500671297</v>
      </c>
      <c r="F836" s="1">
        <v>66.5078279327182</v>
      </c>
      <c r="G836" s="1">
        <v>70.404199448480895</v>
      </c>
      <c r="H836" s="1">
        <v>70.874506279760396</v>
      </c>
      <c r="I836" s="1">
        <v>1.1950652752525599</v>
      </c>
      <c r="J836" s="1">
        <v>75.355682702690402</v>
      </c>
      <c r="K836" s="1">
        <v>56.011826552937897</v>
      </c>
      <c r="L836" s="1">
        <v>7.9583077122398</v>
      </c>
      <c r="M836" s="1">
        <v>1.1594239760429601</v>
      </c>
      <c r="N836" s="1">
        <v>31.5934000565913</v>
      </c>
      <c r="O836" s="1">
        <v>8.1697916129118298</v>
      </c>
      <c r="P836" s="1">
        <v>1</v>
      </c>
      <c r="Q836" s="1" t="s">
        <v>33</v>
      </c>
      <c r="R836" s="1" t="s">
        <v>21</v>
      </c>
    </row>
    <row r="837" spans="1:18" x14ac:dyDescent="0.25">
      <c r="A837" s="1" t="s">
        <v>864</v>
      </c>
      <c r="B837" s="1">
        <v>72.165100852777101</v>
      </c>
      <c r="C837" s="1" t="s">
        <v>27</v>
      </c>
      <c r="D837" s="1">
        <v>1</v>
      </c>
      <c r="E837" s="1">
        <v>63.040899722750098</v>
      </c>
      <c r="F837" s="1">
        <v>79.006437561974394</v>
      </c>
      <c r="G837" s="1">
        <v>66.382602166340504</v>
      </c>
      <c r="H837" s="1">
        <v>66.714087450046705</v>
      </c>
      <c r="I837" s="1">
        <v>4.3749151708410299</v>
      </c>
      <c r="J837" s="1">
        <v>67.450396514917202</v>
      </c>
      <c r="K837" s="1">
        <v>91.762535445653398</v>
      </c>
      <c r="L837" s="1">
        <v>6.8061321269657196</v>
      </c>
      <c r="M837" s="1">
        <v>1.38049994490387</v>
      </c>
      <c r="N837" s="1">
        <v>107.559645581041</v>
      </c>
      <c r="O837" s="1">
        <v>5.8503675517908702</v>
      </c>
      <c r="P837" s="1">
        <v>3.6944118673264099</v>
      </c>
      <c r="Q837" s="1" t="s">
        <v>33</v>
      </c>
      <c r="R837" s="1" t="s">
        <v>25</v>
      </c>
    </row>
    <row r="838" spans="1:18" x14ac:dyDescent="0.25">
      <c r="A838" s="1" t="s">
        <v>865</v>
      </c>
      <c r="B838" s="1">
        <v>93.373128688887206</v>
      </c>
      <c r="C838" s="1" t="s">
        <v>23</v>
      </c>
      <c r="D838" s="1">
        <v>1</v>
      </c>
      <c r="E838" s="1">
        <v>90.316524558745499</v>
      </c>
      <c r="F838" s="1">
        <v>91.810289100573897</v>
      </c>
      <c r="G838" s="1">
        <v>86.645655564853001</v>
      </c>
      <c r="H838" s="1">
        <v>85.387505515406303</v>
      </c>
      <c r="I838" s="1">
        <v>2.7521763036215301</v>
      </c>
      <c r="J838" s="1">
        <v>83.329876866720099</v>
      </c>
      <c r="K838" s="1">
        <v>80.193587529397206</v>
      </c>
      <c r="L838" s="1">
        <v>6.75026732115934</v>
      </c>
      <c r="M838" s="1">
        <v>2.3695743531495101</v>
      </c>
      <c r="N838" s="1">
        <v>45.685081065122397</v>
      </c>
      <c r="O838" s="1">
        <v>9.2611514981570302</v>
      </c>
      <c r="P838" s="1">
        <v>1</v>
      </c>
      <c r="Q838" s="1" t="s">
        <v>33</v>
      </c>
      <c r="R838" s="1" t="s">
        <v>28</v>
      </c>
    </row>
    <row r="839" spans="1:18" x14ac:dyDescent="0.25">
      <c r="A839" s="1" t="s">
        <v>866</v>
      </c>
      <c r="B839" s="1">
        <v>73.057106961733894</v>
      </c>
      <c r="C839" s="1" t="s">
        <v>27</v>
      </c>
      <c r="D839" s="1">
        <v>1</v>
      </c>
      <c r="E839" s="1">
        <v>59.931664451414797</v>
      </c>
      <c r="F839" s="1">
        <v>56.172709200938897</v>
      </c>
      <c r="G839" s="1">
        <v>60.341642233482602</v>
      </c>
      <c r="H839" s="1">
        <v>58.510888961770803</v>
      </c>
      <c r="I839" s="1">
        <v>2.3695804931834301</v>
      </c>
      <c r="J839" s="1">
        <v>72.4871859658993</v>
      </c>
      <c r="K839" s="1">
        <v>74.151272963113897</v>
      </c>
      <c r="L839" s="1">
        <v>7.5717698151245401</v>
      </c>
      <c r="M839" s="1">
        <v>1.99936487324721</v>
      </c>
      <c r="N839" s="1">
        <v>85.969376750135396</v>
      </c>
      <c r="O839" s="1">
        <v>8.6903335959277506</v>
      </c>
      <c r="P839" s="1">
        <v>1</v>
      </c>
      <c r="Q839" s="1" t="s">
        <v>24</v>
      </c>
      <c r="R839" s="1" t="s">
        <v>21</v>
      </c>
    </row>
    <row r="840" spans="1:18" x14ac:dyDescent="0.25">
      <c r="A840" s="1" t="s">
        <v>867</v>
      </c>
      <c r="B840" s="1">
        <v>64.598908722314206</v>
      </c>
      <c r="C840" s="1" t="s">
        <v>19</v>
      </c>
      <c r="D840" s="1">
        <v>1</v>
      </c>
      <c r="E840" s="1">
        <v>71.932359265292305</v>
      </c>
      <c r="F840" s="1">
        <v>69.800571284264606</v>
      </c>
      <c r="G840" s="1">
        <v>74.218761288368597</v>
      </c>
      <c r="H840" s="1">
        <v>77.906173574676998</v>
      </c>
      <c r="I840" s="1">
        <v>3.1859054441015</v>
      </c>
      <c r="J840" s="1">
        <v>78.573426627943803</v>
      </c>
      <c r="K840" s="1">
        <v>77.601354542118401</v>
      </c>
      <c r="L840" s="1">
        <v>7.6636825943823803</v>
      </c>
      <c r="M840" s="1">
        <v>2.1592980694142399</v>
      </c>
      <c r="N840" s="1">
        <v>32.247381039071797</v>
      </c>
      <c r="O840" s="1">
        <v>4.0924909964592304</v>
      </c>
      <c r="P840" s="1">
        <v>5.96220386891539</v>
      </c>
      <c r="Q840" s="1" t="s">
        <v>20</v>
      </c>
      <c r="R840" s="1" t="s">
        <v>25</v>
      </c>
    </row>
    <row r="841" spans="1:18" x14ac:dyDescent="0.25">
      <c r="A841" s="1" t="s">
        <v>868</v>
      </c>
      <c r="B841" s="1">
        <v>86.348213524684795</v>
      </c>
      <c r="C841" s="1" t="s">
        <v>36</v>
      </c>
      <c r="D841" s="1">
        <v>1</v>
      </c>
      <c r="E841" s="1">
        <v>74.774535835574099</v>
      </c>
      <c r="F841" s="1">
        <v>80.516764381557905</v>
      </c>
      <c r="G841" s="1">
        <v>82.053647446308005</v>
      </c>
      <c r="H841" s="1">
        <v>79.247771773443503</v>
      </c>
      <c r="I841" s="1">
        <v>1.36541297089422</v>
      </c>
      <c r="J841" s="1">
        <v>84.0721132855668</v>
      </c>
      <c r="K841" s="1">
        <v>63.685495489864302</v>
      </c>
      <c r="L841" s="1">
        <v>6.8238560385880502</v>
      </c>
      <c r="M841" s="1">
        <v>4.9897159462665002</v>
      </c>
      <c r="N841" s="1">
        <v>65.955582773450701</v>
      </c>
      <c r="O841" s="1">
        <v>8.9011628832461298</v>
      </c>
      <c r="P841" s="1">
        <v>1.5402568766468101</v>
      </c>
      <c r="Q841" s="1" t="s">
        <v>24</v>
      </c>
      <c r="R841" s="1" t="s">
        <v>28</v>
      </c>
    </row>
    <row r="842" spans="1:18" x14ac:dyDescent="0.25">
      <c r="A842" s="1" t="s">
        <v>869</v>
      </c>
      <c r="B842" s="1">
        <v>43.629362138950398</v>
      </c>
      <c r="C842" s="1" t="s">
        <v>32</v>
      </c>
      <c r="D842" s="1">
        <v>0</v>
      </c>
      <c r="E842" s="1">
        <v>40.720195112358297</v>
      </c>
      <c r="F842" s="1">
        <v>41.286547165047097</v>
      </c>
      <c r="G842" s="1">
        <v>44.242727811481899</v>
      </c>
      <c r="H842" s="1">
        <v>33.855897854953</v>
      </c>
      <c r="I842" s="1">
        <v>4.02658619740959</v>
      </c>
      <c r="J842" s="1">
        <v>59.948829057821897</v>
      </c>
      <c r="K842" s="1">
        <v>82.608185397877705</v>
      </c>
      <c r="L842" s="1">
        <v>6.4617919696952804</v>
      </c>
      <c r="M842" s="1">
        <v>3.8156329694602298</v>
      </c>
      <c r="N842" s="1">
        <v>118.73642719038099</v>
      </c>
      <c r="O842" s="1">
        <v>5.8031605434309697</v>
      </c>
      <c r="P842" s="1">
        <v>5.0498546448125197</v>
      </c>
      <c r="Q842" s="1" t="s">
        <v>24</v>
      </c>
      <c r="R842" s="1" t="s">
        <v>21</v>
      </c>
    </row>
    <row r="843" spans="1:18" x14ac:dyDescent="0.25">
      <c r="A843" s="1" t="s">
        <v>870</v>
      </c>
      <c r="B843" s="1">
        <v>84.168497330131601</v>
      </c>
      <c r="C843" s="1" t="s">
        <v>36</v>
      </c>
      <c r="D843" s="1">
        <v>1</v>
      </c>
      <c r="E843" s="1">
        <v>76.494555460919003</v>
      </c>
      <c r="F843" s="1">
        <v>69.303165569332194</v>
      </c>
      <c r="G843" s="1">
        <v>80.439838897796605</v>
      </c>
      <c r="H843" s="1">
        <v>78.251954962680102</v>
      </c>
      <c r="I843" s="1">
        <v>3.32974030755318</v>
      </c>
      <c r="J843" s="1">
        <v>79.779532045276198</v>
      </c>
      <c r="K843" s="1">
        <v>89.048740055023302</v>
      </c>
      <c r="L843" s="1">
        <v>7.2022111834274201</v>
      </c>
      <c r="M843" s="1">
        <v>1.02885330646484</v>
      </c>
      <c r="N843" s="1">
        <v>39.062424099342202</v>
      </c>
      <c r="O843" s="1">
        <v>4.8980407875015999</v>
      </c>
      <c r="P843" s="1">
        <v>4.8238393481320498</v>
      </c>
      <c r="Q843" s="1" t="s">
        <v>20</v>
      </c>
      <c r="R843" s="1" t="s">
        <v>28</v>
      </c>
    </row>
    <row r="844" spans="1:18" x14ac:dyDescent="0.25">
      <c r="A844" s="1" t="s">
        <v>871</v>
      </c>
      <c r="B844" s="1">
        <v>58.119720308256397</v>
      </c>
      <c r="C844" s="1" t="s">
        <v>19</v>
      </c>
      <c r="D844" s="1">
        <v>1</v>
      </c>
      <c r="E844" s="1">
        <v>49.791978177836299</v>
      </c>
      <c r="F844" s="1">
        <v>54.3881228507123</v>
      </c>
      <c r="G844" s="1">
        <v>50.211111317483102</v>
      </c>
      <c r="H844" s="1">
        <v>39.900851930962197</v>
      </c>
      <c r="I844" s="1">
        <v>1.7463603874926701</v>
      </c>
      <c r="J844" s="1">
        <v>62.707302476896501</v>
      </c>
      <c r="K844" s="1">
        <v>66.437183777445398</v>
      </c>
      <c r="L844" s="1">
        <v>6.8026984345497397</v>
      </c>
      <c r="M844" s="1">
        <v>3.1466138285209699</v>
      </c>
      <c r="N844" s="1">
        <v>68.132383679967802</v>
      </c>
      <c r="O844" s="1">
        <v>5.3579850384224397</v>
      </c>
      <c r="P844" s="1">
        <v>2.73825555593295</v>
      </c>
      <c r="Q844" s="1" t="s">
        <v>33</v>
      </c>
      <c r="R844" s="1" t="s">
        <v>28</v>
      </c>
    </row>
    <row r="845" spans="1:18" x14ac:dyDescent="0.25">
      <c r="A845" s="1" t="s">
        <v>872</v>
      </c>
      <c r="B845" s="1">
        <v>80.383726688410704</v>
      </c>
      <c r="C845" s="1" t="s">
        <v>36</v>
      </c>
      <c r="D845" s="1">
        <v>1</v>
      </c>
      <c r="E845" s="1">
        <v>92.858867460819994</v>
      </c>
      <c r="F845" s="1">
        <v>89.518147033125004</v>
      </c>
      <c r="G845" s="1">
        <v>99.911163186837499</v>
      </c>
      <c r="H845" s="1">
        <v>93.093541971121795</v>
      </c>
      <c r="I845" s="1">
        <v>1.7529287990761799</v>
      </c>
      <c r="J845" s="1">
        <v>87.339383143524003</v>
      </c>
      <c r="K845" s="1">
        <v>73.122037712038406</v>
      </c>
      <c r="L845" s="1">
        <v>7.2081089858668204</v>
      </c>
      <c r="M845" s="1">
        <v>3.0394246342517901</v>
      </c>
      <c r="N845" s="1">
        <v>57.643495517095602</v>
      </c>
      <c r="O845" s="1">
        <v>6.8114788262508297</v>
      </c>
      <c r="P845" s="1">
        <v>2.7056434544580301</v>
      </c>
      <c r="Q845" s="1" t="s">
        <v>24</v>
      </c>
      <c r="R845" s="1" t="s">
        <v>28</v>
      </c>
    </row>
    <row r="846" spans="1:18" x14ac:dyDescent="0.25">
      <c r="A846" s="1" t="s">
        <v>873</v>
      </c>
      <c r="B846" s="1">
        <v>47.463233696034003</v>
      </c>
      <c r="C846" s="1" t="s">
        <v>32</v>
      </c>
      <c r="D846" s="1">
        <v>0</v>
      </c>
      <c r="E846" s="1">
        <v>48.1764500264212</v>
      </c>
      <c r="F846" s="1">
        <v>57.542938907508898</v>
      </c>
      <c r="G846" s="1">
        <v>50.225264006218701</v>
      </c>
      <c r="H846" s="1">
        <v>57.665285110151103</v>
      </c>
      <c r="I846" s="1">
        <v>1.73699460629069</v>
      </c>
      <c r="J846" s="1">
        <v>66.285655253253097</v>
      </c>
      <c r="K846" s="1">
        <v>64.737287627426696</v>
      </c>
      <c r="L846" s="1">
        <v>8.2718207804694597</v>
      </c>
      <c r="M846" s="1">
        <v>1.5697263472227101</v>
      </c>
      <c r="N846" s="1">
        <v>111.457931104943</v>
      </c>
      <c r="O846" s="1">
        <v>6.5492075624080597</v>
      </c>
      <c r="P846" s="1">
        <v>3.4945028345839102</v>
      </c>
      <c r="Q846" s="1" t="s">
        <v>33</v>
      </c>
      <c r="R846" s="1" t="s">
        <v>25</v>
      </c>
    </row>
    <row r="847" spans="1:18" x14ac:dyDescent="0.25">
      <c r="A847" s="1" t="s">
        <v>874</v>
      </c>
      <c r="B847" s="1">
        <v>60.405550428312502</v>
      </c>
      <c r="C847" s="1" t="s">
        <v>19</v>
      </c>
      <c r="D847" s="1">
        <v>1</v>
      </c>
      <c r="E847" s="1">
        <v>62.804326804986303</v>
      </c>
      <c r="F847" s="1">
        <v>68.204567133559493</v>
      </c>
      <c r="G847" s="1">
        <v>58.498887254118401</v>
      </c>
      <c r="H847" s="1">
        <v>58.0648632186413</v>
      </c>
      <c r="I847" s="1">
        <v>1.2280095502077299</v>
      </c>
      <c r="J847" s="1">
        <v>70.910614165221205</v>
      </c>
      <c r="K847" s="1">
        <v>59.662215560044402</v>
      </c>
      <c r="L847" s="1">
        <v>5.6620687242124301</v>
      </c>
      <c r="M847" s="1">
        <v>4.3807089430072796</v>
      </c>
      <c r="N847" s="1">
        <v>108.24060971166099</v>
      </c>
      <c r="O847" s="1">
        <v>5.7333237962453598</v>
      </c>
      <c r="P847" s="1">
        <v>5.4894841258880396</v>
      </c>
      <c r="Q847" s="1" t="s">
        <v>33</v>
      </c>
      <c r="R847" s="1" t="s">
        <v>21</v>
      </c>
    </row>
    <row r="848" spans="1:18" x14ac:dyDescent="0.25">
      <c r="A848" s="1" t="s">
        <v>875</v>
      </c>
      <c r="B848" s="1">
        <v>48.084461113142098</v>
      </c>
      <c r="C848" s="1" t="s">
        <v>32</v>
      </c>
      <c r="D848" s="1">
        <v>0</v>
      </c>
      <c r="E848" s="1">
        <v>44.6942317443254</v>
      </c>
      <c r="F848" s="1">
        <v>42.457622266031599</v>
      </c>
      <c r="G848" s="1">
        <v>51.711081594951303</v>
      </c>
      <c r="H848" s="1">
        <v>40.522616516867501</v>
      </c>
      <c r="I848" s="1">
        <v>3.3511937974867299</v>
      </c>
      <c r="J848" s="1">
        <v>53.328363451700199</v>
      </c>
      <c r="K848" s="1">
        <v>79.691004041678099</v>
      </c>
      <c r="L848" s="1">
        <v>6.5364898389515798</v>
      </c>
      <c r="M848" s="1">
        <v>4.5104859418974499</v>
      </c>
      <c r="N848" s="1">
        <v>51.3928884275605</v>
      </c>
      <c r="O848" s="1">
        <v>5.0333099332421902</v>
      </c>
      <c r="P848" s="1">
        <v>4.3988822245736898</v>
      </c>
      <c r="Q848" s="1" t="s">
        <v>20</v>
      </c>
      <c r="R848" s="1" t="s">
        <v>28</v>
      </c>
    </row>
    <row r="849" spans="1:18" x14ac:dyDescent="0.25">
      <c r="A849" s="1" t="s">
        <v>876</v>
      </c>
      <c r="B849" s="1">
        <v>98.205644731015795</v>
      </c>
      <c r="C849" s="1" t="s">
        <v>23</v>
      </c>
      <c r="D849" s="1">
        <v>1</v>
      </c>
      <c r="E849" s="1">
        <v>94.828083851527097</v>
      </c>
      <c r="F849" s="1">
        <v>101.233165660202</v>
      </c>
      <c r="G849" s="1">
        <v>98.317600214222196</v>
      </c>
      <c r="H849" s="1">
        <v>98.648232759391405</v>
      </c>
      <c r="I849" s="1">
        <v>4.3613927103540302</v>
      </c>
      <c r="J849" s="1">
        <v>89.071396407418007</v>
      </c>
      <c r="K849" s="1">
        <v>97.994796762005606</v>
      </c>
      <c r="L849" s="1">
        <v>5.9523209509092503</v>
      </c>
      <c r="M849" s="1">
        <v>4.6044660952604799</v>
      </c>
      <c r="N849" s="1">
        <v>37.306900834538801</v>
      </c>
      <c r="O849" s="1">
        <v>8.5733847378530097</v>
      </c>
      <c r="P849" s="1">
        <v>1.9391588905463799</v>
      </c>
      <c r="Q849" s="1" t="s">
        <v>20</v>
      </c>
      <c r="R849" s="1" t="s">
        <v>28</v>
      </c>
    </row>
    <row r="850" spans="1:18" x14ac:dyDescent="0.25">
      <c r="A850" s="1" t="s">
        <v>877</v>
      </c>
      <c r="B850" s="1">
        <v>77.896242538479299</v>
      </c>
      <c r="C850" s="1" t="s">
        <v>27</v>
      </c>
      <c r="D850" s="1">
        <v>1</v>
      </c>
      <c r="E850" s="1">
        <v>67.620725568218305</v>
      </c>
      <c r="F850" s="1">
        <v>67.960003120855305</v>
      </c>
      <c r="G850" s="1">
        <v>65.405505462575903</v>
      </c>
      <c r="H850" s="1">
        <v>59.906717992170101</v>
      </c>
      <c r="I850" s="1">
        <v>1.06999285594955</v>
      </c>
      <c r="J850" s="1">
        <v>75.633170170886402</v>
      </c>
      <c r="K850" s="1">
        <v>57.152772772853098</v>
      </c>
      <c r="L850" s="1">
        <v>5.7811722429853596</v>
      </c>
      <c r="M850" s="1">
        <v>4.6423547277929602</v>
      </c>
      <c r="N850" s="1">
        <v>86.442455465500501</v>
      </c>
      <c r="O850" s="1">
        <v>9.9406587024095003</v>
      </c>
      <c r="P850" s="1">
        <v>1</v>
      </c>
      <c r="Q850" s="1" t="s">
        <v>20</v>
      </c>
      <c r="R850" s="1" t="s">
        <v>28</v>
      </c>
    </row>
    <row r="851" spans="1:18" x14ac:dyDescent="0.25">
      <c r="A851" s="1" t="s">
        <v>878</v>
      </c>
      <c r="B851" s="1">
        <v>68.569334418233097</v>
      </c>
      <c r="C851" s="1" t="s">
        <v>27</v>
      </c>
      <c r="D851" s="1">
        <v>1</v>
      </c>
      <c r="E851" s="1">
        <v>72.7461759526024</v>
      </c>
      <c r="F851" s="1">
        <v>77.010044328213496</v>
      </c>
      <c r="G851" s="1">
        <v>70.348711115606093</v>
      </c>
      <c r="H851" s="1">
        <v>69.582400803177194</v>
      </c>
      <c r="I851" s="1">
        <v>1.19601857988509</v>
      </c>
      <c r="J851" s="1">
        <v>72.972220594561406</v>
      </c>
      <c r="K851" s="1">
        <v>65.183162960926794</v>
      </c>
      <c r="L851" s="1">
        <v>8.1833990822739597</v>
      </c>
      <c r="M851" s="1">
        <v>1.00026413466148</v>
      </c>
      <c r="N851" s="1">
        <v>60.273184069533798</v>
      </c>
      <c r="O851" s="1">
        <v>8.6667494825181404</v>
      </c>
      <c r="P851" s="1">
        <v>1.37715105060524</v>
      </c>
      <c r="Q851" s="1" t="s">
        <v>33</v>
      </c>
      <c r="R851" s="1" t="s">
        <v>25</v>
      </c>
    </row>
    <row r="852" spans="1:18" x14ac:dyDescent="0.25">
      <c r="A852" s="1" t="s">
        <v>879</v>
      </c>
      <c r="B852" s="1">
        <v>45.893805617430601</v>
      </c>
      <c r="C852" s="1" t="s">
        <v>32</v>
      </c>
      <c r="D852" s="1">
        <v>0</v>
      </c>
      <c r="E852" s="1">
        <v>43.689206256363498</v>
      </c>
      <c r="F852" s="1">
        <v>46.112870342835798</v>
      </c>
      <c r="G852" s="1">
        <v>45.172083982067299</v>
      </c>
      <c r="H852" s="1">
        <v>46.671411944272201</v>
      </c>
      <c r="I852" s="1">
        <v>3.2910811067477801</v>
      </c>
      <c r="J852" s="1">
        <v>55.4226679478191</v>
      </c>
      <c r="K852" s="1">
        <v>80.998549079131294</v>
      </c>
      <c r="L852" s="1">
        <v>6.5414310814795797</v>
      </c>
      <c r="M852" s="1">
        <v>5.7696040192336104</v>
      </c>
      <c r="N852" s="1">
        <v>90.487595154545602</v>
      </c>
      <c r="O852" s="1">
        <v>5.7756218060292399</v>
      </c>
      <c r="P852" s="1">
        <v>5.1549115132953398</v>
      </c>
      <c r="Q852" s="1" t="s">
        <v>33</v>
      </c>
      <c r="R852" s="1" t="s">
        <v>28</v>
      </c>
    </row>
    <row r="853" spans="1:18" x14ac:dyDescent="0.25">
      <c r="A853" s="1" t="s">
        <v>880</v>
      </c>
      <c r="B853" s="1">
        <v>78.426401582668504</v>
      </c>
      <c r="C853" s="1" t="s">
        <v>27</v>
      </c>
      <c r="D853" s="1">
        <v>1</v>
      </c>
      <c r="E853" s="1">
        <v>81.247825871954703</v>
      </c>
      <c r="F853" s="1">
        <v>77.016042597000407</v>
      </c>
      <c r="G853" s="1">
        <v>83.563749848292701</v>
      </c>
      <c r="H853" s="1">
        <v>78.076396633507699</v>
      </c>
      <c r="I853" s="1">
        <v>4.2779827415442</v>
      </c>
      <c r="J853" s="1">
        <v>88.003308688497199</v>
      </c>
      <c r="K853" s="1">
        <v>82.900010915983898</v>
      </c>
      <c r="L853" s="1">
        <v>6.7034036073916301</v>
      </c>
      <c r="M853" s="1">
        <v>5.0710438352733096</v>
      </c>
      <c r="N853" s="1">
        <v>32.8907780461033</v>
      </c>
      <c r="O853" s="1">
        <v>5.4688537684728002</v>
      </c>
      <c r="P853" s="1">
        <v>3.87030503477461</v>
      </c>
      <c r="Q853" s="1" t="s">
        <v>24</v>
      </c>
      <c r="R853" s="1" t="s">
        <v>25</v>
      </c>
    </row>
    <row r="854" spans="1:18" x14ac:dyDescent="0.25">
      <c r="A854" s="1" t="s">
        <v>881</v>
      </c>
      <c r="B854" s="1">
        <v>37.760667176504299</v>
      </c>
      <c r="C854" s="1" t="s">
        <v>32</v>
      </c>
      <c r="D854" s="1">
        <v>0</v>
      </c>
      <c r="E854" s="1">
        <v>51.544807620257203</v>
      </c>
      <c r="F854" s="1">
        <v>48.327058458669903</v>
      </c>
      <c r="G854" s="1">
        <v>52.531268948413199</v>
      </c>
      <c r="H854" s="1">
        <v>50.364957684202302</v>
      </c>
      <c r="I854" s="1">
        <v>2.3069555622745299</v>
      </c>
      <c r="J854" s="1">
        <v>68.229631364600607</v>
      </c>
      <c r="K854" s="1">
        <v>70.217985283812993</v>
      </c>
      <c r="L854" s="1">
        <v>6.8045403749815598</v>
      </c>
      <c r="M854" s="1">
        <v>5.5199084829464198</v>
      </c>
      <c r="N854" s="1">
        <v>42.005931165973998</v>
      </c>
      <c r="O854" s="1">
        <v>5.3059952563956196</v>
      </c>
      <c r="P854" s="1">
        <v>4.1188182939608504</v>
      </c>
      <c r="Q854" s="1" t="s">
        <v>33</v>
      </c>
      <c r="R854" s="1" t="s">
        <v>25</v>
      </c>
    </row>
    <row r="855" spans="1:18" x14ac:dyDescent="0.25">
      <c r="A855" s="1" t="s">
        <v>882</v>
      </c>
      <c r="B855" s="1">
        <v>83.601310371486505</v>
      </c>
      <c r="C855" s="1" t="s">
        <v>36</v>
      </c>
      <c r="D855" s="1">
        <v>1</v>
      </c>
      <c r="E855" s="1">
        <v>89.392985919239194</v>
      </c>
      <c r="F855" s="1">
        <v>94.542790007145001</v>
      </c>
      <c r="G855" s="1">
        <v>90.949529286453696</v>
      </c>
      <c r="H855" s="1">
        <v>93.113914470814393</v>
      </c>
      <c r="I855" s="1">
        <v>2.3984575952308802</v>
      </c>
      <c r="J855" s="1">
        <v>83.551087805010994</v>
      </c>
      <c r="K855" s="1">
        <v>68.089034880494594</v>
      </c>
      <c r="L855" s="1">
        <v>7.4366756086557801</v>
      </c>
      <c r="M855" s="1">
        <v>1.07821647653717</v>
      </c>
      <c r="N855" s="1">
        <v>91.773500949537905</v>
      </c>
      <c r="O855" s="1">
        <v>4.8201704469342097</v>
      </c>
      <c r="P855" s="1">
        <v>5.1679287299715497</v>
      </c>
      <c r="Q855" s="1" t="s">
        <v>20</v>
      </c>
      <c r="R855" s="1" t="s">
        <v>28</v>
      </c>
    </row>
    <row r="856" spans="1:18" x14ac:dyDescent="0.25">
      <c r="A856" s="1" t="s">
        <v>883</v>
      </c>
      <c r="B856" s="1">
        <v>57.530978620086401</v>
      </c>
      <c r="C856" s="1" t="s">
        <v>19</v>
      </c>
      <c r="D856" s="1">
        <v>1</v>
      </c>
      <c r="E856" s="1">
        <v>51.282680226510301</v>
      </c>
      <c r="F856" s="1">
        <v>49.608803565977603</v>
      </c>
      <c r="G856" s="1">
        <v>59.7824670993922</v>
      </c>
      <c r="H856" s="1">
        <v>53.390410644193203</v>
      </c>
      <c r="I856" s="1">
        <v>3.3853859899871002</v>
      </c>
      <c r="J856" s="1">
        <v>59.9561756975177</v>
      </c>
      <c r="K856" s="1">
        <v>84.023373518282696</v>
      </c>
      <c r="L856" s="1">
        <v>6.0828930481546202</v>
      </c>
      <c r="M856" s="1">
        <v>5.6692939789286898</v>
      </c>
      <c r="N856" s="1">
        <v>49.113358977224799</v>
      </c>
      <c r="O856" s="1">
        <v>7.3079832981538004</v>
      </c>
      <c r="P856" s="1">
        <v>2.0518701967524899</v>
      </c>
      <c r="Q856" s="1" t="s">
        <v>20</v>
      </c>
      <c r="R856" s="1" t="s">
        <v>28</v>
      </c>
    </row>
    <row r="857" spans="1:18" x14ac:dyDescent="0.25">
      <c r="A857" s="1" t="s">
        <v>884</v>
      </c>
      <c r="B857" s="1">
        <v>58.692301262364197</v>
      </c>
      <c r="C857" s="1" t="s">
        <v>19</v>
      </c>
      <c r="D857" s="1">
        <v>1</v>
      </c>
      <c r="E857" s="1">
        <v>50.4878246365016</v>
      </c>
      <c r="F857" s="1">
        <v>48.4695823202916</v>
      </c>
      <c r="G857" s="1">
        <v>55.845540397675997</v>
      </c>
      <c r="H857" s="1">
        <v>51.821916617978601</v>
      </c>
      <c r="I857" s="1">
        <v>2.0968515564965799</v>
      </c>
      <c r="J857" s="1">
        <v>61.1348381761441</v>
      </c>
      <c r="K857" s="1">
        <v>65.016476886593395</v>
      </c>
      <c r="L857" s="1">
        <v>7.5781825153291296</v>
      </c>
      <c r="M857" s="1">
        <v>5.0489426434405198</v>
      </c>
      <c r="N857" s="1">
        <v>107.182890818616</v>
      </c>
      <c r="O857" s="1">
        <v>7.6324022317200599</v>
      </c>
      <c r="P857" s="1">
        <v>2.8756100593345302</v>
      </c>
      <c r="Q857" s="1" t="s">
        <v>20</v>
      </c>
      <c r="R857" s="1" t="s">
        <v>25</v>
      </c>
    </row>
    <row r="858" spans="1:18" x14ac:dyDescent="0.25">
      <c r="A858" s="1" t="s">
        <v>885</v>
      </c>
      <c r="B858" s="1">
        <v>53.2671859985971</v>
      </c>
      <c r="C858" s="1" t="s">
        <v>19</v>
      </c>
      <c r="D858" s="1">
        <v>1</v>
      </c>
      <c r="E858" s="1">
        <v>42.010231731645199</v>
      </c>
      <c r="F858" s="1">
        <v>37.234618834898399</v>
      </c>
      <c r="G858" s="1">
        <v>42.963409687970298</v>
      </c>
      <c r="H858" s="1">
        <v>40.314620335294997</v>
      </c>
      <c r="I858" s="1">
        <v>1.1064334643107301</v>
      </c>
      <c r="J858" s="1">
        <v>67.518067849753706</v>
      </c>
      <c r="K858" s="1">
        <v>65.694210146680405</v>
      </c>
      <c r="L858" s="1">
        <v>6.3208857584321603</v>
      </c>
      <c r="M858" s="1">
        <v>5.1860957147934901</v>
      </c>
      <c r="N858" s="1">
        <v>35.273179893912101</v>
      </c>
      <c r="O858" s="1">
        <v>8.2330159639788203</v>
      </c>
      <c r="P858" s="1">
        <v>1.05379173165504</v>
      </c>
      <c r="Q858" s="1" t="s">
        <v>20</v>
      </c>
      <c r="R858" s="1" t="s">
        <v>25</v>
      </c>
    </row>
    <row r="859" spans="1:18" x14ac:dyDescent="0.25">
      <c r="A859" s="1" t="s">
        <v>886</v>
      </c>
      <c r="B859" s="1">
        <v>80.321491181506502</v>
      </c>
      <c r="C859" s="1" t="s">
        <v>36</v>
      </c>
      <c r="D859" s="1">
        <v>1</v>
      </c>
      <c r="E859" s="1">
        <v>65.963681981049902</v>
      </c>
      <c r="F859" s="1">
        <v>68.081677309017195</v>
      </c>
      <c r="G859" s="1">
        <v>70.670234884887293</v>
      </c>
      <c r="H859" s="1">
        <v>67.813987557394697</v>
      </c>
      <c r="I859" s="1">
        <v>3.9409140724063798</v>
      </c>
      <c r="J859" s="1">
        <v>73.6701506948652</v>
      </c>
      <c r="K859" s="1">
        <v>88.953761422298697</v>
      </c>
      <c r="L859" s="1">
        <v>7.9276349794440897</v>
      </c>
      <c r="M859" s="1">
        <v>1.46643692360984</v>
      </c>
      <c r="N859" s="1">
        <v>49.393378450701697</v>
      </c>
      <c r="O859" s="1">
        <v>8.0812802256020007</v>
      </c>
      <c r="P859" s="1">
        <v>2.1450239821431198</v>
      </c>
      <c r="Q859" s="1" t="s">
        <v>33</v>
      </c>
      <c r="R859" s="1" t="s">
        <v>28</v>
      </c>
    </row>
    <row r="860" spans="1:18" x14ac:dyDescent="0.25">
      <c r="A860" s="1" t="s">
        <v>887</v>
      </c>
      <c r="B860" s="1">
        <v>74.583674108487003</v>
      </c>
      <c r="C860" s="1" t="s">
        <v>27</v>
      </c>
      <c r="D860" s="1">
        <v>1</v>
      </c>
      <c r="E860" s="1">
        <v>71.066262329443902</v>
      </c>
      <c r="F860" s="1">
        <v>81.3788869256596</v>
      </c>
      <c r="G860" s="1">
        <v>65.903642811806193</v>
      </c>
      <c r="H860" s="1">
        <v>70.447598928945098</v>
      </c>
      <c r="I860" s="1">
        <v>3.5025996517658098</v>
      </c>
      <c r="J860" s="1">
        <v>72.780195829718394</v>
      </c>
      <c r="K860" s="1">
        <v>84.138016543864396</v>
      </c>
      <c r="L860" s="1">
        <v>6.5950237271037597</v>
      </c>
      <c r="M860" s="1">
        <v>4.6938901445929799</v>
      </c>
      <c r="N860" s="1">
        <v>119.870422363656</v>
      </c>
      <c r="O860" s="1">
        <v>5.7539998677002897</v>
      </c>
      <c r="P860" s="1">
        <v>4.1458273635129403</v>
      </c>
      <c r="Q860" s="1" t="s">
        <v>20</v>
      </c>
      <c r="R860" s="1" t="s">
        <v>25</v>
      </c>
    </row>
    <row r="861" spans="1:18" x14ac:dyDescent="0.25">
      <c r="A861" s="1" t="s">
        <v>888</v>
      </c>
      <c r="B861" s="1">
        <v>52.335432115446302</v>
      </c>
      <c r="C861" s="1" t="s">
        <v>19</v>
      </c>
      <c r="D861" s="1">
        <v>1</v>
      </c>
      <c r="E861" s="1">
        <v>43.6139751685593</v>
      </c>
      <c r="F861" s="1">
        <v>38.276310597288003</v>
      </c>
      <c r="G861" s="1">
        <v>45.6036104182934</v>
      </c>
      <c r="H861" s="1">
        <v>45.903003218188303</v>
      </c>
      <c r="I861" s="1">
        <v>3.3230239962226298</v>
      </c>
      <c r="J861" s="1">
        <v>64.355433740402901</v>
      </c>
      <c r="K861" s="1">
        <v>86.509700651164195</v>
      </c>
      <c r="L861" s="1">
        <v>5.3359957004976497</v>
      </c>
      <c r="M861" s="1">
        <v>5.7995834482104502</v>
      </c>
      <c r="N861" s="1">
        <v>68.976849232811304</v>
      </c>
      <c r="O861" s="1">
        <v>5.9818660323810704</v>
      </c>
      <c r="P861" s="1">
        <v>4.2330599323956202</v>
      </c>
      <c r="Q861" s="1" t="s">
        <v>24</v>
      </c>
      <c r="R861" s="1" t="s">
        <v>25</v>
      </c>
    </row>
    <row r="862" spans="1:18" x14ac:dyDescent="0.25">
      <c r="A862" s="1" t="s">
        <v>889</v>
      </c>
      <c r="B862" s="1">
        <v>87.666370249132001</v>
      </c>
      <c r="C862" s="1" t="s">
        <v>36</v>
      </c>
      <c r="D862" s="1">
        <v>1</v>
      </c>
      <c r="E862" s="1">
        <v>82.654018918225503</v>
      </c>
      <c r="F862" s="1">
        <v>82.775116201589299</v>
      </c>
      <c r="G862" s="1">
        <v>91.700550666891104</v>
      </c>
      <c r="H862" s="1">
        <v>80.169358792635606</v>
      </c>
      <c r="I862" s="1">
        <v>3.9667365159672898</v>
      </c>
      <c r="J862" s="1">
        <v>77.255018521881098</v>
      </c>
      <c r="K862" s="1">
        <v>94.486899830052195</v>
      </c>
      <c r="L862" s="1">
        <v>5.6598644859721201</v>
      </c>
      <c r="M862" s="1">
        <v>4.3927367070908003</v>
      </c>
      <c r="N862" s="1">
        <v>93.266909719017903</v>
      </c>
      <c r="O862" s="1">
        <v>8.0890872126540199</v>
      </c>
      <c r="P862" s="1">
        <v>1.4511713922829299</v>
      </c>
      <c r="Q862" s="1" t="s">
        <v>33</v>
      </c>
      <c r="R862" s="1" t="s">
        <v>28</v>
      </c>
    </row>
    <row r="863" spans="1:18" x14ac:dyDescent="0.25">
      <c r="A863" s="1" t="s">
        <v>890</v>
      </c>
      <c r="B863" s="1">
        <v>69.175133793414204</v>
      </c>
      <c r="C863" s="1" t="s">
        <v>27</v>
      </c>
      <c r="D863" s="1">
        <v>1</v>
      </c>
      <c r="E863" s="1">
        <v>64.930885911141502</v>
      </c>
      <c r="F863" s="1">
        <v>71.991988688218598</v>
      </c>
      <c r="G863" s="1">
        <v>63.8406564341796</v>
      </c>
      <c r="H863" s="1">
        <v>64.018041039243798</v>
      </c>
      <c r="I863" s="1">
        <v>3.70092335024815</v>
      </c>
      <c r="J863" s="1">
        <v>79.969658106972602</v>
      </c>
      <c r="K863" s="1">
        <v>86.908739743633205</v>
      </c>
      <c r="L863" s="1">
        <v>6.5546657830931299</v>
      </c>
      <c r="M863" s="1">
        <v>3.85280702312303</v>
      </c>
      <c r="N863" s="1">
        <v>46.439674397131199</v>
      </c>
      <c r="O863" s="1">
        <v>6.0966858447017698</v>
      </c>
      <c r="P863" s="1">
        <v>3.5642258607713999</v>
      </c>
      <c r="Q863" s="1" t="s">
        <v>20</v>
      </c>
      <c r="R863" s="1" t="s">
        <v>28</v>
      </c>
    </row>
    <row r="864" spans="1:18" x14ac:dyDescent="0.25">
      <c r="A864" s="1" t="s">
        <v>891</v>
      </c>
      <c r="B864" s="1">
        <v>68.351088924481303</v>
      </c>
      <c r="C864" s="1" t="s">
        <v>27</v>
      </c>
      <c r="D864" s="1">
        <v>1</v>
      </c>
      <c r="E864" s="1">
        <v>68.841464813016898</v>
      </c>
      <c r="F864" s="1">
        <v>68.443257856788307</v>
      </c>
      <c r="G864" s="1">
        <v>64.603295169921395</v>
      </c>
      <c r="H864" s="1">
        <v>63.891675850256803</v>
      </c>
      <c r="I864" s="1">
        <v>1.8235279527132799</v>
      </c>
      <c r="J864" s="1">
        <v>81.184735080991999</v>
      </c>
      <c r="K864" s="1">
        <v>64.379278029386398</v>
      </c>
      <c r="L864" s="1">
        <v>6.8096061092114901</v>
      </c>
      <c r="M864" s="1">
        <v>5.7281483887449802</v>
      </c>
      <c r="N864" s="1">
        <v>84.888186148698395</v>
      </c>
      <c r="O864" s="1">
        <v>5.2757391377158704</v>
      </c>
      <c r="P864" s="1">
        <v>4.8202701302811697</v>
      </c>
      <c r="Q864" s="1" t="s">
        <v>24</v>
      </c>
      <c r="R864" s="1" t="s">
        <v>21</v>
      </c>
    </row>
    <row r="865" spans="1:18" x14ac:dyDescent="0.25">
      <c r="A865" s="1" t="s">
        <v>892</v>
      </c>
      <c r="B865" s="1">
        <v>67.528535252057594</v>
      </c>
      <c r="C865" s="1" t="s">
        <v>27</v>
      </c>
      <c r="D865" s="1">
        <v>1</v>
      </c>
      <c r="E865" s="1">
        <v>64.241951081602494</v>
      </c>
      <c r="F865" s="1">
        <v>66.503810062851201</v>
      </c>
      <c r="G865" s="1">
        <v>60.9815066386372</v>
      </c>
      <c r="H865" s="1">
        <v>64.066913031571303</v>
      </c>
      <c r="I865" s="1">
        <v>2.4099241877734001</v>
      </c>
      <c r="J865" s="1">
        <v>69.788105184787398</v>
      </c>
      <c r="K865" s="1">
        <v>65.229393797173401</v>
      </c>
      <c r="L865" s="1">
        <v>7.4297401457163401</v>
      </c>
      <c r="M865" s="1">
        <v>3.21468560867218</v>
      </c>
      <c r="N865" s="1">
        <v>95.349546153247601</v>
      </c>
      <c r="O865" s="1">
        <v>6.2460169221804298</v>
      </c>
      <c r="P865" s="1">
        <v>3.9560575839808698</v>
      </c>
      <c r="Q865" s="1" t="s">
        <v>20</v>
      </c>
      <c r="R865" s="1" t="s">
        <v>28</v>
      </c>
    </row>
    <row r="866" spans="1:18" x14ac:dyDescent="0.25">
      <c r="A866" s="1" t="s">
        <v>893</v>
      </c>
      <c r="B866" s="1">
        <v>56.476008604989602</v>
      </c>
      <c r="C866" s="1" t="s">
        <v>19</v>
      </c>
      <c r="D866" s="1">
        <v>1</v>
      </c>
      <c r="E866" s="1">
        <v>62.041968348142902</v>
      </c>
      <c r="F866" s="1">
        <v>56.7300007074085</v>
      </c>
      <c r="G866" s="1">
        <v>56.593803161430898</v>
      </c>
      <c r="H866" s="1">
        <v>57.986964029998703</v>
      </c>
      <c r="I866" s="1">
        <v>1.5044405667145</v>
      </c>
      <c r="J866" s="1">
        <v>67.877632938917102</v>
      </c>
      <c r="K866" s="1">
        <v>61.614156881969102</v>
      </c>
      <c r="L866" s="1">
        <v>7.2580982326462902</v>
      </c>
      <c r="M866" s="1">
        <v>3.99646783155239</v>
      </c>
      <c r="N866" s="1">
        <v>58.302897227985902</v>
      </c>
      <c r="O866" s="1">
        <v>5.6325049454678604</v>
      </c>
      <c r="P866" s="1">
        <v>4.3632931391409704</v>
      </c>
      <c r="Q866" s="1" t="s">
        <v>33</v>
      </c>
      <c r="R866" s="1" t="s">
        <v>28</v>
      </c>
    </row>
    <row r="867" spans="1:18" x14ac:dyDescent="0.25">
      <c r="A867" s="1" t="s">
        <v>894</v>
      </c>
      <c r="B867" s="1">
        <v>61.721005610531698</v>
      </c>
      <c r="C867" s="1" t="s">
        <v>19</v>
      </c>
      <c r="D867" s="1">
        <v>1</v>
      </c>
      <c r="E867" s="1">
        <v>70.780218221951898</v>
      </c>
      <c r="F867" s="1">
        <v>72.921753707990206</v>
      </c>
      <c r="G867" s="1">
        <v>66.856408681313397</v>
      </c>
      <c r="H867" s="1">
        <v>65.209985971142004</v>
      </c>
      <c r="I867" s="1">
        <v>1.5194280536715199</v>
      </c>
      <c r="J867" s="1">
        <v>62.299443117514599</v>
      </c>
      <c r="K867" s="1">
        <v>62.108219303475401</v>
      </c>
      <c r="L867" s="1">
        <v>6.4919694702902904</v>
      </c>
      <c r="M867" s="1">
        <v>3.3816914674718301</v>
      </c>
      <c r="N867" s="1">
        <v>104.600740077829</v>
      </c>
      <c r="O867" s="1">
        <v>4.5298763273114604</v>
      </c>
      <c r="P867" s="1">
        <v>7.1754860292016103</v>
      </c>
      <c r="Q867" s="1" t="s">
        <v>33</v>
      </c>
      <c r="R867" s="1" t="s">
        <v>28</v>
      </c>
    </row>
    <row r="868" spans="1:18" x14ac:dyDescent="0.25">
      <c r="A868" s="1" t="s">
        <v>895</v>
      </c>
      <c r="B868" s="1">
        <v>62.271159103307703</v>
      </c>
      <c r="C868" s="1" t="s">
        <v>19</v>
      </c>
      <c r="D868" s="1">
        <v>1</v>
      </c>
      <c r="E868" s="1">
        <v>48.538213526189097</v>
      </c>
      <c r="F868" s="1">
        <v>47.602492201166399</v>
      </c>
      <c r="G868" s="1">
        <v>46.685673033238999</v>
      </c>
      <c r="H868" s="1">
        <v>49.831519265466099</v>
      </c>
      <c r="I868" s="1">
        <v>3.7047829854261498</v>
      </c>
      <c r="J868" s="1">
        <v>56.861202905337699</v>
      </c>
      <c r="K868" s="1">
        <v>87.583117119223004</v>
      </c>
      <c r="L868" s="1">
        <v>7.1086669130207003</v>
      </c>
      <c r="M868" s="1">
        <v>5.6642311068014903</v>
      </c>
      <c r="N868" s="1">
        <v>84.307582062505503</v>
      </c>
      <c r="O868" s="1">
        <v>8.9808334136599193</v>
      </c>
      <c r="P868" s="1">
        <v>1</v>
      </c>
      <c r="Q868" s="1" t="s">
        <v>24</v>
      </c>
      <c r="R868" s="1" t="s">
        <v>21</v>
      </c>
    </row>
    <row r="869" spans="1:18" x14ac:dyDescent="0.25">
      <c r="A869" s="1" t="s">
        <v>896</v>
      </c>
      <c r="B869" s="1">
        <v>70.909764067119099</v>
      </c>
      <c r="C869" s="1" t="s">
        <v>27</v>
      </c>
      <c r="D869" s="1">
        <v>1</v>
      </c>
      <c r="E869" s="1">
        <v>50.0060471772399</v>
      </c>
      <c r="F869" s="1">
        <v>54.934697155639199</v>
      </c>
      <c r="G869" s="1">
        <v>42.978212081346697</v>
      </c>
      <c r="H869" s="1">
        <v>51.069746056528203</v>
      </c>
      <c r="I869" s="1">
        <v>4.4344004279299902</v>
      </c>
      <c r="J869" s="1">
        <v>58.305674713831102</v>
      </c>
      <c r="K869" s="1">
        <v>92.618269873609705</v>
      </c>
      <c r="L869" s="1">
        <v>7.1034262597585398</v>
      </c>
      <c r="M869" s="1">
        <v>1.38042363382753</v>
      </c>
      <c r="N869" s="1">
        <v>65.021070865352698</v>
      </c>
      <c r="O869" s="1">
        <v>9.1186683349422104</v>
      </c>
      <c r="P869" s="1">
        <v>1</v>
      </c>
      <c r="Q869" s="1" t="s">
        <v>33</v>
      </c>
      <c r="R869" s="1" t="s">
        <v>25</v>
      </c>
    </row>
    <row r="870" spans="1:18" x14ac:dyDescent="0.25">
      <c r="A870" s="1" t="s">
        <v>897</v>
      </c>
      <c r="B870" s="1">
        <v>95.772051694496696</v>
      </c>
      <c r="C870" s="1" t="s">
        <v>23</v>
      </c>
      <c r="D870" s="1">
        <v>1</v>
      </c>
      <c r="E870" s="1">
        <v>87.398209155743402</v>
      </c>
      <c r="F870" s="1">
        <v>93.335139413567205</v>
      </c>
      <c r="G870" s="1">
        <v>87.476300825491407</v>
      </c>
      <c r="H870" s="1">
        <v>91.312577830486305</v>
      </c>
      <c r="I870" s="1">
        <v>4.8509303354445503</v>
      </c>
      <c r="J870" s="1">
        <v>84.3750562828086</v>
      </c>
      <c r="K870" s="1">
        <v>101.94896821470201</v>
      </c>
      <c r="L870" s="1">
        <v>7.0547326480969597</v>
      </c>
      <c r="M870" s="1">
        <v>3.5055985041267399</v>
      </c>
      <c r="N870" s="1">
        <v>80.187815400884205</v>
      </c>
      <c r="O870" s="1">
        <v>5.3185018010012701</v>
      </c>
      <c r="P870" s="1">
        <v>3.1078691768817301</v>
      </c>
      <c r="Q870" s="1" t="s">
        <v>24</v>
      </c>
      <c r="R870" s="1" t="s">
        <v>28</v>
      </c>
    </row>
    <row r="871" spans="1:18" x14ac:dyDescent="0.25">
      <c r="A871" s="1" t="s">
        <v>898</v>
      </c>
      <c r="B871" s="1">
        <v>76.572016165104202</v>
      </c>
      <c r="C871" s="1" t="s">
        <v>27</v>
      </c>
      <c r="D871" s="1">
        <v>1</v>
      </c>
      <c r="E871" s="1">
        <v>92.036350417349794</v>
      </c>
      <c r="F871" s="1">
        <v>104.984168627442</v>
      </c>
      <c r="G871" s="1">
        <v>96.547736286282998</v>
      </c>
      <c r="H871" s="1">
        <v>89.880722569474301</v>
      </c>
      <c r="I871" s="1">
        <v>3.51338847019777</v>
      </c>
      <c r="J871" s="1">
        <v>84.387006686468098</v>
      </c>
      <c r="K871" s="1">
        <v>82.068968345624299</v>
      </c>
      <c r="L871" s="1">
        <v>6.6643951929679703</v>
      </c>
      <c r="M871" s="1">
        <v>4.4347622069271901</v>
      </c>
      <c r="N871" s="1">
        <v>81.908476269233105</v>
      </c>
      <c r="O871" s="1">
        <v>4.3886331971512096</v>
      </c>
      <c r="P871" s="1">
        <v>5.9834482815161696</v>
      </c>
      <c r="Q871" s="1" t="s">
        <v>20</v>
      </c>
      <c r="R871" s="1" t="s">
        <v>28</v>
      </c>
    </row>
    <row r="872" spans="1:18" x14ac:dyDescent="0.25">
      <c r="A872" s="1" t="s">
        <v>899</v>
      </c>
      <c r="B872" s="1">
        <v>69.051242393937599</v>
      </c>
      <c r="C872" s="1" t="s">
        <v>27</v>
      </c>
      <c r="D872" s="1">
        <v>1</v>
      </c>
      <c r="E872" s="1">
        <v>60.532012395386403</v>
      </c>
      <c r="F872" s="1">
        <v>63.430178261454202</v>
      </c>
      <c r="G872" s="1">
        <v>55.993231494651802</v>
      </c>
      <c r="H872" s="1">
        <v>62.572276629570197</v>
      </c>
      <c r="I872" s="1">
        <v>1.7364052934438201</v>
      </c>
      <c r="J872" s="1">
        <v>63.539328760616897</v>
      </c>
      <c r="K872" s="1">
        <v>67.078847100173505</v>
      </c>
      <c r="L872" s="1">
        <v>6.4252032822093499</v>
      </c>
      <c r="M872" s="1">
        <v>4.9595326921111802</v>
      </c>
      <c r="N872" s="1">
        <v>44.898176342447897</v>
      </c>
      <c r="O872" s="1">
        <v>8.4329646241070702</v>
      </c>
      <c r="P872" s="1">
        <v>1</v>
      </c>
      <c r="Q872" s="1" t="s">
        <v>33</v>
      </c>
      <c r="R872" s="1" t="s">
        <v>21</v>
      </c>
    </row>
    <row r="873" spans="1:18" x14ac:dyDescent="0.25">
      <c r="A873" s="1" t="s">
        <v>900</v>
      </c>
      <c r="B873" s="1">
        <v>58.541264445099102</v>
      </c>
      <c r="C873" s="1" t="s">
        <v>19</v>
      </c>
      <c r="D873" s="1">
        <v>1</v>
      </c>
      <c r="E873" s="1">
        <v>54.8909570228954</v>
      </c>
      <c r="F873" s="1">
        <v>56.519938605806203</v>
      </c>
      <c r="G873" s="1">
        <v>62.487376641104298</v>
      </c>
      <c r="H873" s="1">
        <v>57.644944884263701</v>
      </c>
      <c r="I873" s="1">
        <v>1.4226013817957199</v>
      </c>
      <c r="J873" s="1">
        <v>66.039658299124895</v>
      </c>
      <c r="K873" s="1">
        <v>70.1459510339416</v>
      </c>
      <c r="L873" s="1">
        <v>7.4947680979815896</v>
      </c>
      <c r="M873" s="1">
        <v>3.9150932372206801</v>
      </c>
      <c r="N873" s="1">
        <v>66.245913288026898</v>
      </c>
      <c r="O873" s="1">
        <v>5.26917175518048</v>
      </c>
      <c r="P873" s="1">
        <v>4.4525179889429403</v>
      </c>
      <c r="Q873" s="1" t="s">
        <v>20</v>
      </c>
      <c r="R873" s="1" t="s">
        <v>21</v>
      </c>
    </row>
    <row r="874" spans="1:18" x14ac:dyDescent="0.25">
      <c r="A874" s="1" t="s">
        <v>901</v>
      </c>
      <c r="B874" s="1">
        <v>77.4652573286495</v>
      </c>
      <c r="C874" s="1" t="s">
        <v>27</v>
      </c>
      <c r="D874" s="1">
        <v>1</v>
      </c>
      <c r="E874" s="1">
        <v>75.419974878145794</v>
      </c>
      <c r="F874" s="1">
        <v>76.391896386032499</v>
      </c>
      <c r="G874" s="1">
        <v>77.973935320783795</v>
      </c>
      <c r="H874" s="1">
        <v>77.643843917303798</v>
      </c>
      <c r="I874" s="1">
        <v>4.2514038861470302</v>
      </c>
      <c r="J874" s="1">
        <v>80.236673177309598</v>
      </c>
      <c r="K874" s="1">
        <v>94.223164931245094</v>
      </c>
      <c r="L874" s="1">
        <v>5.9840681237348301</v>
      </c>
      <c r="M874" s="1">
        <v>5.5445887206072699</v>
      </c>
      <c r="N874" s="1">
        <v>60.908752921754299</v>
      </c>
      <c r="O874" s="1">
        <v>6.3606129366211599</v>
      </c>
      <c r="P874" s="1">
        <v>3.2673227380475098</v>
      </c>
      <c r="Q874" s="1" t="s">
        <v>20</v>
      </c>
      <c r="R874" s="1" t="s">
        <v>21</v>
      </c>
    </row>
    <row r="875" spans="1:18" x14ac:dyDescent="0.25">
      <c r="A875" s="1" t="s">
        <v>902</v>
      </c>
      <c r="B875" s="1">
        <v>67.825262393083804</v>
      </c>
      <c r="C875" s="1" t="s">
        <v>27</v>
      </c>
      <c r="D875" s="1">
        <v>1</v>
      </c>
      <c r="E875" s="1">
        <v>62.480379410395301</v>
      </c>
      <c r="F875" s="1">
        <v>60.714547946341803</v>
      </c>
      <c r="G875" s="1">
        <v>67.6332823385155</v>
      </c>
      <c r="H875" s="1">
        <v>58.352110996384503</v>
      </c>
      <c r="I875" s="1">
        <v>3.31502590543999</v>
      </c>
      <c r="J875" s="1">
        <v>73.879386454775499</v>
      </c>
      <c r="K875" s="1">
        <v>82.850071345957105</v>
      </c>
      <c r="L875" s="1">
        <v>5.6122102018182201</v>
      </c>
      <c r="M875" s="1">
        <v>5.7099572344193499</v>
      </c>
      <c r="N875" s="1">
        <v>66.081245032121302</v>
      </c>
      <c r="O875" s="1">
        <v>4.3848115134242898</v>
      </c>
      <c r="P875" s="1">
        <v>5.8960796131768696</v>
      </c>
      <c r="Q875" s="1" t="s">
        <v>33</v>
      </c>
      <c r="R875" s="1" t="s">
        <v>25</v>
      </c>
    </row>
    <row r="876" spans="1:18" x14ac:dyDescent="0.25">
      <c r="A876" s="1" t="s">
        <v>903</v>
      </c>
      <c r="B876" s="1">
        <v>39.353699338117799</v>
      </c>
      <c r="C876" s="1" t="s">
        <v>32</v>
      </c>
      <c r="D876" s="1">
        <v>0</v>
      </c>
      <c r="E876" s="1">
        <v>41.396249561318903</v>
      </c>
      <c r="F876" s="1">
        <v>43.088668778627401</v>
      </c>
      <c r="G876" s="1">
        <v>38.107076792058201</v>
      </c>
      <c r="H876" s="1">
        <v>42.143066972674902</v>
      </c>
      <c r="I876" s="1">
        <v>3.4731400840548701</v>
      </c>
      <c r="J876" s="1">
        <v>51.199773376365002</v>
      </c>
      <c r="K876" s="1">
        <v>81.721678630872901</v>
      </c>
      <c r="L876" s="1">
        <v>7.6135189083128303</v>
      </c>
      <c r="M876" s="1">
        <v>1.3215961159679099</v>
      </c>
      <c r="N876" s="1">
        <v>98.499952963673195</v>
      </c>
      <c r="O876" s="1">
        <v>5.3576175085506099</v>
      </c>
      <c r="P876" s="1">
        <v>4.0895915739042001</v>
      </c>
      <c r="Q876" s="1" t="s">
        <v>20</v>
      </c>
      <c r="R876" s="1" t="s">
        <v>21</v>
      </c>
    </row>
    <row r="877" spans="1:18" x14ac:dyDescent="0.25">
      <c r="A877" s="1" t="s">
        <v>904</v>
      </c>
      <c r="B877" s="1">
        <v>68.823876601925804</v>
      </c>
      <c r="C877" s="1" t="s">
        <v>27</v>
      </c>
      <c r="D877" s="1">
        <v>1</v>
      </c>
      <c r="E877" s="1">
        <v>48.588392855140398</v>
      </c>
      <c r="F877" s="1">
        <v>47.111385804445298</v>
      </c>
      <c r="G877" s="1">
        <v>52.861018990473497</v>
      </c>
      <c r="H877" s="1">
        <v>50.409094335413698</v>
      </c>
      <c r="I877" s="1">
        <v>4.1258483550188298</v>
      </c>
      <c r="J877" s="1">
        <v>63.652879025151002</v>
      </c>
      <c r="K877" s="1">
        <v>88.092326566613494</v>
      </c>
      <c r="L877" s="1">
        <v>6.8965308235446701</v>
      </c>
      <c r="M877" s="1">
        <v>3.0118526977068698</v>
      </c>
      <c r="N877" s="1">
        <v>73.428456672000493</v>
      </c>
      <c r="O877" s="1">
        <v>8.7574136699778098</v>
      </c>
      <c r="P877" s="1">
        <v>1</v>
      </c>
      <c r="Q877" s="1" t="s">
        <v>24</v>
      </c>
      <c r="R877" s="1" t="s">
        <v>25</v>
      </c>
    </row>
    <row r="878" spans="1:18" x14ac:dyDescent="0.25">
      <c r="A878" s="1" t="s">
        <v>905</v>
      </c>
      <c r="B878" s="1">
        <v>86.424506530670001</v>
      </c>
      <c r="C878" s="1" t="s">
        <v>36</v>
      </c>
      <c r="D878" s="1">
        <v>1</v>
      </c>
      <c r="E878" s="1">
        <v>79.378472586606804</v>
      </c>
      <c r="F878" s="1">
        <v>80.220777467954903</v>
      </c>
      <c r="G878" s="1">
        <v>73.918803084630298</v>
      </c>
      <c r="H878" s="1">
        <v>79.4143649211465</v>
      </c>
      <c r="I878" s="1">
        <v>3.8131089109298002</v>
      </c>
      <c r="J878" s="1">
        <v>72.772532408445301</v>
      </c>
      <c r="K878" s="1">
        <v>83.878022844538293</v>
      </c>
      <c r="L878" s="1">
        <v>9.3535029269595906</v>
      </c>
      <c r="M878" s="1">
        <v>1.1172951086057701</v>
      </c>
      <c r="N878" s="1">
        <v>114.628453791533</v>
      </c>
      <c r="O878" s="1">
        <v>8.8263786814912102</v>
      </c>
      <c r="P878" s="1">
        <v>2.6094777825946802</v>
      </c>
      <c r="Q878" s="1" t="s">
        <v>24</v>
      </c>
      <c r="R878" s="1" t="s">
        <v>28</v>
      </c>
    </row>
    <row r="879" spans="1:18" x14ac:dyDescent="0.25">
      <c r="A879" s="1" t="s">
        <v>906</v>
      </c>
      <c r="B879" s="1">
        <v>78.238320177169001</v>
      </c>
      <c r="C879" s="1" t="s">
        <v>27</v>
      </c>
      <c r="D879" s="1">
        <v>1</v>
      </c>
      <c r="E879" s="1">
        <v>76.240816805058301</v>
      </c>
      <c r="F879" s="1">
        <v>82.828804483098097</v>
      </c>
      <c r="G879" s="1">
        <v>80.692054309240802</v>
      </c>
      <c r="H879" s="1">
        <v>65.808428513202898</v>
      </c>
      <c r="I879" s="1">
        <v>4.3378330114243804</v>
      </c>
      <c r="J879" s="1">
        <v>82.629051888230507</v>
      </c>
      <c r="K879" s="1">
        <v>90.673295785329302</v>
      </c>
      <c r="L879" s="1">
        <v>7.5441287521583202</v>
      </c>
      <c r="M879" s="1">
        <v>2.6470832868722098</v>
      </c>
      <c r="N879" s="1">
        <v>56.430877202259197</v>
      </c>
      <c r="O879" s="1">
        <v>5.2425089493262602</v>
      </c>
      <c r="P879" s="1">
        <v>5.0420578411482602</v>
      </c>
      <c r="Q879" s="1" t="s">
        <v>24</v>
      </c>
      <c r="R879" s="1" t="s">
        <v>28</v>
      </c>
    </row>
    <row r="880" spans="1:18" x14ac:dyDescent="0.25">
      <c r="A880" s="1" t="s">
        <v>907</v>
      </c>
      <c r="B880" s="1">
        <v>44.040900397535403</v>
      </c>
      <c r="C880" s="1" t="s">
        <v>32</v>
      </c>
      <c r="D880" s="1">
        <v>0</v>
      </c>
      <c r="E880" s="1">
        <v>41.490279587691496</v>
      </c>
      <c r="F880" s="1">
        <v>36.4575667612933</v>
      </c>
      <c r="G880" s="1">
        <v>42.349476286659197</v>
      </c>
      <c r="H880" s="1">
        <v>42.292727707558903</v>
      </c>
      <c r="I880" s="1">
        <v>1.2248556218395099</v>
      </c>
      <c r="J880" s="1">
        <v>64.665871875613206</v>
      </c>
      <c r="K880" s="1">
        <v>66.026885412116698</v>
      </c>
      <c r="L880" s="1">
        <v>6.6900273854347798</v>
      </c>
      <c r="M880" s="1">
        <v>3.6843410898530098</v>
      </c>
      <c r="N880" s="1">
        <v>67.413322045643596</v>
      </c>
      <c r="O880" s="1">
        <v>6.0154830706401299</v>
      </c>
      <c r="P880" s="1">
        <v>3.42346607733759</v>
      </c>
      <c r="Q880" s="1" t="s">
        <v>33</v>
      </c>
      <c r="R880" s="1" t="s">
        <v>28</v>
      </c>
    </row>
    <row r="881" spans="1:18" x14ac:dyDescent="0.25">
      <c r="A881" s="1" t="s">
        <v>908</v>
      </c>
      <c r="B881" s="1">
        <v>62.707230995711399</v>
      </c>
      <c r="C881" s="1" t="s">
        <v>19</v>
      </c>
      <c r="D881" s="1">
        <v>1</v>
      </c>
      <c r="E881" s="1">
        <v>52.208468906312198</v>
      </c>
      <c r="F881" s="1">
        <v>57.907861711957402</v>
      </c>
      <c r="G881" s="1">
        <v>54.974725006236099</v>
      </c>
      <c r="H881" s="1">
        <v>63.271124103298398</v>
      </c>
      <c r="I881" s="1">
        <v>3.9900825469860099</v>
      </c>
      <c r="J881" s="1">
        <v>61.614098321533803</v>
      </c>
      <c r="K881" s="1">
        <v>88.791384113398806</v>
      </c>
      <c r="L881" s="1">
        <v>5.8057518196415296</v>
      </c>
      <c r="M881" s="1">
        <v>5.5539746525497398</v>
      </c>
      <c r="N881" s="1">
        <v>100.826112943113</v>
      </c>
      <c r="O881" s="1">
        <v>4.8054305145624596</v>
      </c>
      <c r="P881" s="1">
        <v>4.9437358136262999</v>
      </c>
      <c r="Q881" s="1" t="s">
        <v>20</v>
      </c>
      <c r="R881" s="1" t="s">
        <v>21</v>
      </c>
    </row>
    <row r="882" spans="1:18" x14ac:dyDescent="0.25">
      <c r="A882" s="1" t="s">
        <v>909</v>
      </c>
      <c r="B882" s="1">
        <v>46.800897919193403</v>
      </c>
      <c r="C882" s="1" t="s">
        <v>32</v>
      </c>
      <c r="D882" s="1">
        <v>0</v>
      </c>
      <c r="E882" s="1">
        <v>52.709113812343901</v>
      </c>
      <c r="F882" s="1">
        <v>59.294689149043201</v>
      </c>
      <c r="G882" s="1">
        <v>46.831140784219599</v>
      </c>
      <c r="H882" s="1">
        <v>50.908917468558997</v>
      </c>
      <c r="I882" s="1">
        <v>4.4034110292883799</v>
      </c>
      <c r="J882" s="1">
        <v>62.5243308941699</v>
      </c>
      <c r="K882" s="1">
        <v>87.285244945977595</v>
      </c>
      <c r="L882" s="1">
        <v>5.4900243110174998</v>
      </c>
      <c r="M882" s="1">
        <v>5.23277161232701</v>
      </c>
      <c r="N882" s="1">
        <v>79.142213398867497</v>
      </c>
      <c r="O882" s="1">
        <v>4.4450357817095298</v>
      </c>
      <c r="P882" s="1">
        <v>7.20031917056121</v>
      </c>
      <c r="Q882" s="1" t="s">
        <v>20</v>
      </c>
      <c r="R882" s="1" t="s">
        <v>28</v>
      </c>
    </row>
    <row r="883" spans="1:18" x14ac:dyDescent="0.25">
      <c r="A883" s="1" t="s">
        <v>910</v>
      </c>
      <c r="B883" s="1">
        <v>87.395941300003798</v>
      </c>
      <c r="C883" s="1" t="s">
        <v>36</v>
      </c>
      <c r="D883" s="1">
        <v>1</v>
      </c>
      <c r="E883" s="1">
        <v>76.954100897930005</v>
      </c>
      <c r="F883" s="1">
        <v>76.363758262974599</v>
      </c>
      <c r="G883" s="1">
        <v>72.478751686547</v>
      </c>
      <c r="H883" s="1">
        <v>73.313715408653394</v>
      </c>
      <c r="I883" s="1">
        <v>2.1445401698332498</v>
      </c>
      <c r="J883" s="1">
        <v>76.170715196473495</v>
      </c>
      <c r="K883" s="1">
        <v>80.286248163631399</v>
      </c>
      <c r="L883" s="1">
        <v>6.9961408671232999</v>
      </c>
      <c r="M883" s="1">
        <v>1.63749863335992</v>
      </c>
      <c r="N883" s="1">
        <v>79.232533178200299</v>
      </c>
      <c r="O883" s="1">
        <v>9.9530302866904492</v>
      </c>
      <c r="P883" s="1">
        <v>1</v>
      </c>
      <c r="Q883" s="1" t="s">
        <v>20</v>
      </c>
      <c r="R883" s="1" t="s">
        <v>21</v>
      </c>
    </row>
    <row r="884" spans="1:18" x14ac:dyDescent="0.25">
      <c r="A884" s="1" t="s">
        <v>911</v>
      </c>
      <c r="B884" s="1">
        <v>53.983984269702297</v>
      </c>
      <c r="C884" s="1" t="s">
        <v>19</v>
      </c>
      <c r="D884" s="1">
        <v>1</v>
      </c>
      <c r="E884" s="1">
        <v>41.084079576489998</v>
      </c>
      <c r="F884" s="1">
        <v>30.474805081446998</v>
      </c>
      <c r="G884" s="1">
        <v>44.0702206677569</v>
      </c>
      <c r="H884" s="1">
        <v>42.950822375046997</v>
      </c>
      <c r="I884" s="1">
        <v>3.5617890959730101</v>
      </c>
      <c r="J884" s="1">
        <v>49.278072814588299</v>
      </c>
      <c r="K884" s="1">
        <v>87.217716915455895</v>
      </c>
      <c r="L884" s="1">
        <v>7.6179253237682198</v>
      </c>
      <c r="M884" s="1">
        <v>1.46515187370447</v>
      </c>
      <c r="N884" s="1">
        <v>34.800614670466501</v>
      </c>
      <c r="O884" s="1">
        <v>7.9335637074690304</v>
      </c>
      <c r="P884" s="1">
        <v>1.3771596693785699</v>
      </c>
      <c r="Q884" s="1" t="s">
        <v>20</v>
      </c>
      <c r="R884" s="1" t="s">
        <v>25</v>
      </c>
    </row>
    <row r="885" spans="1:18" x14ac:dyDescent="0.25">
      <c r="A885" s="1" t="s">
        <v>912</v>
      </c>
      <c r="B885" s="1">
        <v>56.8861296763518</v>
      </c>
      <c r="C885" s="1" t="s">
        <v>19</v>
      </c>
      <c r="D885" s="1">
        <v>1</v>
      </c>
      <c r="E885" s="1">
        <v>45.725972009151498</v>
      </c>
      <c r="F885" s="1">
        <v>42.6868620736794</v>
      </c>
      <c r="G885" s="1">
        <v>40.984231988030501</v>
      </c>
      <c r="H885" s="1">
        <v>47.287863061484401</v>
      </c>
      <c r="I885" s="1">
        <v>2.2566482553478799</v>
      </c>
      <c r="J885" s="1">
        <v>64.542826871778601</v>
      </c>
      <c r="K885" s="1">
        <v>65.531765550912993</v>
      </c>
      <c r="L885" s="1">
        <v>7.5297633176623799</v>
      </c>
      <c r="M885" s="1">
        <v>3.94633669378333</v>
      </c>
      <c r="N885" s="1">
        <v>65.873969644661003</v>
      </c>
      <c r="O885" s="1">
        <v>7.2525790551899103</v>
      </c>
      <c r="P885" s="1">
        <v>2.06242479468369</v>
      </c>
      <c r="Q885" s="1" t="s">
        <v>24</v>
      </c>
      <c r="R885" s="1" t="s">
        <v>28</v>
      </c>
    </row>
    <row r="886" spans="1:18" x14ac:dyDescent="0.25">
      <c r="A886" s="1" t="s">
        <v>913</v>
      </c>
      <c r="B886" s="1">
        <v>100</v>
      </c>
      <c r="C886" s="1" t="s">
        <v>23</v>
      </c>
      <c r="D886" s="1">
        <v>1</v>
      </c>
      <c r="E886" s="1">
        <v>83.995384695525402</v>
      </c>
      <c r="F886" s="1">
        <v>90.480357428330905</v>
      </c>
      <c r="G886" s="1">
        <v>86.311416156020996</v>
      </c>
      <c r="H886" s="1">
        <v>89.959060522607402</v>
      </c>
      <c r="I886" s="1">
        <v>4.8318842659298102</v>
      </c>
      <c r="J886" s="1">
        <v>80.633469616062001</v>
      </c>
      <c r="K886" s="1">
        <v>96.109598023093994</v>
      </c>
      <c r="L886" s="1">
        <v>7.46266761250578</v>
      </c>
      <c r="M886" s="1">
        <v>3.6605898622939099</v>
      </c>
      <c r="N886" s="1">
        <v>54.366035917955898</v>
      </c>
      <c r="O886" s="1">
        <v>8.5929910024317895</v>
      </c>
      <c r="P886" s="1">
        <v>1</v>
      </c>
      <c r="Q886" s="1" t="s">
        <v>33</v>
      </c>
      <c r="R886" s="1" t="s">
        <v>25</v>
      </c>
    </row>
    <row r="887" spans="1:18" x14ac:dyDescent="0.25">
      <c r="A887" s="1" t="s">
        <v>914</v>
      </c>
      <c r="B887" s="1">
        <v>53.610359128994297</v>
      </c>
      <c r="C887" s="1" t="s">
        <v>19</v>
      </c>
      <c r="D887" s="1">
        <v>1</v>
      </c>
      <c r="E887" s="1">
        <v>49.819956412988297</v>
      </c>
      <c r="F887" s="1">
        <v>49.705616101493902</v>
      </c>
      <c r="G887" s="1">
        <v>42.984267380687101</v>
      </c>
      <c r="H887" s="1">
        <v>43.530615633443901</v>
      </c>
      <c r="I887" s="1">
        <v>1.1336942897420099</v>
      </c>
      <c r="J887" s="1">
        <v>69.760853619333403</v>
      </c>
      <c r="K887" s="1">
        <v>61.891374811562201</v>
      </c>
      <c r="L887" s="1">
        <v>7.4149809536781497</v>
      </c>
      <c r="M887" s="1">
        <v>2.3318882071501101</v>
      </c>
      <c r="N887" s="1">
        <v>119.9401610548</v>
      </c>
      <c r="O887" s="1">
        <v>9.0404629581263407</v>
      </c>
      <c r="P887" s="1">
        <v>1</v>
      </c>
      <c r="Q887" s="1" t="s">
        <v>24</v>
      </c>
      <c r="R887" s="1" t="s">
        <v>21</v>
      </c>
    </row>
    <row r="888" spans="1:18" x14ac:dyDescent="0.25">
      <c r="A888" s="1" t="s">
        <v>915</v>
      </c>
      <c r="B888" s="1">
        <v>82.964414379613203</v>
      </c>
      <c r="C888" s="1" t="s">
        <v>36</v>
      </c>
      <c r="D888" s="1">
        <v>1</v>
      </c>
      <c r="E888" s="1">
        <v>75.901035931853102</v>
      </c>
      <c r="F888" s="1">
        <v>70.904524770378501</v>
      </c>
      <c r="G888" s="1">
        <v>80.141906995186403</v>
      </c>
      <c r="H888" s="1">
        <v>79.557937194727998</v>
      </c>
      <c r="I888" s="1">
        <v>3.3191713753318202</v>
      </c>
      <c r="J888" s="1">
        <v>72.458471876113705</v>
      </c>
      <c r="K888" s="1">
        <v>91.714674219805005</v>
      </c>
      <c r="L888" s="1">
        <v>6.1892365403180003</v>
      </c>
      <c r="M888" s="1">
        <v>5.4972654227691704</v>
      </c>
      <c r="N888" s="1">
        <v>57.751956356907897</v>
      </c>
      <c r="O888" s="1">
        <v>8.8402886082683594</v>
      </c>
      <c r="P888" s="1">
        <v>1</v>
      </c>
      <c r="Q888" s="1" t="s">
        <v>24</v>
      </c>
      <c r="R888" s="1" t="s">
        <v>21</v>
      </c>
    </row>
    <row r="889" spans="1:18" x14ac:dyDescent="0.25">
      <c r="A889" s="1" t="s">
        <v>916</v>
      </c>
      <c r="B889" s="1">
        <v>47.140898686708802</v>
      </c>
      <c r="C889" s="1" t="s">
        <v>32</v>
      </c>
      <c r="D889" s="1">
        <v>0</v>
      </c>
      <c r="E889" s="1">
        <v>53.100052957569901</v>
      </c>
      <c r="F889" s="1">
        <v>50.576178351428801</v>
      </c>
      <c r="G889" s="1">
        <v>46.937436383727402</v>
      </c>
      <c r="H889" s="1">
        <v>56.052163263827197</v>
      </c>
      <c r="I889" s="1">
        <v>1.6660141881980599</v>
      </c>
      <c r="J889" s="1">
        <v>63.454411737535303</v>
      </c>
      <c r="K889" s="1">
        <v>61.1195795906862</v>
      </c>
      <c r="L889" s="1">
        <v>6.4433565640137402</v>
      </c>
      <c r="M889" s="1">
        <v>5.6368320473077604</v>
      </c>
      <c r="N889" s="1">
        <v>109.60468813144701</v>
      </c>
      <c r="O889" s="1">
        <v>4.0992366957392496</v>
      </c>
      <c r="P889" s="1">
        <v>4.7765632073137603</v>
      </c>
      <c r="Q889" s="1" t="s">
        <v>33</v>
      </c>
      <c r="R889" s="1" t="s">
        <v>28</v>
      </c>
    </row>
    <row r="890" spans="1:18" x14ac:dyDescent="0.25">
      <c r="A890" s="1" t="s">
        <v>917</v>
      </c>
      <c r="B890" s="1">
        <v>63.770477047831299</v>
      </c>
      <c r="C890" s="1" t="s">
        <v>19</v>
      </c>
      <c r="D890" s="1">
        <v>1</v>
      </c>
      <c r="E890" s="1">
        <v>45.469276601763902</v>
      </c>
      <c r="F890" s="1">
        <v>49.672376734286701</v>
      </c>
      <c r="G890" s="1">
        <v>48.230776290161501</v>
      </c>
      <c r="H890" s="1">
        <v>44.758543917061203</v>
      </c>
      <c r="I890" s="1">
        <v>3.8488808207086298</v>
      </c>
      <c r="J890" s="1">
        <v>55.202012010686403</v>
      </c>
      <c r="K890" s="1">
        <v>93.369011803866002</v>
      </c>
      <c r="L890" s="1">
        <v>6.8367638437474598</v>
      </c>
      <c r="M890" s="1">
        <v>3.0130571917008102</v>
      </c>
      <c r="N890" s="1">
        <v>90.8610361536429</v>
      </c>
      <c r="O890" s="1">
        <v>5.1208473891429902</v>
      </c>
      <c r="P890" s="1">
        <v>4.0498322364956296</v>
      </c>
      <c r="Q890" s="1" t="s">
        <v>33</v>
      </c>
      <c r="R890" s="1" t="s">
        <v>28</v>
      </c>
    </row>
    <row r="891" spans="1:18" x14ac:dyDescent="0.25">
      <c r="A891" s="1" t="s">
        <v>918</v>
      </c>
      <c r="B891" s="1">
        <v>51.969873012097501</v>
      </c>
      <c r="C891" s="1" t="s">
        <v>19</v>
      </c>
      <c r="D891" s="1">
        <v>1</v>
      </c>
      <c r="E891" s="1">
        <v>53.374470504969899</v>
      </c>
      <c r="F891" s="1">
        <v>56.108138345976798</v>
      </c>
      <c r="G891" s="1">
        <v>56.502625173199903</v>
      </c>
      <c r="H891" s="1">
        <v>55.067907094578402</v>
      </c>
      <c r="I891" s="1">
        <v>1.7035611336746399</v>
      </c>
      <c r="J891" s="1">
        <v>61.665782435013703</v>
      </c>
      <c r="K891" s="1">
        <v>74.033043471608195</v>
      </c>
      <c r="L891" s="1">
        <v>7.2237281622116498</v>
      </c>
      <c r="M891" s="1">
        <v>5.4515127855676004</v>
      </c>
      <c r="N891" s="1">
        <v>60.682476827288099</v>
      </c>
      <c r="O891" s="1">
        <v>7.9294318127069801</v>
      </c>
      <c r="P891" s="1">
        <v>2.6621392057461102</v>
      </c>
      <c r="Q891" s="1" t="s">
        <v>24</v>
      </c>
      <c r="R891" s="1" t="s">
        <v>21</v>
      </c>
    </row>
    <row r="892" spans="1:18" x14ac:dyDescent="0.25">
      <c r="A892" s="1" t="s">
        <v>919</v>
      </c>
      <c r="B892" s="1">
        <v>72.655067300526397</v>
      </c>
      <c r="C892" s="1" t="s">
        <v>27</v>
      </c>
      <c r="D892" s="1">
        <v>1</v>
      </c>
      <c r="E892" s="1">
        <v>79.724681252061202</v>
      </c>
      <c r="F892" s="1">
        <v>78.530020756212707</v>
      </c>
      <c r="G892" s="1">
        <v>76.240822159913293</v>
      </c>
      <c r="H892" s="1">
        <v>84.871968660053</v>
      </c>
      <c r="I892" s="1">
        <v>1.94153304759343</v>
      </c>
      <c r="J892" s="1">
        <v>73.952430645689503</v>
      </c>
      <c r="K892" s="1">
        <v>66.272058950561402</v>
      </c>
      <c r="L892" s="1">
        <v>7.0294815679680003</v>
      </c>
      <c r="M892" s="1">
        <v>2.9197444713148601</v>
      </c>
      <c r="N892" s="1">
        <v>78.918094053671098</v>
      </c>
      <c r="O892" s="1">
        <v>6.2545560868237704</v>
      </c>
      <c r="P892" s="1">
        <v>3.3642066259033401</v>
      </c>
      <c r="Q892" s="1" t="s">
        <v>20</v>
      </c>
      <c r="R892" s="1" t="s">
        <v>28</v>
      </c>
    </row>
    <row r="893" spans="1:18" x14ac:dyDescent="0.25">
      <c r="A893" s="1" t="s">
        <v>920</v>
      </c>
      <c r="B893" s="1">
        <v>84.756329298532805</v>
      </c>
      <c r="C893" s="1" t="s">
        <v>36</v>
      </c>
      <c r="D893" s="1">
        <v>1</v>
      </c>
      <c r="E893" s="1">
        <v>87.063305745845696</v>
      </c>
      <c r="F893" s="1">
        <v>85.229183686772203</v>
      </c>
      <c r="G893" s="1">
        <v>89.973438581269306</v>
      </c>
      <c r="H893" s="1">
        <v>91.424882645987907</v>
      </c>
      <c r="I893" s="1">
        <v>2.9774832441830301</v>
      </c>
      <c r="J893" s="1">
        <v>88.511521267155004</v>
      </c>
      <c r="K893" s="1">
        <v>78.387264347529097</v>
      </c>
      <c r="L893" s="1">
        <v>6.5516058231320802</v>
      </c>
      <c r="M893" s="1">
        <v>4.6840841591485001</v>
      </c>
      <c r="N893" s="1">
        <v>105.64822919542701</v>
      </c>
      <c r="O893" s="1">
        <v>9.8948959063666404</v>
      </c>
      <c r="P893" s="1">
        <v>1</v>
      </c>
      <c r="Q893" s="1" t="s">
        <v>33</v>
      </c>
      <c r="R893" s="1" t="s">
        <v>28</v>
      </c>
    </row>
    <row r="894" spans="1:18" x14ac:dyDescent="0.25">
      <c r="A894" s="1" t="s">
        <v>921</v>
      </c>
      <c r="B894" s="1">
        <v>92.005436680289094</v>
      </c>
      <c r="C894" s="1" t="s">
        <v>23</v>
      </c>
      <c r="D894" s="1">
        <v>1</v>
      </c>
      <c r="E894" s="1">
        <v>85.6620925511845</v>
      </c>
      <c r="F894" s="1">
        <v>83.703301805965395</v>
      </c>
      <c r="G894" s="1">
        <v>86.964303867852294</v>
      </c>
      <c r="H894" s="1">
        <v>79.946995990815907</v>
      </c>
      <c r="I894" s="1">
        <v>4.6593397999875101</v>
      </c>
      <c r="J894" s="1">
        <v>79.339737031835298</v>
      </c>
      <c r="K894" s="1">
        <v>91.411851763006197</v>
      </c>
      <c r="L894" s="1">
        <v>5.8781754611680697</v>
      </c>
      <c r="M894" s="1">
        <v>3.3797110877386198</v>
      </c>
      <c r="N894" s="1">
        <v>109.503146822782</v>
      </c>
      <c r="O894" s="1">
        <v>7.9924287558295202</v>
      </c>
      <c r="P894" s="1">
        <v>3.2776592694253699</v>
      </c>
      <c r="Q894" s="1" t="s">
        <v>33</v>
      </c>
      <c r="R894" s="1" t="s">
        <v>25</v>
      </c>
    </row>
    <row r="895" spans="1:18" x14ac:dyDescent="0.25">
      <c r="A895" s="1" t="s">
        <v>922</v>
      </c>
      <c r="B895" s="1">
        <v>65.325361794601307</v>
      </c>
      <c r="C895" s="1" t="s">
        <v>27</v>
      </c>
      <c r="D895" s="1">
        <v>1</v>
      </c>
      <c r="E895" s="1">
        <v>61.845094129015003</v>
      </c>
      <c r="F895" s="1">
        <v>57.233043206522503</v>
      </c>
      <c r="G895" s="1">
        <v>59.150884848051298</v>
      </c>
      <c r="H895" s="1">
        <v>65.945885062792399</v>
      </c>
      <c r="I895" s="1">
        <v>1.84685748859188</v>
      </c>
      <c r="J895" s="1">
        <v>71.543425488230497</v>
      </c>
      <c r="K895" s="1">
        <v>67.451269180517301</v>
      </c>
      <c r="L895" s="1">
        <v>7.4184078419778396</v>
      </c>
      <c r="M895" s="1">
        <v>1.6129157825359099</v>
      </c>
      <c r="N895" s="1">
        <v>44.435448750553</v>
      </c>
      <c r="O895" s="1">
        <v>9.7392934523752395</v>
      </c>
      <c r="P895" s="1">
        <v>1.55571369756317</v>
      </c>
      <c r="Q895" s="1" t="s">
        <v>24</v>
      </c>
      <c r="R895" s="1" t="s">
        <v>21</v>
      </c>
    </row>
    <row r="896" spans="1:18" x14ac:dyDescent="0.25">
      <c r="A896" s="1" t="s">
        <v>923</v>
      </c>
      <c r="B896" s="1">
        <v>66.2220697469849</v>
      </c>
      <c r="C896" s="1" t="s">
        <v>27</v>
      </c>
      <c r="D896" s="1">
        <v>1</v>
      </c>
      <c r="E896" s="1">
        <v>76.744682511385506</v>
      </c>
      <c r="F896" s="1">
        <v>84.821560958732704</v>
      </c>
      <c r="G896" s="1">
        <v>71.701909091004495</v>
      </c>
      <c r="H896" s="1">
        <v>76.421239486222902</v>
      </c>
      <c r="I896" s="1">
        <v>1.5769600844724101</v>
      </c>
      <c r="J896" s="1">
        <v>76.468524236383701</v>
      </c>
      <c r="K896" s="1">
        <v>65.586650973009398</v>
      </c>
      <c r="L896" s="1">
        <v>6.7263407671269304</v>
      </c>
      <c r="M896" s="1">
        <v>5.6396710061851003</v>
      </c>
      <c r="N896" s="1">
        <v>60.561582708735202</v>
      </c>
      <c r="O896" s="1">
        <v>5.2086788898747596</v>
      </c>
      <c r="P896" s="1">
        <v>4.5091961669874996</v>
      </c>
      <c r="Q896" s="1" t="s">
        <v>20</v>
      </c>
      <c r="R896" s="1" t="s">
        <v>25</v>
      </c>
    </row>
    <row r="897" spans="1:18" x14ac:dyDescent="0.25">
      <c r="A897" s="1" t="s">
        <v>924</v>
      </c>
      <c r="B897" s="1">
        <v>74.493325074752505</v>
      </c>
      <c r="C897" s="1" t="s">
        <v>27</v>
      </c>
      <c r="D897" s="1">
        <v>1</v>
      </c>
      <c r="E897" s="1">
        <v>51.274136247870103</v>
      </c>
      <c r="F897" s="1">
        <v>49.662533901813397</v>
      </c>
      <c r="G897" s="1">
        <v>41.4610077895072</v>
      </c>
      <c r="H897" s="1">
        <v>51.638506737947701</v>
      </c>
      <c r="I897" s="1">
        <v>4.0359073274161199</v>
      </c>
      <c r="J897" s="1">
        <v>59.289741793871002</v>
      </c>
      <c r="K897" s="1">
        <v>93.657323264572995</v>
      </c>
      <c r="L897" s="1">
        <v>6.4849938214144203</v>
      </c>
      <c r="M897" s="1">
        <v>3.27048296688768</v>
      </c>
      <c r="N897" s="1">
        <v>60.170086219221403</v>
      </c>
      <c r="O897" s="1">
        <v>9.1837421686901308</v>
      </c>
      <c r="P897" s="1">
        <v>1</v>
      </c>
      <c r="Q897" s="1" t="s">
        <v>33</v>
      </c>
      <c r="R897" s="1" t="s">
        <v>28</v>
      </c>
    </row>
    <row r="898" spans="1:18" x14ac:dyDescent="0.25">
      <c r="A898" s="1" t="s">
        <v>925</v>
      </c>
      <c r="B898" s="1">
        <v>58.911322716829098</v>
      </c>
      <c r="C898" s="1" t="s">
        <v>19</v>
      </c>
      <c r="D898" s="1">
        <v>1</v>
      </c>
      <c r="E898" s="1">
        <v>56.123125164355699</v>
      </c>
      <c r="F898" s="1">
        <v>62.208917768483197</v>
      </c>
      <c r="G898" s="1">
        <v>57.871375400854198</v>
      </c>
      <c r="H898" s="1">
        <v>56.489110119364199</v>
      </c>
      <c r="I898" s="1">
        <v>3.0024781293357199</v>
      </c>
      <c r="J898" s="1">
        <v>67.220060466319595</v>
      </c>
      <c r="K898" s="1">
        <v>85.475698648459399</v>
      </c>
      <c r="L898" s="1">
        <v>6.2229092722699804</v>
      </c>
      <c r="M898" s="1">
        <v>4.6724352016120099</v>
      </c>
      <c r="N898" s="1">
        <v>33.784031646834997</v>
      </c>
      <c r="O898" s="1">
        <v>5.9281138348913496</v>
      </c>
      <c r="P898" s="1">
        <v>3.2074558514351099</v>
      </c>
      <c r="Q898" s="1" t="s">
        <v>24</v>
      </c>
      <c r="R898" s="1" t="s">
        <v>25</v>
      </c>
    </row>
    <row r="899" spans="1:18" x14ac:dyDescent="0.25">
      <c r="A899" s="1" t="s">
        <v>926</v>
      </c>
      <c r="B899" s="1">
        <v>100</v>
      </c>
      <c r="C899" s="1" t="s">
        <v>23</v>
      </c>
      <c r="D899" s="1">
        <v>1</v>
      </c>
      <c r="E899" s="1">
        <v>89.298470018661504</v>
      </c>
      <c r="F899" s="1">
        <v>96.905050278273805</v>
      </c>
      <c r="G899" s="1">
        <v>81.474456161851293</v>
      </c>
      <c r="H899" s="1">
        <v>88.547255074670204</v>
      </c>
      <c r="I899" s="1">
        <v>4.6471404495270798</v>
      </c>
      <c r="J899" s="1">
        <v>87.644751668648695</v>
      </c>
      <c r="K899" s="1">
        <v>92.730924172162602</v>
      </c>
      <c r="L899" s="1">
        <v>7.5455947872198896</v>
      </c>
      <c r="M899" s="1">
        <v>2.8358690721564601</v>
      </c>
      <c r="N899" s="1">
        <v>83.841398386670605</v>
      </c>
      <c r="O899" s="1">
        <v>9.9373888494268403</v>
      </c>
      <c r="P899" s="1">
        <v>1</v>
      </c>
      <c r="Q899" s="1" t="s">
        <v>33</v>
      </c>
      <c r="R899" s="1" t="s">
        <v>21</v>
      </c>
    </row>
    <row r="900" spans="1:18" x14ac:dyDescent="0.25">
      <c r="A900" s="1" t="s">
        <v>927</v>
      </c>
      <c r="B900" s="1">
        <v>41.233866628116303</v>
      </c>
      <c r="C900" s="1" t="s">
        <v>32</v>
      </c>
      <c r="D900" s="1">
        <v>0</v>
      </c>
      <c r="E900" s="1">
        <v>40.715105793090402</v>
      </c>
      <c r="F900" s="1">
        <v>45.706660283830203</v>
      </c>
      <c r="G900" s="1">
        <v>41.191826790297</v>
      </c>
      <c r="H900" s="1">
        <v>46.673643278625804</v>
      </c>
      <c r="I900" s="1">
        <v>1.58645822863936</v>
      </c>
      <c r="J900" s="1">
        <v>54.318755933828399</v>
      </c>
      <c r="K900" s="1">
        <v>56.027956965263698</v>
      </c>
      <c r="L900" s="1">
        <v>6.93335007037662</v>
      </c>
      <c r="M900" s="1">
        <v>1.09440439288117</v>
      </c>
      <c r="N900" s="1">
        <v>106.933804769296</v>
      </c>
      <c r="O900" s="1">
        <v>4.9461320324388804</v>
      </c>
      <c r="P900" s="1">
        <v>4.8491607340388203</v>
      </c>
      <c r="Q900" s="1" t="s">
        <v>20</v>
      </c>
      <c r="R900" s="1" t="s">
        <v>25</v>
      </c>
    </row>
    <row r="901" spans="1:18" x14ac:dyDescent="0.25">
      <c r="A901" s="1" t="s">
        <v>928</v>
      </c>
      <c r="B901" s="1">
        <v>56.431432286477602</v>
      </c>
      <c r="C901" s="1" t="s">
        <v>19</v>
      </c>
      <c r="D901" s="1">
        <v>1</v>
      </c>
      <c r="E901" s="1">
        <v>44.702969196995703</v>
      </c>
      <c r="F901" s="1">
        <v>42.544867633405502</v>
      </c>
      <c r="G901" s="1">
        <v>43.385728116584502</v>
      </c>
      <c r="H901" s="1">
        <v>44.284379397749603</v>
      </c>
      <c r="I901" s="1">
        <v>3.5837115720921502</v>
      </c>
      <c r="J901" s="1">
        <v>66.3970485521547</v>
      </c>
      <c r="K901" s="1">
        <v>85.730891824540294</v>
      </c>
      <c r="L901" s="1">
        <v>8.0781049657331998</v>
      </c>
      <c r="M901" s="1">
        <v>1.5026517934591701</v>
      </c>
      <c r="N901" s="1">
        <v>64.341694904296602</v>
      </c>
      <c r="O901" s="1">
        <v>7.0980389130299599</v>
      </c>
      <c r="P901" s="1">
        <v>2.51546619664725</v>
      </c>
      <c r="Q901" s="1" t="s">
        <v>24</v>
      </c>
      <c r="R901" s="1" t="s">
        <v>25</v>
      </c>
    </row>
    <row r="902" spans="1:18" x14ac:dyDescent="0.25">
      <c r="A902" s="1" t="s">
        <v>929</v>
      </c>
      <c r="B902" s="1">
        <v>74.223822984875</v>
      </c>
      <c r="C902" s="1" t="s">
        <v>27</v>
      </c>
      <c r="D902" s="1">
        <v>1</v>
      </c>
      <c r="E902" s="1">
        <v>51.433744033031502</v>
      </c>
      <c r="F902" s="1">
        <v>53.452394484714503</v>
      </c>
      <c r="G902" s="1">
        <v>54.829457910222402</v>
      </c>
      <c r="H902" s="1">
        <v>45.8360133911156</v>
      </c>
      <c r="I902" s="1">
        <v>1.9315165846072599</v>
      </c>
      <c r="J902" s="1">
        <v>61.468267409127201</v>
      </c>
      <c r="K902" s="1">
        <v>70.782853495915802</v>
      </c>
      <c r="L902" s="1">
        <v>6.6895988356785603</v>
      </c>
      <c r="M902" s="1">
        <v>3.48109739744962</v>
      </c>
      <c r="N902" s="1">
        <v>96.603235048575897</v>
      </c>
      <c r="O902" s="1">
        <v>8.7570672030227303</v>
      </c>
      <c r="P902" s="1">
        <v>1</v>
      </c>
      <c r="Q902" s="1" t="s">
        <v>24</v>
      </c>
      <c r="R902" s="1" t="s">
        <v>28</v>
      </c>
    </row>
    <row r="903" spans="1:18" x14ac:dyDescent="0.25">
      <c r="A903" s="1" t="s">
        <v>930</v>
      </c>
      <c r="B903" s="1">
        <v>37.364698785248301</v>
      </c>
      <c r="C903" s="1" t="s">
        <v>32</v>
      </c>
      <c r="D903" s="1">
        <v>0</v>
      </c>
      <c r="E903" s="1">
        <v>41.459271213059999</v>
      </c>
      <c r="F903" s="1">
        <v>41.338293181105499</v>
      </c>
      <c r="G903" s="1">
        <v>39.949043715610699</v>
      </c>
      <c r="H903" s="1">
        <v>39.491621933211398</v>
      </c>
      <c r="I903" s="1">
        <v>1.6270417146065499</v>
      </c>
      <c r="J903" s="1">
        <v>58.3147159761658</v>
      </c>
      <c r="K903" s="1">
        <v>67.517505584490706</v>
      </c>
      <c r="L903" s="1">
        <v>6.4707693540648501</v>
      </c>
      <c r="M903" s="1">
        <v>4.4498217856318103</v>
      </c>
      <c r="N903" s="1">
        <v>86.493037224066597</v>
      </c>
      <c r="O903" s="1">
        <v>6.5958548836242104</v>
      </c>
      <c r="P903" s="1">
        <v>2.6344787073643898</v>
      </c>
      <c r="Q903" s="1" t="s">
        <v>20</v>
      </c>
      <c r="R903" s="1" t="s">
        <v>21</v>
      </c>
    </row>
    <row r="904" spans="1:18" x14ac:dyDescent="0.25">
      <c r="A904" s="1" t="s">
        <v>931</v>
      </c>
      <c r="B904" s="1">
        <v>63.308774519528903</v>
      </c>
      <c r="C904" s="1" t="s">
        <v>19</v>
      </c>
      <c r="D904" s="1">
        <v>1</v>
      </c>
      <c r="E904" s="1">
        <v>49.978948929938802</v>
      </c>
      <c r="F904" s="1">
        <v>45.460439626288199</v>
      </c>
      <c r="G904" s="1">
        <v>48.331709998203301</v>
      </c>
      <c r="H904" s="1">
        <v>50.872422513991197</v>
      </c>
      <c r="I904" s="1">
        <v>3.7337176606290798</v>
      </c>
      <c r="J904" s="1">
        <v>67.642890080019598</v>
      </c>
      <c r="K904" s="1">
        <v>85.703810368745593</v>
      </c>
      <c r="L904" s="1">
        <v>6.6359578075682801</v>
      </c>
      <c r="M904" s="1">
        <v>2.6736766328963899</v>
      </c>
      <c r="N904" s="1">
        <v>63.808386194370001</v>
      </c>
      <c r="O904" s="1">
        <v>6.8085043611258804</v>
      </c>
      <c r="P904" s="1">
        <v>3.5115538303673599</v>
      </c>
      <c r="Q904" s="1" t="s">
        <v>24</v>
      </c>
      <c r="R904" s="1" t="s">
        <v>28</v>
      </c>
    </row>
    <row r="905" spans="1:18" x14ac:dyDescent="0.25">
      <c r="A905" s="1" t="s">
        <v>932</v>
      </c>
      <c r="B905" s="1">
        <v>95.530157136490004</v>
      </c>
      <c r="C905" s="1" t="s">
        <v>23</v>
      </c>
      <c r="D905" s="1">
        <v>1</v>
      </c>
      <c r="E905" s="1">
        <v>72.067285853333004</v>
      </c>
      <c r="F905" s="1">
        <v>73.689082261940996</v>
      </c>
      <c r="G905" s="1">
        <v>75.726639374774507</v>
      </c>
      <c r="H905" s="1">
        <v>78.213359774818301</v>
      </c>
      <c r="I905" s="1">
        <v>3.3747384796349298</v>
      </c>
      <c r="J905" s="1">
        <v>72.716462140569007</v>
      </c>
      <c r="K905" s="1">
        <v>84.371145294669006</v>
      </c>
      <c r="L905" s="1">
        <v>6.84579044144746</v>
      </c>
      <c r="M905" s="1">
        <v>4.4774422958882498</v>
      </c>
      <c r="N905" s="1">
        <v>42.695381954306697</v>
      </c>
      <c r="O905" s="1">
        <v>9.9181347730344402</v>
      </c>
      <c r="P905" s="1">
        <v>1</v>
      </c>
      <c r="Q905" s="1" t="s">
        <v>20</v>
      </c>
      <c r="R905" s="1" t="s">
        <v>28</v>
      </c>
    </row>
    <row r="906" spans="1:18" x14ac:dyDescent="0.25">
      <c r="A906" s="1" t="s">
        <v>933</v>
      </c>
      <c r="B906" s="1">
        <v>74.299533155675505</v>
      </c>
      <c r="C906" s="1" t="s">
        <v>27</v>
      </c>
      <c r="D906" s="1">
        <v>1</v>
      </c>
      <c r="E906" s="1">
        <v>63.178350282587303</v>
      </c>
      <c r="F906" s="1">
        <v>57.2831513267883</v>
      </c>
      <c r="G906" s="1">
        <v>64.853640428007907</v>
      </c>
      <c r="H906" s="1">
        <v>66.193823707331504</v>
      </c>
      <c r="I906" s="1">
        <v>4.01930983344932</v>
      </c>
      <c r="J906" s="1">
        <v>71.777049437973005</v>
      </c>
      <c r="K906" s="1">
        <v>97.770322376254498</v>
      </c>
      <c r="L906" s="1">
        <v>7.8819826083667497</v>
      </c>
      <c r="M906" s="1">
        <v>4.4931779471597801</v>
      </c>
      <c r="N906" s="1">
        <v>93.839146749836999</v>
      </c>
      <c r="O906" s="1">
        <v>6.5518489018069204</v>
      </c>
      <c r="P906" s="1">
        <v>4.4430197919810102</v>
      </c>
      <c r="Q906" s="1" t="s">
        <v>24</v>
      </c>
      <c r="R906" s="1" t="s">
        <v>21</v>
      </c>
    </row>
    <row r="907" spans="1:18" x14ac:dyDescent="0.25">
      <c r="A907" s="1" t="s">
        <v>934</v>
      </c>
      <c r="B907" s="1">
        <v>87.745095007464499</v>
      </c>
      <c r="C907" s="1" t="s">
        <v>36</v>
      </c>
      <c r="D907" s="1">
        <v>1</v>
      </c>
      <c r="E907" s="1">
        <v>89.096944109233604</v>
      </c>
      <c r="F907" s="1">
        <v>95.035341051541394</v>
      </c>
      <c r="G907" s="1">
        <v>90.677723895147494</v>
      </c>
      <c r="H907" s="1">
        <v>84.844267715498404</v>
      </c>
      <c r="I907" s="1">
        <v>2.2378503057847201</v>
      </c>
      <c r="J907" s="1">
        <v>82.9750179106763</v>
      </c>
      <c r="K907" s="1">
        <v>74.287173902659802</v>
      </c>
      <c r="L907" s="1">
        <v>7.0348447587385703</v>
      </c>
      <c r="M907" s="1">
        <v>4.51967953663915</v>
      </c>
      <c r="N907" s="1">
        <v>106.910865204711</v>
      </c>
      <c r="O907" s="1">
        <v>7.6244326035943804</v>
      </c>
      <c r="P907" s="1">
        <v>1.8417227525907001</v>
      </c>
      <c r="Q907" s="1" t="s">
        <v>20</v>
      </c>
      <c r="R907" s="1" t="s">
        <v>25</v>
      </c>
    </row>
    <row r="908" spans="1:18" x14ac:dyDescent="0.25">
      <c r="A908" s="1" t="s">
        <v>935</v>
      </c>
      <c r="B908" s="1">
        <v>72.886132356305197</v>
      </c>
      <c r="C908" s="1" t="s">
        <v>27</v>
      </c>
      <c r="D908" s="1">
        <v>1</v>
      </c>
      <c r="E908" s="1">
        <v>84.959395895614193</v>
      </c>
      <c r="F908" s="1">
        <v>82.636309409122205</v>
      </c>
      <c r="G908" s="1">
        <v>87.3057338446568</v>
      </c>
      <c r="H908" s="1">
        <v>97.385345479008706</v>
      </c>
      <c r="I908" s="1">
        <v>2.79188662552875</v>
      </c>
      <c r="J908" s="1">
        <v>83.126537981326194</v>
      </c>
      <c r="K908" s="1">
        <v>76.052024130272102</v>
      </c>
      <c r="L908" s="1">
        <v>6.5290745879989602</v>
      </c>
      <c r="M908" s="1">
        <v>3.4626092701025399</v>
      </c>
      <c r="N908" s="1">
        <v>91.726904316134195</v>
      </c>
      <c r="O908" s="1">
        <v>4.3272379640508998</v>
      </c>
      <c r="P908" s="1">
        <v>5.5231260916973</v>
      </c>
      <c r="Q908" s="1" t="s">
        <v>33</v>
      </c>
      <c r="R908" s="1" t="s">
        <v>28</v>
      </c>
    </row>
    <row r="909" spans="1:18" x14ac:dyDescent="0.25">
      <c r="A909" s="1" t="s">
        <v>936</v>
      </c>
      <c r="B909" s="1">
        <v>71.613981941865305</v>
      </c>
      <c r="C909" s="1" t="s">
        <v>27</v>
      </c>
      <c r="D909" s="1">
        <v>1</v>
      </c>
      <c r="E909" s="1">
        <v>58.799954343383099</v>
      </c>
      <c r="F909" s="1">
        <v>59.805752622747299</v>
      </c>
      <c r="G909" s="1">
        <v>51.122093727347597</v>
      </c>
      <c r="H909" s="1">
        <v>60.123830898272999</v>
      </c>
      <c r="I909" s="1">
        <v>2.6218867053216699</v>
      </c>
      <c r="J909" s="1">
        <v>57.496281644074102</v>
      </c>
      <c r="K909" s="1">
        <v>73.717877967736698</v>
      </c>
      <c r="L909" s="1">
        <v>6.8954810675634803</v>
      </c>
      <c r="M909" s="1">
        <v>5.5744307506075197</v>
      </c>
      <c r="N909" s="1">
        <v>31.609063563133599</v>
      </c>
      <c r="O909" s="1">
        <v>9.0532604812615602</v>
      </c>
      <c r="P909" s="1">
        <v>1</v>
      </c>
      <c r="Q909" s="1" t="s">
        <v>33</v>
      </c>
      <c r="R909" s="1" t="s">
        <v>25</v>
      </c>
    </row>
    <row r="910" spans="1:18" x14ac:dyDescent="0.25">
      <c r="A910" s="1" t="s">
        <v>937</v>
      </c>
      <c r="B910" s="1">
        <v>76.604803348746998</v>
      </c>
      <c r="C910" s="1" t="s">
        <v>27</v>
      </c>
      <c r="D910" s="1">
        <v>1</v>
      </c>
      <c r="E910" s="1">
        <v>54.268288838720999</v>
      </c>
      <c r="F910" s="1">
        <v>55.6847281964518</v>
      </c>
      <c r="G910" s="1">
        <v>58.052232238656003</v>
      </c>
      <c r="H910" s="1">
        <v>60.645242528716103</v>
      </c>
      <c r="I910" s="1">
        <v>4.9363578558660501</v>
      </c>
      <c r="J910" s="1">
        <v>57.985735343320101</v>
      </c>
      <c r="K910" s="1">
        <v>98.514316770271904</v>
      </c>
      <c r="L910" s="1">
        <v>6.80786545006195</v>
      </c>
      <c r="M910" s="1">
        <v>3.4459825899030698</v>
      </c>
      <c r="N910" s="1">
        <v>49.460960495189198</v>
      </c>
      <c r="O910" s="1">
        <v>7.8890082938772599</v>
      </c>
      <c r="P910" s="1">
        <v>2.0986257678803701</v>
      </c>
      <c r="Q910" s="1" t="s">
        <v>33</v>
      </c>
      <c r="R910" s="1" t="s">
        <v>21</v>
      </c>
    </row>
    <row r="911" spans="1:18" x14ac:dyDescent="0.25">
      <c r="A911" s="1" t="s">
        <v>938</v>
      </c>
      <c r="B911" s="1">
        <v>56.184847498607802</v>
      </c>
      <c r="C911" s="1" t="s">
        <v>19</v>
      </c>
      <c r="D911" s="1">
        <v>1</v>
      </c>
      <c r="E911" s="1">
        <v>60.883082449199598</v>
      </c>
      <c r="F911" s="1">
        <v>59.5885575806792</v>
      </c>
      <c r="G911" s="1">
        <v>63.945426419267598</v>
      </c>
      <c r="H911" s="1">
        <v>60.124510281313498</v>
      </c>
      <c r="I911" s="1">
        <v>2.1689958269575502</v>
      </c>
      <c r="J911" s="1">
        <v>73.521376254833996</v>
      </c>
      <c r="K911" s="1">
        <v>79.873658078728695</v>
      </c>
      <c r="L911" s="1">
        <v>7.71184470046882</v>
      </c>
      <c r="M911" s="1">
        <v>3.25132596748319</v>
      </c>
      <c r="N911" s="1">
        <v>36.253198639517798</v>
      </c>
      <c r="O911" s="1">
        <v>6.4241206171768797</v>
      </c>
      <c r="P911" s="1">
        <v>3.2475584401325501</v>
      </c>
      <c r="Q911" s="1" t="s">
        <v>24</v>
      </c>
      <c r="R911" s="1" t="s">
        <v>28</v>
      </c>
    </row>
    <row r="912" spans="1:18" x14ac:dyDescent="0.25">
      <c r="A912" s="1" t="s">
        <v>939</v>
      </c>
      <c r="B912" s="1">
        <v>65.211816140138694</v>
      </c>
      <c r="C912" s="1" t="s">
        <v>27</v>
      </c>
      <c r="D912" s="1">
        <v>1</v>
      </c>
      <c r="E912" s="1">
        <v>72.466221838314397</v>
      </c>
      <c r="F912" s="1">
        <v>75.399690845690799</v>
      </c>
      <c r="G912" s="1">
        <v>67.382806195431897</v>
      </c>
      <c r="H912" s="1">
        <v>75.133018061841597</v>
      </c>
      <c r="I912" s="1">
        <v>2.1792689533870599</v>
      </c>
      <c r="J912" s="1">
        <v>81.419017947402395</v>
      </c>
      <c r="K912" s="1">
        <v>70.876185986239605</v>
      </c>
      <c r="L912" s="1">
        <v>7.8042669725662401</v>
      </c>
      <c r="M912" s="1">
        <v>1.99690409505313</v>
      </c>
      <c r="N912" s="1">
        <v>81.334748961860399</v>
      </c>
      <c r="O912" s="1">
        <v>4.0970172397271103</v>
      </c>
      <c r="P912" s="1">
        <v>5.8529021614164103</v>
      </c>
      <c r="Q912" s="1" t="s">
        <v>20</v>
      </c>
      <c r="R912" s="1" t="s">
        <v>25</v>
      </c>
    </row>
    <row r="913" spans="1:18" x14ac:dyDescent="0.25">
      <c r="A913" s="1" t="s">
        <v>940</v>
      </c>
      <c r="B913" s="1">
        <v>53.784270257974001</v>
      </c>
      <c r="C913" s="1" t="s">
        <v>19</v>
      </c>
      <c r="D913" s="1">
        <v>1</v>
      </c>
      <c r="E913" s="1">
        <v>54.743500245258097</v>
      </c>
      <c r="F913" s="1">
        <v>52.368981962145497</v>
      </c>
      <c r="G913" s="1">
        <v>53.5230978768871</v>
      </c>
      <c r="H913" s="1">
        <v>58.940842767850199</v>
      </c>
      <c r="I913" s="1">
        <v>2.4181928353144202</v>
      </c>
      <c r="J913" s="1">
        <v>62.819316604971398</v>
      </c>
      <c r="K913" s="1">
        <v>74.082956630540707</v>
      </c>
      <c r="L913" s="1">
        <v>5.7669465862296203</v>
      </c>
      <c r="M913" s="1">
        <v>2.5382754367816802</v>
      </c>
      <c r="N913" s="1">
        <v>98.082991095637098</v>
      </c>
      <c r="O913" s="1">
        <v>7.5500129235610203</v>
      </c>
      <c r="P913" s="1">
        <v>3.9216959748008602</v>
      </c>
      <c r="Q913" s="1" t="s">
        <v>20</v>
      </c>
      <c r="R913" s="1" t="s">
        <v>25</v>
      </c>
    </row>
    <row r="914" spans="1:18" x14ac:dyDescent="0.25">
      <c r="A914" s="1" t="s">
        <v>941</v>
      </c>
      <c r="B914" s="1">
        <v>58.5288943659518</v>
      </c>
      <c r="C914" s="1" t="s">
        <v>19</v>
      </c>
      <c r="D914" s="1">
        <v>1</v>
      </c>
      <c r="E914" s="1">
        <v>74.328189931702298</v>
      </c>
      <c r="F914" s="1">
        <v>78.684676418988502</v>
      </c>
      <c r="G914" s="1">
        <v>74.131653493564201</v>
      </c>
      <c r="H914" s="1">
        <v>80.419163490473593</v>
      </c>
      <c r="I914" s="1">
        <v>3.2583763251612798</v>
      </c>
      <c r="J914" s="1">
        <v>75.943953204995495</v>
      </c>
      <c r="K914" s="1">
        <v>80.172195396931301</v>
      </c>
      <c r="L914" s="1">
        <v>7.1344584447450297</v>
      </c>
      <c r="M914" s="1">
        <v>1.2116724625915101</v>
      </c>
      <c r="N914" s="1">
        <v>39.952126836179303</v>
      </c>
      <c r="O914" s="1">
        <v>4.0759469709049698</v>
      </c>
      <c r="P914" s="1">
        <v>6.1017510748852599</v>
      </c>
      <c r="Q914" s="1" t="s">
        <v>33</v>
      </c>
      <c r="R914" s="1" t="s">
        <v>28</v>
      </c>
    </row>
    <row r="915" spans="1:18" x14ac:dyDescent="0.25">
      <c r="A915" s="1" t="s">
        <v>942</v>
      </c>
      <c r="B915" s="1">
        <v>51.112795568323897</v>
      </c>
      <c r="C915" s="1" t="s">
        <v>19</v>
      </c>
      <c r="D915" s="1">
        <v>1</v>
      </c>
      <c r="E915" s="1">
        <v>62.5176408705182</v>
      </c>
      <c r="F915" s="1">
        <v>55.787742469284403</v>
      </c>
      <c r="G915" s="1">
        <v>61.845156948509498</v>
      </c>
      <c r="H915" s="1">
        <v>67.804482397409302</v>
      </c>
      <c r="I915" s="1">
        <v>2.0092909770549801</v>
      </c>
      <c r="J915" s="1">
        <v>72.732416699770596</v>
      </c>
      <c r="K915" s="1">
        <v>75.587826557759598</v>
      </c>
      <c r="L915" s="1">
        <v>7.2218896709934297</v>
      </c>
      <c r="M915" s="1">
        <v>4.1676764680808498</v>
      </c>
      <c r="N915" s="1">
        <v>105.450403853404</v>
      </c>
      <c r="O915" s="1">
        <v>4.0072216834540999</v>
      </c>
      <c r="P915" s="1">
        <v>5.1981191324000804</v>
      </c>
      <c r="Q915" s="1" t="s">
        <v>33</v>
      </c>
      <c r="R915" s="1" t="s">
        <v>21</v>
      </c>
    </row>
    <row r="916" spans="1:18" x14ac:dyDescent="0.25">
      <c r="A916" s="1" t="s">
        <v>943</v>
      </c>
      <c r="B916" s="1">
        <v>86.135350554789895</v>
      </c>
      <c r="C916" s="1" t="s">
        <v>36</v>
      </c>
      <c r="D916" s="1">
        <v>1</v>
      </c>
      <c r="E916" s="1">
        <v>70.362594946858906</v>
      </c>
      <c r="F916" s="1">
        <v>70.994492844590894</v>
      </c>
      <c r="G916" s="1">
        <v>72.031894779701503</v>
      </c>
      <c r="H916" s="1">
        <v>74.723579947223797</v>
      </c>
      <c r="I916" s="1">
        <v>4.6611597615170899</v>
      </c>
      <c r="J916" s="1">
        <v>78.647385481722907</v>
      </c>
      <c r="K916" s="1">
        <v>106.410783888894</v>
      </c>
      <c r="L916" s="1">
        <v>7.4030250201818699</v>
      </c>
      <c r="M916" s="1">
        <v>2.2426787196354598</v>
      </c>
      <c r="N916" s="1">
        <v>79.9958080555934</v>
      </c>
      <c r="O916" s="1">
        <v>7.6965913728961199</v>
      </c>
      <c r="P916" s="1">
        <v>1.5920887165573001</v>
      </c>
      <c r="Q916" s="1" t="s">
        <v>33</v>
      </c>
      <c r="R916" s="1" t="s">
        <v>25</v>
      </c>
    </row>
    <row r="917" spans="1:18" x14ac:dyDescent="0.25">
      <c r="A917" s="1" t="s">
        <v>944</v>
      </c>
      <c r="B917" s="1">
        <v>66.089362822889896</v>
      </c>
      <c r="C917" s="1" t="s">
        <v>27</v>
      </c>
      <c r="D917" s="1">
        <v>1</v>
      </c>
      <c r="E917" s="1">
        <v>63.986959102442398</v>
      </c>
      <c r="F917" s="1">
        <v>73.681604097733796</v>
      </c>
      <c r="G917" s="1">
        <v>71.143793011598305</v>
      </c>
      <c r="H917" s="1">
        <v>62.411525446471799</v>
      </c>
      <c r="I917" s="1">
        <v>2.06274225946505</v>
      </c>
      <c r="J917" s="1">
        <v>61.855093192866903</v>
      </c>
      <c r="K917" s="1">
        <v>72.880487841807394</v>
      </c>
      <c r="L917" s="1">
        <v>6.7318891444178703</v>
      </c>
      <c r="M917" s="1">
        <v>2.5207762724273199</v>
      </c>
      <c r="N917" s="1">
        <v>92.097211092755202</v>
      </c>
      <c r="O917" s="1">
        <v>5.1341024040073204</v>
      </c>
      <c r="P917" s="1">
        <v>5.4610287819064398</v>
      </c>
      <c r="Q917" s="1" t="s">
        <v>20</v>
      </c>
      <c r="R917" s="1" t="s">
        <v>21</v>
      </c>
    </row>
    <row r="918" spans="1:18" x14ac:dyDescent="0.25">
      <c r="A918" s="1" t="s">
        <v>945</v>
      </c>
      <c r="B918" s="1">
        <v>59.515652171400802</v>
      </c>
      <c r="C918" s="1" t="s">
        <v>19</v>
      </c>
      <c r="D918" s="1">
        <v>1</v>
      </c>
      <c r="E918" s="1">
        <v>56.195616774805401</v>
      </c>
      <c r="F918" s="1">
        <v>51.193960151777603</v>
      </c>
      <c r="G918" s="1">
        <v>61.604450413169602</v>
      </c>
      <c r="H918" s="1">
        <v>53.336886565025097</v>
      </c>
      <c r="I918" s="1">
        <v>4.5832629262407698</v>
      </c>
      <c r="J918" s="1">
        <v>63.667607152510797</v>
      </c>
      <c r="K918" s="1">
        <v>96.246493781334905</v>
      </c>
      <c r="L918" s="1">
        <v>6.2269834597566103</v>
      </c>
      <c r="M918" s="1">
        <v>4.8540726083215997</v>
      </c>
      <c r="N918" s="1">
        <v>117.42616637477801</v>
      </c>
      <c r="O918" s="1">
        <v>5.1513252983085698</v>
      </c>
      <c r="P918" s="1">
        <v>6.1473679926848499</v>
      </c>
      <c r="Q918" s="1" t="s">
        <v>33</v>
      </c>
      <c r="R918" s="1" t="s">
        <v>28</v>
      </c>
    </row>
    <row r="919" spans="1:18" x14ac:dyDescent="0.25">
      <c r="A919" s="1" t="s">
        <v>946</v>
      </c>
      <c r="B919" s="1">
        <v>92.148001381449205</v>
      </c>
      <c r="C919" s="1" t="s">
        <v>23</v>
      </c>
      <c r="D919" s="1">
        <v>1</v>
      </c>
      <c r="E919" s="1">
        <v>92.164931882918594</v>
      </c>
      <c r="F919" s="1">
        <v>88.776207030294302</v>
      </c>
      <c r="G919" s="1">
        <v>85.603835915761493</v>
      </c>
      <c r="H919" s="1">
        <v>93.827969434539597</v>
      </c>
      <c r="I919" s="1">
        <v>1.41390025458633</v>
      </c>
      <c r="J919" s="1">
        <v>84.419569042209901</v>
      </c>
      <c r="K919" s="1">
        <v>64.322916711734507</v>
      </c>
      <c r="L919" s="1">
        <v>6.2560499152131204</v>
      </c>
      <c r="M919" s="1">
        <v>2.6361059158072599</v>
      </c>
      <c r="N919" s="1">
        <v>37.531288942292697</v>
      </c>
      <c r="O919" s="1">
        <v>7.91962939499646</v>
      </c>
      <c r="P919" s="1">
        <v>2.3622886257545801</v>
      </c>
      <c r="Q919" s="1" t="s">
        <v>24</v>
      </c>
      <c r="R919" s="1" t="s">
        <v>25</v>
      </c>
    </row>
    <row r="920" spans="1:18" x14ac:dyDescent="0.25">
      <c r="A920" s="1" t="s">
        <v>947</v>
      </c>
      <c r="B920" s="1">
        <v>83.768450591615604</v>
      </c>
      <c r="C920" s="1" t="s">
        <v>36</v>
      </c>
      <c r="D920" s="1">
        <v>1</v>
      </c>
      <c r="E920" s="1">
        <v>81.998318678786802</v>
      </c>
      <c r="F920" s="1">
        <v>84.567857927081405</v>
      </c>
      <c r="G920" s="1">
        <v>85.108668630316998</v>
      </c>
      <c r="H920" s="1">
        <v>86.663959040492102</v>
      </c>
      <c r="I920" s="1">
        <v>3.6262508095985999</v>
      </c>
      <c r="J920" s="1">
        <v>84.514860325573594</v>
      </c>
      <c r="K920" s="1">
        <v>74.340974152057299</v>
      </c>
      <c r="L920" s="1">
        <v>7.2925195182170803</v>
      </c>
      <c r="M920" s="1">
        <v>2.21097946006571</v>
      </c>
      <c r="N920" s="1">
        <v>111.110162068001</v>
      </c>
      <c r="O920" s="1">
        <v>4.3221831276362401</v>
      </c>
      <c r="P920" s="1">
        <v>6.3665296169185197</v>
      </c>
      <c r="Q920" s="1" t="s">
        <v>33</v>
      </c>
      <c r="R920" s="1" t="s">
        <v>25</v>
      </c>
    </row>
    <row r="921" spans="1:18" x14ac:dyDescent="0.25">
      <c r="A921" s="1" t="s">
        <v>948</v>
      </c>
      <c r="B921" s="1">
        <v>62.072470951219998</v>
      </c>
      <c r="C921" s="1" t="s">
        <v>19</v>
      </c>
      <c r="D921" s="1">
        <v>1</v>
      </c>
      <c r="E921" s="1">
        <v>47.7062246671548</v>
      </c>
      <c r="F921" s="1">
        <v>48.604133576852803</v>
      </c>
      <c r="G921" s="1">
        <v>54.350891264831901</v>
      </c>
      <c r="H921" s="1">
        <v>46.592621163271801</v>
      </c>
      <c r="I921" s="1">
        <v>4.62794207375297</v>
      </c>
      <c r="J921" s="1">
        <v>76.345264752184903</v>
      </c>
      <c r="K921" s="1">
        <v>100.005175058953</v>
      </c>
      <c r="L921" s="1">
        <v>8.5517582393073202</v>
      </c>
      <c r="M921" s="1">
        <v>1.8452887456685201</v>
      </c>
      <c r="N921" s="1">
        <v>41.349242638866798</v>
      </c>
      <c r="O921" s="1">
        <v>5.8804333688473296</v>
      </c>
      <c r="P921" s="1">
        <v>4.7293043544893596</v>
      </c>
      <c r="Q921" s="1" t="s">
        <v>33</v>
      </c>
      <c r="R921" s="1" t="s">
        <v>25</v>
      </c>
    </row>
    <row r="922" spans="1:18" x14ac:dyDescent="0.25">
      <c r="A922" s="1" t="s">
        <v>949</v>
      </c>
      <c r="B922" s="1">
        <v>74.219642469339803</v>
      </c>
      <c r="C922" s="1" t="s">
        <v>27</v>
      </c>
      <c r="D922" s="1">
        <v>1</v>
      </c>
      <c r="E922" s="1">
        <v>87.765738674385204</v>
      </c>
      <c r="F922" s="1">
        <v>89.518889170752999</v>
      </c>
      <c r="G922" s="1">
        <v>89.699781277831207</v>
      </c>
      <c r="H922" s="1">
        <v>93.091598502957098</v>
      </c>
      <c r="I922" s="1">
        <v>1.6749977535929099</v>
      </c>
      <c r="J922" s="1">
        <v>82.742840703143997</v>
      </c>
      <c r="K922" s="1">
        <v>67.420809615908396</v>
      </c>
      <c r="L922" s="1">
        <v>6.9401790920932198</v>
      </c>
      <c r="M922" s="1">
        <v>4.8742920109097696</v>
      </c>
      <c r="N922" s="1">
        <v>65.366292597301396</v>
      </c>
      <c r="O922" s="1">
        <v>4.8965914128521097</v>
      </c>
      <c r="P922" s="1">
        <v>6.5224730005053999</v>
      </c>
      <c r="Q922" s="1" t="s">
        <v>20</v>
      </c>
      <c r="R922" s="1" t="s">
        <v>21</v>
      </c>
    </row>
    <row r="923" spans="1:18" x14ac:dyDescent="0.25">
      <c r="A923" s="1" t="s">
        <v>950</v>
      </c>
      <c r="B923" s="1">
        <v>85.693535926801204</v>
      </c>
      <c r="C923" s="1" t="s">
        <v>36</v>
      </c>
      <c r="D923" s="1">
        <v>1</v>
      </c>
      <c r="E923" s="1">
        <v>66.808715903723197</v>
      </c>
      <c r="F923" s="1">
        <v>69.254651554461503</v>
      </c>
      <c r="G923" s="1">
        <v>72.263618029653003</v>
      </c>
      <c r="H923" s="1">
        <v>74.071799631154093</v>
      </c>
      <c r="I923" s="1">
        <v>4.87330784039702</v>
      </c>
      <c r="J923" s="1">
        <v>66.369470641341593</v>
      </c>
      <c r="K923" s="1">
        <v>100.874788657273</v>
      </c>
      <c r="L923" s="1">
        <v>8.6006491136091707</v>
      </c>
      <c r="M923" s="1">
        <v>1.6485312899501301</v>
      </c>
      <c r="N923" s="1">
        <v>106.6294826698</v>
      </c>
      <c r="O923" s="1">
        <v>7.4810582187792001</v>
      </c>
      <c r="P923" s="1">
        <v>1</v>
      </c>
      <c r="Q923" s="1" t="s">
        <v>24</v>
      </c>
      <c r="R923" s="1" t="s">
        <v>25</v>
      </c>
    </row>
    <row r="924" spans="1:18" x14ac:dyDescent="0.25">
      <c r="A924" s="1" t="s">
        <v>951</v>
      </c>
      <c r="B924" s="1">
        <v>90.313722869394695</v>
      </c>
      <c r="C924" s="1" t="s">
        <v>23</v>
      </c>
      <c r="D924" s="1">
        <v>1</v>
      </c>
      <c r="E924" s="1">
        <v>89.200372479175002</v>
      </c>
      <c r="F924" s="1">
        <v>92.373979821983795</v>
      </c>
      <c r="G924" s="1">
        <v>99.261724707678795</v>
      </c>
      <c r="H924" s="1">
        <v>84.618767883807905</v>
      </c>
      <c r="I924" s="1">
        <v>2.8115334416620401</v>
      </c>
      <c r="J924" s="1">
        <v>86.611526625593996</v>
      </c>
      <c r="K924" s="1">
        <v>74.558023446201901</v>
      </c>
      <c r="L924" s="1">
        <v>7.4605679045194604</v>
      </c>
      <c r="M924" s="1">
        <v>3.2687688012517602</v>
      </c>
      <c r="N924" s="1">
        <v>111.562881306408</v>
      </c>
      <c r="O924" s="1">
        <v>7.9705909283643699</v>
      </c>
      <c r="P924" s="1">
        <v>2.6966280109401501</v>
      </c>
      <c r="Q924" s="1" t="s">
        <v>20</v>
      </c>
      <c r="R924" s="1" t="s">
        <v>25</v>
      </c>
    </row>
    <row r="925" spans="1:18" x14ac:dyDescent="0.25">
      <c r="A925" s="1" t="s">
        <v>952</v>
      </c>
      <c r="B925" s="1">
        <v>87.628093934022004</v>
      </c>
      <c r="C925" s="1" t="s">
        <v>36</v>
      </c>
      <c r="D925" s="1">
        <v>1</v>
      </c>
      <c r="E925" s="1">
        <v>83.992039077102305</v>
      </c>
      <c r="F925" s="1">
        <v>89.540538286883404</v>
      </c>
      <c r="G925" s="1">
        <v>89.110586807637205</v>
      </c>
      <c r="H925" s="1">
        <v>79.807435558120901</v>
      </c>
      <c r="I925" s="1">
        <v>4.7828604337640899</v>
      </c>
      <c r="J925" s="1">
        <v>88.600998486254696</v>
      </c>
      <c r="K925" s="1">
        <v>95.906319942755502</v>
      </c>
      <c r="L925" s="1">
        <v>7.4533444975605496</v>
      </c>
      <c r="M925" s="1">
        <v>3.53465058038597</v>
      </c>
      <c r="N925" s="1">
        <v>75.573450619062996</v>
      </c>
      <c r="O925" s="1">
        <v>8.3268151215942598</v>
      </c>
      <c r="P925" s="1">
        <v>2.6569209223093</v>
      </c>
      <c r="Q925" s="1" t="s">
        <v>24</v>
      </c>
      <c r="R925" s="1" t="s">
        <v>28</v>
      </c>
    </row>
    <row r="926" spans="1:18" x14ac:dyDescent="0.25">
      <c r="A926" s="1" t="s">
        <v>953</v>
      </c>
      <c r="B926" s="1">
        <v>66.989347198173206</v>
      </c>
      <c r="C926" s="1" t="s">
        <v>27</v>
      </c>
      <c r="D926" s="1">
        <v>1</v>
      </c>
      <c r="E926" s="1">
        <v>63.386742745807801</v>
      </c>
      <c r="F926" s="1">
        <v>65.435836030450403</v>
      </c>
      <c r="G926" s="1">
        <v>64.633285724016403</v>
      </c>
      <c r="H926" s="1">
        <v>62.6848674512811</v>
      </c>
      <c r="I926" s="1">
        <v>3.70728017452018</v>
      </c>
      <c r="J926" s="1">
        <v>72.233441977801405</v>
      </c>
      <c r="K926" s="1">
        <v>85.017677062686005</v>
      </c>
      <c r="L926" s="1">
        <v>7.6559544748439396</v>
      </c>
      <c r="M926" s="1">
        <v>4.4369495634285698</v>
      </c>
      <c r="N926" s="1">
        <v>83.469417444788206</v>
      </c>
      <c r="O926" s="1">
        <v>5.5313873015113897</v>
      </c>
      <c r="P926" s="1">
        <v>3.1298889923530302</v>
      </c>
      <c r="Q926" s="1" t="s">
        <v>24</v>
      </c>
      <c r="R926" s="1" t="s">
        <v>25</v>
      </c>
    </row>
    <row r="927" spans="1:18" x14ac:dyDescent="0.25">
      <c r="A927" s="1" t="s">
        <v>954</v>
      </c>
      <c r="B927" s="1">
        <v>47.778222045002003</v>
      </c>
      <c r="C927" s="1" t="s">
        <v>32</v>
      </c>
      <c r="D927" s="1">
        <v>0</v>
      </c>
      <c r="E927" s="1">
        <v>41.235811957606401</v>
      </c>
      <c r="F927" s="1">
        <v>40.029523684513698</v>
      </c>
      <c r="G927" s="1">
        <v>46.461254328030201</v>
      </c>
      <c r="H927" s="1">
        <v>42.773875298552397</v>
      </c>
      <c r="I927" s="1">
        <v>2.2063474794942</v>
      </c>
      <c r="J927" s="1">
        <v>56.0846632530317</v>
      </c>
      <c r="K927" s="1">
        <v>77.171589715307206</v>
      </c>
      <c r="L927" s="1">
        <v>6.9387064061716197</v>
      </c>
      <c r="M927" s="1">
        <v>4.1664174116649697</v>
      </c>
      <c r="N927" s="1">
        <v>93.733260113870102</v>
      </c>
      <c r="O927" s="1">
        <v>4.5354985098195</v>
      </c>
      <c r="P927" s="1">
        <v>4.5788333061740696</v>
      </c>
      <c r="Q927" s="1" t="s">
        <v>33</v>
      </c>
      <c r="R927" s="1" t="s">
        <v>21</v>
      </c>
    </row>
    <row r="928" spans="1:18" x14ac:dyDescent="0.25">
      <c r="A928" s="1" t="s">
        <v>955</v>
      </c>
      <c r="B928" s="1">
        <v>59.139055966748103</v>
      </c>
      <c r="C928" s="1" t="s">
        <v>19</v>
      </c>
      <c r="D928" s="1">
        <v>1</v>
      </c>
      <c r="E928" s="1">
        <v>54.777254766172</v>
      </c>
      <c r="F928" s="1">
        <v>58.140123272185598</v>
      </c>
      <c r="G928" s="1">
        <v>55.501693931656398</v>
      </c>
      <c r="H928" s="1">
        <v>52.154419697336699</v>
      </c>
      <c r="I928" s="1">
        <v>1.7532100996684199</v>
      </c>
      <c r="J928" s="1">
        <v>72.178597090486093</v>
      </c>
      <c r="K928" s="1">
        <v>65.638301813668704</v>
      </c>
      <c r="L928" s="1">
        <v>6.3903053298287897</v>
      </c>
      <c r="M928" s="1">
        <v>5.0536033647258698</v>
      </c>
      <c r="N928" s="1">
        <v>104.94828016074401</v>
      </c>
      <c r="O928" s="1">
        <v>4.4721019416513803</v>
      </c>
      <c r="P928" s="1">
        <v>4.6771153097204596</v>
      </c>
      <c r="Q928" s="1" t="s">
        <v>33</v>
      </c>
      <c r="R928" s="1" t="s">
        <v>28</v>
      </c>
    </row>
    <row r="929" spans="1:18" x14ac:dyDescent="0.25">
      <c r="A929" s="1" t="s">
        <v>956</v>
      </c>
      <c r="B929" s="1">
        <v>80.509865394076499</v>
      </c>
      <c r="C929" s="1" t="s">
        <v>36</v>
      </c>
      <c r="D929" s="1">
        <v>1</v>
      </c>
      <c r="E929" s="1">
        <v>69.789881806347594</v>
      </c>
      <c r="F929" s="1">
        <v>79.289291480823707</v>
      </c>
      <c r="G929" s="1">
        <v>69.909397022772396</v>
      </c>
      <c r="H929" s="1">
        <v>76.550895200683399</v>
      </c>
      <c r="I929" s="1">
        <v>2.21494018490039</v>
      </c>
      <c r="J929" s="1">
        <v>78.212668995665993</v>
      </c>
      <c r="K929" s="1">
        <v>82.562703459552907</v>
      </c>
      <c r="L929" s="1">
        <v>8.1492016074216398</v>
      </c>
      <c r="M929" s="1">
        <v>1.22375716963119</v>
      </c>
      <c r="N929" s="1">
        <v>40.936005258389898</v>
      </c>
      <c r="O929" s="1">
        <v>6.5569092907043398</v>
      </c>
      <c r="P929" s="1">
        <v>2.7143005129182698</v>
      </c>
      <c r="Q929" s="1" t="s">
        <v>20</v>
      </c>
      <c r="R929" s="1" t="s">
        <v>28</v>
      </c>
    </row>
    <row r="930" spans="1:18" x14ac:dyDescent="0.25">
      <c r="A930" s="1" t="s">
        <v>957</v>
      </c>
      <c r="B930" s="1">
        <v>78.258122478873503</v>
      </c>
      <c r="C930" s="1" t="s">
        <v>27</v>
      </c>
      <c r="D930" s="1">
        <v>1</v>
      </c>
      <c r="E930" s="1">
        <v>74.841302090438006</v>
      </c>
      <c r="F930" s="1">
        <v>74.178133358525201</v>
      </c>
      <c r="G930" s="1">
        <v>73.084230911869398</v>
      </c>
      <c r="H930" s="1">
        <v>76.961636398030294</v>
      </c>
      <c r="I930" s="1">
        <v>1.3720696370507</v>
      </c>
      <c r="J930" s="1">
        <v>72.290246824240896</v>
      </c>
      <c r="K930" s="1">
        <v>65.875008465582098</v>
      </c>
      <c r="L930" s="1">
        <v>7.9822590313918402</v>
      </c>
      <c r="M930" s="1">
        <v>2.48220362389698</v>
      </c>
      <c r="N930" s="1">
        <v>102.90623774063</v>
      </c>
      <c r="O930" s="1">
        <v>9.6750664543762905</v>
      </c>
      <c r="P930" s="1">
        <v>1</v>
      </c>
      <c r="Q930" s="1" t="s">
        <v>20</v>
      </c>
      <c r="R930" s="1" t="s">
        <v>25</v>
      </c>
    </row>
    <row r="931" spans="1:18" x14ac:dyDescent="0.25">
      <c r="A931" s="1" t="s">
        <v>958</v>
      </c>
      <c r="B931" s="1">
        <v>59.950642707188898</v>
      </c>
      <c r="C931" s="1" t="s">
        <v>19</v>
      </c>
      <c r="D931" s="1">
        <v>1</v>
      </c>
      <c r="E931" s="1">
        <v>54.183822698826098</v>
      </c>
      <c r="F931" s="1">
        <v>49.311176175472902</v>
      </c>
      <c r="G931" s="1">
        <v>62.000889492986602</v>
      </c>
      <c r="H931" s="1">
        <v>54.381057940029798</v>
      </c>
      <c r="I931" s="1">
        <v>1.57547186537331</v>
      </c>
      <c r="J931" s="1">
        <v>68.999039437084704</v>
      </c>
      <c r="K931" s="1">
        <v>59.376305353754503</v>
      </c>
      <c r="L931" s="1">
        <v>7.0398165004808204</v>
      </c>
      <c r="M931" s="1">
        <v>2.4006705938768902</v>
      </c>
      <c r="N931" s="1">
        <v>73.314853546045498</v>
      </c>
      <c r="O931" s="1">
        <v>5.3063742054821397</v>
      </c>
      <c r="P931" s="1">
        <v>4.9362286075727901</v>
      </c>
      <c r="Q931" s="1" t="s">
        <v>20</v>
      </c>
      <c r="R931" s="1" t="s">
        <v>28</v>
      </c>
    </row>
    <row r="932" spans="1:18" x14ac:dyDescent="0.25">
      <c r="A932" s="1" t="s">
        <v>959</v>
      </c>
      <c r="B932" s="1">
        <v>50.0381035275771</v>
      </c>
      <c r="C932" s="1" t="s">
        <v>19</v>
      </c>
      <c r="D932" s="1">
        <v>1</v>
      </c>
      <c r="E932" s="1">
        <v>47.664584074005298</v>
      </c>
      <c r="F932" s="1">
        <v>53.199987420440102</v>
      </c>
      <c r="G932" s="1">
        <v>43.572440744295299</v>
      </c>
      <c r="H932" s="1">
        <v>40.485036454662598</v>
      </c>
      <c r="I932" s="1">
        <v>1.4186417613859199</v>
      </c>
      <c r="J932" s="1">
        <v>68.818619875297003</v>
      </c>
      <c r="K932" s="1">
        <v>63.543686147599402</v>
      </c>
      <c r="L932" s="1">
        <v>7.1201901004418202</v>
      </c>
      <c r="M932" s="1">
        <v>1.7300845279605399</v>
      </c>
      <c r="N932" s="1">
        <v>70.556108259735197</v>
      </c>
      <c r="O932" s="1">
        <v>5.5404496080492898</v>
      </c>
      <c r="P932" s="1">
        <v>5.3252250431180697</v>
      </c>
      <c r="Q932" s="1" t="s">
        <v>24</v>
      </c>
      <c r="R932" s="1" t="s">
        <v>25</v>
      </c>
    </row>
    <row r="933" spans="1:18" x14ac:dyDescent="0.25">
      <c r="A933" s="1" t="s">
        <v>960</v>
      </c>
      <c r="B933" s="1">
        <v>77.989119318128104</v>
      </c>
      <c r="C933" s="1" t="s">
        <v>27</v>
      </c>
      <c r="D933" s="1">
        <v>1</v>
      </c>
      <c r="E933" s="1">
        <v>85.921163023961398</v>
      </c>
      <c r="F933" s="1">
        <v>85.319257204193406</v>
      </c>
      <c r="G933" s="1">
        <v>93.583001647352006</v>
      </c>
      <c r="H933" s="1">
        <v>79.342083941823901</v>
      </c>
      <c r="I933" s="1">
        <v>2.6917741749662301</v>
      </c>
      <c r="J933" s="1">
        <v>88.870031724775203</v>
      </c>
      <c r="K933" s="1">
        <v>73.659366138880202</v>
      </c>
      <c r="L933" s="1">
        <v>7.3356606354307701</v>
      </c>
      <c r="M933" s="1">
        <v>2.4458912692822099</v>
      </c>
      <c r="N933" s="1">
        <v>68.150977679729806</v>
      </c>
      <c r="O933" s="1">
        <v>4.60533281263515</v>
      </c>
      <c r="P933" s="1">
        <v>6.4759841451333804</v>
      </c>
      <c r="Q933" s="1" t="s">
        <v>20</v>
      </c>
      <c r="R933" s="1" t="s">
        <v>28</v>
      </c>
    </row>
    <row r="934" spans="1:18" x14ac:dyDescent="0.25">
      <c r="A934" s="1" t="s">
        <v>961</v>
      </c>
      <c r="B934" s="1">
        <v>100</v>
      </c>
      <c r="C934" s="1" t="s">
        <v>23</v>
      </c>
      <c r="D934" s="1">
        <v>1</v>
      </c>
      <c r="E934" s="1">
        <v>94.142119938695302</v>
      </c>
      <c r="F934" s="1">
        <v>83.278772208625099</v>
      </c>
      <c r="G934" s="1">
        <v>96.641440557397203</v>
      </c>
      <c r="H934" s="1">
        <v>95.547166190104406</v>
      </c>
      <c r="I934" s="1">
        <v>4.1823135050303399</v>
      </c>
      <c r="J934" s="1">
        <v>86.738815092800394</v>
      </c>
      <c r="K934" s="1">
        <v>80.851222701203298</v>
      </c>
      <c r="L934" s="1">
        <v>7.6511014622514697</v>
      </c>
      <c r="M934" s="1">
        <v>2.5488265707145099</v>
      </c>
      <c r="N934" s="1">
        <v>75.8290426721438</v>
      </c>
      <c r="O934" s="1">
        <v>7.6334216433635804</v>
      </c>
      <c r="P934" s="1">
        <v>1.5287552954686301</v>
      </c>
      <c r="Q934" s="1" t="s">
        <v>24</v>
      </c>
      <c r="R934" s="1" t="s">
        <v>21</v>
      </c>
    </row>
    <row r="935" spans="1:18" x14ac:dyDescent="0.25">
      <c r="A935" s="1" t="s">
        <v>962</v>
      </c>
      <c r="B935" s="1">
        <v>73.747021367108005</v>
      </c>
      <c r="C935" s="1" t="s">
        <v>27</v>
      </c>
      <c r="D935" s="1">
        <v>1</v>
      </c>
      <c r="E935" s="1">
        <v>68.912960026647696</v>
      </c>
      <c r="F935" s="1">
        <v>73.150068412399804</v>
      </c>
      <c r="G935" s="1">
        <v>61.916429152638003</v>
      </c>
      <c r="H935" s="1">
        <v>58.249981895873503</v>
      </c>
      <c r="I935" s="1">
        <v>1.5655342168653601</v>
      </c>
      <c r="J935" s="1">
        <v>72.666082782427196</v>
      </c>
      <c r="K935" s="1">
        <v>73.652696869222495</v>
      </c>
      <c r="L935" s="1">
        <v>7.31621883143956</v>
      </c>
      <c r="M935" s="1">
        <v>3.6094223096373899</v>
      </c>
      <c r="N935" s="1">
        <v>115.054549805514</v>
      </c>
      <c r="O935" s="1">
        <v>8.0792372436830497</v>
      </c>
      <c r="P935" s="1">
        <v>1.0760597576139601</v>
      </c>
      <c r="Q935" s="1" t="s">
        <v>24</v>
      </c>
      <c r="R935" s="1" t="s">
        <v>25</v>
      </c>
    </row>
    <row r="936" spans="1:18" x14ac:dyDescent="0.25">
      <c r="A936" s="1" t="s">
        <v>963</v>
      </c>
      <c r="B936" s="1">
        <v>60.682819151293899</v>
      </c>
      <c r="C936" s="1" t="s">
        <v>19</v>
      </c>
      <c r="D936" s="1">
        <v>1</v>
      </c>
      <c r="E936" s="1">
        <v>49.442360721656598</v>
      </c>
      <c r="F936" s="1">
        <v>46.765719791887001</v>
      </c>
      <c r="G936" s="1">
        <v>51.2806071866138</v>
      </c>
      <c r="H936" s="1">
        <v>54.505547769876998</v>
      </c>
      <c r="I936" s="1">
        <v>1.52128173268934</v>
      </c>
      <c r="J936" s="1">
        <v>70.857549471234606</v>
      </c>
      <c r="K936" s="1">
        <v>68.728530037993394</v>
      </c>
      <c r="L936" s="1">
        <v>5.99235948151681</v>
      </c>
      <c r="M936" s="1">
        <v>4.3185223946312803</v>
      </c>
      <c r="N936" s="1">
        <v>79.3383395512936</v>
      </c>
      <c r="O936" s="1">
        <v>7.8575872489645597</v>
      </c>
      <c r="P936" s="1">
        <v>3.4582345910516601</v>
      </c>
      <c r="Q936" s="1" t="s">
        <v>24</v>
      </c>
      <c r="R936" s="1" t="s">
        <v>21</v>
      </c>
    </row>
    <row r="937" spans="1:18" x14ac:dyDescent="0.25">
      <c r="A937" s="1" t="s">
        <v>964</v>
      </c>
      <c r="B937" s="1">
        <v>61.2506047388026</v>
      </c>
      <c r="C937" s="1" t="s">
        <v>19</v>
      </c>
      <c r="D937" s="1">
        <v>1</v>
      </c>
      <c r="E937" s="1">
        <v>54.976902958565198</v>
      </c>
      <c r="F937" s="1">
        <v>54.524236547044403</v>
      </c>
      <c r="G937" s="1">
        <v>44.476770420307098</v>
      </c>
      <c r="H937" s="1">
        <v>54.186133736703603</v>
      </c>
      <c r="I937" s="1">
        <v>3.5737157980693199</v>
      </c>
      <c r="J937" s="1">
        <v>61.437648964378198</v>
      </c>
      <c r="K937" s="1">
        <v>88.403194570189797</v>
      </c>
      <c r="L937" s="1">
        <v>8.0841522631139302</v>
      </c>
      <c r="M937" s="1">
        <v>2.9055025680590698</v>
      </c>
      <c r="N937" s="1">
        <v>115.785978443682</v>
      </c>
      <c r="O937" s="1">
        <v>9.1667814582686802</v>
      </c>
      <c r="P937" s="1">
        <v>1.47996247714995</v>
      </c>
      <c r="Q937" s="1" t="s">
        <v>24</v>
      </c>
      <c r="R937" s="1" t="s">
        <v>25</v>
      </c>
    </row>
    <row r="938" spans="1:18" x14ac:dyDescent="0.25">
      <c r="A938" s="1" t="s">
        <v>965</v>
      </c>
      <c r="B938" s="1">
        <v>45.010615807331</v>
      </c>
      <c r="C938" s="1" t="s">
        <v>32</v>
      </c>
      <c r="D938" s="1">
        <v>0</v>
      </c>
      <c r="E938" s="1">
        <v>41.011487210110602</v>
      </c>
      <c r="F938" s="1">
        <v>42.671388862955702</v>
      </c>
      <c r="G938" s="1">
        <v>44.139027294265802</v>
      </c>
      <c r="H938" s="1">
        <v>57.226952058084301</v>
      </c>
      <c r="I938" s="1">
        <v>1.78873192787226</v>
      </c>
      <c r="J938" s="1">
        <v>62.698640059660299</v>
      </c>
      <c r="K938" s="1">
        <v>68.714337580221098</v>
      </c>
      <c r="L938" s="1">
        <v>6.3002121883314999</v>
      </c>
      <c r="M938" s="1">
        <v>4.5973511565668996</v>
      </c>
      <c r="N938" s="1">
        <v>46.226111755407601</v>
      </c>
      <c r="O938" s="1">
        <v>6.9185550101564299</v>
      </c>
      <c r="P938" s="1">
        <v>3.16430983171256</v>
      </c>
      <c r="Q938" s="1" t="s">
        <v>24</v>
      </c>
      <c r="R938" s="1" t="s">
        <v>21</v>
      </c>
    </row>
    <row r="939" spans="1:18" x14ac:dyDescent="0.25">
      <c r="A939" s="1" t="s">
        <v>966</v>
      </c>
      <c r="B939" s="1">
        <v>74.213131108947096</v>
      </c>
      <c r="C939" s="1" t="s">
        <v>27</v>
      </c>
      <c r="D939" s="1">
        <v>1</v>
      </c>
      <c r="E939" s="1">
        <v>90.2864343608274</v>
      </c>
      <c r="F939" s="1">
        <v>91.238932759722701</v>
      </c>
      <c r="G939" s="1">
        <v>94.712591775772395</v>
      </c>
      <c r="H939" s="1">
        <v>101.826015613908</v>
      </c>
      <c r="I939" s="1">
        <v>1.39044015243596</v>
      </c>
      <c r="J939" s="1">
        <v>78.293084043591506</v>
      </c>
      <c r="K939" s="1">
        <v>56.994313680897399</v>
      </c>
      <c r="L939" s="1">
        <v>7.0632194936863399</v>
      </c>
      <c r="M939" s="1">
        <v>2.6808266928978899</v>
      </c>
      <c r="N939" s="1">
        <v>95.172238094936901</v>
      </c>
      <c r="O939" s="1">
        <v>4.80674224460238</v>
      </c>
      <c r="P939" s="1">
        <v>5.6665944309525802</v>
      </c>
      <c r="Q939" s="1" t="s">
        <v>33</v>
      </c>
      <c r="R939" s="1" t="s">
        <v>21</v>
      </c>
    </row>
    <row r="940" spans="1:18" x14ac:dyDescent="0.25">
      <c r="A940" s="1" t="s">
        <v>967</v>
      </c>
      <c r="B940" s="1">
        <v>50.175827612520798</v>
      </c>
      <c r="C940" s="1" t="s">
        <v>19</v>
      </c>
      <c r="D940" s="1">
        <v>1</v>
      </c>
      <c r="E940" s="1">
        <v>46.476309558957702</v>
      </c>
      <c r="F940" s="1">
        <v>50.023568644652897</v>
      </c>
      <c r="G940" s="1">
        <v>43.514529780697501</v>
      </c>
      <c r="H940" s="1">
        <v>45.5690642127201</v>
      </c>
      <c r="I940" s="1">
        <v>1.6673943128223101</v>
      </c>
      <c r="J940" s="1">
        <v>68.565036140776897</v>
      </c>
      <c r="K940" s="1">
        <v>64.2558574304459</v>
      </c>
      <c r="L940" s="1">
        <v>6.8132473040339496</v>
      </c>
      <c r="M940" s="1">
        <v>2.4514183865738</v>
      </c>
      <c r="N940" s="1">
        <v>103.101558474787</v>
      </c>
      <c r="O940" s="1">
        <v>5.7364307842264699</v>
      </c>
      <c r="P940" s="1">
        <v>4.2337654339220796</v>
      </c>
      <c r="Q940" s="1" t="s">
        <v>24</v>
      </c>
      <c r="R940" s="1" t="s">
        <v>28</v>
      </c>
    </row>
    <row r="941" spans="1:18" x14ac:dyDescent="0.25">
      <c r="A941" s="1" t="s">
        <v>968</v>
      </c>
      <c r="B941" s="1">
        <v>91.489557782807495</v>
      </c>
      <c r="C941" s="1" t="s">
        <v>23</v>
      </c>
      <c r="D941" s="1">
        <v>1</v>
      </c>
      <c r="E941" s="1">
        <v>71.708406153283903</v>
      </c>
      <c r="F941" s="1">
        <v>69.530974300434707</v>
      </c>
      <c r="G941" s="1">
        <v>72.326144633061801</v>
      </c>
      <c r="H941" s="1">
        <v>71.176721140627293</v>
      </c>
      <c r="I941" s="1">
        <v>4.6949255835071</v>
      </c>
      <c r="J941" s="1">
        <v>74.563975498586103</v>
      </c>
      <c r="K941" s="1">
        <v>101.15815970899099</v>
      </c>
      <c r="L941" s="1">
        <v>8.2373823341829997</v>
      </c>
      <c r="M941" s="1">
        <v>3.7059402792851199</v>
      </c>
      <c r="N941" s="1">
        <v>91.121594820137503</v>
      </c>
      <c r="O941" s="1">
        <v>7.9745798405281096</v>
      </c>
      <c r="P941" s="1">
        <v>2.5500048425194999</v>
      </c>
      <c r="Q941" s="1" t="s">
        <v>24</v>
      </c>
      <c r="R941" s="1" t="s">
        <v>25</v>
      </c>
    </row>
    <row r="942" spans="1:18" x14ac:dyDescent="0.25">
      <c r="A942" s="1" t="s">
        <v>969</v>
      </c>
      <c r="B942" s="1">
        <v>67.769533543633102</v>
      </c>
      <c r="C942" s="1" t="s">
        <v>27</v>
      </c>
      <c r="D942" s="1">
        <v>1</v>
      </c>
      <c r="E942" s="1">
        <v>55.073037137796298</v>
      </c>
      <c r="F942" s="1">
        <v>57.6385661286767</v>
      </c>
      <c r="G942" s="1">
        <v>64.843824306547702</v>
      </c>
      <c r="H942" s="1">
        <v>60.050944707806401</v>
      </c>
      <c r="I942" s="1">
        <v>4.2858850111047602</v>
      </c>
      <c r="J942" s="1">
        <v>73.879434747135505</v>
      </c>
      <c r="K942" s="1">
        <v>87.602749962135107</v>
      </c>
      <c r="L942" s="1">
        <v>7.7854607946852896</v>
      </c>
      <c r="M942" s="1">
        <v>1.1185818015289499</v>
      </c>
      <c r="N942" s="1">
        <v>84.623005220388606</v>
      </c>
      <c r="O942" s="1">
        <v>7.6787318424493503</v>
      </c>
      <c r="P942" s="1">
        <v>1.9852014610449</v>
      </c>
      <c r="Q942" s="1" t="s">
        <v>33</v>
      </c>
      <c r="R942" s="1" t="s">
        <v>28</v>
      </c>
    </row>
    <row r="943" spans="1:18" x14ac:dyDescent="0.25">
      <c r="A943" s="1" t="s">
        <v>970</v>
      </c>
      <c r="B943" s="1">
        <v>77.050075170714194</v>
      </c>
      <c r="C943" s="1" t="s">
        <v>27</v>
      </c>
      <c r="D943" s="1">
        <v>1</v>
      </c>
      <c r="E943" s="1">
        <v>70.4797901383686</v>
      </c>
      <c r="F943" s="1">
        <v>69.182056750448993</v>
      </c>
      <c r="G943" s="1">
        <v>67.951056617058896</v>
      </c>
      <c r="H943" s="1">
        <v>78.995653187958794</v>
      </c>
      <c r="I943" s="1">
        <v>2.4162582494203702</v>
      </c>
      <c r="J943" s="1">
        <v>77.696958850961906</v>
      </c>
      <c r="K943" s="1">
        <v>61.503735912949601</v>
      </c>
      <c r="L943" s="1">
        <v>7.1548287742082097</v>
      </c>
      <c r="M943" s="1">
        <v>1.39894561817</v>
      </c>
      <c r="N943" s="1">
        <v>80.833150297756404</v>
      </c>
      <c r="O943" s="1">
        <v>7.18601877845777</v>
      </c>
      <c r="P943" s="1">
        <v>3.08278615598145</v>
      </c>
      <c r="Q943" s="1" t="s">
        <v>33</v>
      </c>
      <c r="R943" s="1" t="s">
        <v>21</v>
      </c>
    </row>
    <row r="944" spans="1:18" x14ac:dyDescent="0.25">
      <c r="A944" s="1" t="s">
        <v>971</v>
      </c>
      <c r="B944" s="1">
        <v>76.641460420907407</v>
      </c>
      <c r="C944" s="1" t="s">
        <v>27</v>
      </c>
      <c r="D944" s="1">
        <v>1</v>
      </c>
      <c r="E944" s="1">
        <v>75.828121359352494</v>
      </c>
      <c r="F944" s="1">
        <v>79.522173763789993</v>
      </c>
      <c r="G944" s="1">
        <v>70.533583424069505</v>
      </c>
      <c r="H944" s="1">
        <v>67.637976072172407</v>
      </c>
      <c r="I944" s="1">
        <v>3.6232830693095699</v>
      </c>
      <c r="J944" s="1">
        <v>71.797959529366594</v>
      </c>
      <c r="K944" s="1">
        <v>85.097300654191002</v>
      </c>
      <c r="L944" s="1">
        <v>7.5050074596014298</v>
      </c>
      <c r="M944" s="1">
        <v>3.08984771793263</v>
      </c>
      <c r="N944" s="1">
        <v>107.48374343208199</v>
      </c>
      <c r="O944" s="1">
        <v>8.0977865121321209</v>
      </c>
      <c r="P944" s="1">
        <v>1</v>
      </c>
      <c r="Q944" s="1" t="s">
        <v>33</v>
      </c>
      <c r="R944" s="1" t="s">
        <v>25</v>
      </c>
    </row>
    <row r="945" spans="1:18" x14ac:dyDescent="0.25">
      <c r="A945" s="1" t="s">
        <v>972</v>
      </c>
      <c r="B945" s="1">
        <v>99.427756380158797</v>
      </c>
      <c r="C945" s="1" t="s">
        <v>23</v>
      </c>
      <c r="D945" s="1">
        <v>1</v>
      </c>
      <c r="E945" s="1">
        <v>85.635799203895999</v>
      </c>
      <c r="F945" s="1">
        <v>88.712636623961302</v>
      </c>
      <c r="G945" s="1">
        <v>93.044116216209005</v>
      </c>
      <c r="H945" s="1">
        <v>76.703921877122596</v>
      </c>
      <c r="I945" s="1">
        <v>3.1491026946721501</v>
      </c>
      <c r="J945" s="1">
        <v>89.941038262334203</v>
      </c>
      <c r="K945" s="1">
        <v>80.782239176583801</v>
      </c>
      <c r="L945" s="1">
        <v>6.6701988225673796</v>
      </c>
      <c r="M945" s="1">
        <v>5.7145635569587796</v>
      </c>
      <c r="N945" s="1">
        <v>103.948193744805</v>
      </c>
      <c r="O945" s="1">
        <v>7.8243451022397901</v>
      </c>
      <c r="P945" s="1">
        <v>1.4878706029347699</v>
      </c>
      <c r="Q945" s="1" t="s">
        <v>20</v>
      </c>
      <c r="R945" s="1" t="s">
        <v>21</v>
      </c>
    </row>
    <row r="946" spans="1:18" x14ac:dyDescent="0.25">
      <c r="A946" s="1" t="s">
        <v>973</v>
      </c>
      <c r="B946" s="1">
        <v>60.252470579027701</v>
      </c>
      <c r="C946" s="1" t="s">
        <v>19</v>
      </c>
      <c r="D946" s="1">
        <v>1</v>
      </c>
      <c r="E946" s="1">
        <v>51.353169946833098</v>
      </c>
      <c r="F946" s="1">
        <v>46.675976436610199</v>
      </c>
      <c r="G946" s="1">
        <v>61.1661058994871</v>
      </c>
      <c r="H946" s="1">
        <v>48.242995919061201</v>
      </c>
      <c r="I946" s="1">
        <v>3.70849705393025</v>
      </c>
      <c r="J946" s="1">
        <v>73.432811305555205</v>
      </c>
      <c r="K946" s="1">
        <v>87.762787621376106</v>
      </c>
      <c r="L946" s="1">
        <v>6.5238688184449201</v>
      </c>
      <c r="M946" s="1">
        <v>4.6075588992171097</v>
      </c>
      <c r="N946" s="1">
        <v>41.0059849062539</v>
      </c>
      <c r="O946" s="1">
        <v>9.2879493367897101</v>
      </c>
      <c r="P946" s="1">
        <v>1</v>
      </c>
      <c r="Q946" s="1" t="s">
        <v>20</v>
      </c>
      <c r="R946" s="1" t="s">
        <v>21</v>
      </c>
    </row>
    <row r="947" spans="1:18" x14ac:dyDescent="0.25">
      <c r="A947" s="1" t="s">
        <v>974</v>
      </c>
      <c r="B947" s="1">
        <v>63.170568200000901</v>
      </c>
      <c r="C947" s="1" t="s">
        <v>19</v>
      </c>
      <c r="D947" s="1">
        <v>1</v>
      </c>
      <c r="E947" s="1">
        <v>40.604770576216403</v>
      </c>
      <c r="F947" s="1">
        <v>46.034681157091498</v>
      </c>
      <c r="G947" s="1">
        <v>40.623248935455599</v>
      </c>
      <c r="H947" s="1">
        <v>43.518458492085699</v>
      </c>
      <c r="I947" s="1">
        <v>3.7306846098510298</v>
      </c>
      <c r="J947" s="1">
        <v>64.713817751104202</v>
      </c>
      <c r="K947" s="1">
        <v>90.949439316083001</v>
      </c>
      <c r="L947" s="1">
        <v>7.98811350214085</v>
      </c>
      <c r="M947" s="1">
        <v>1.4406328475027801</v>
      </c>
      <c r="N947" s="1">
        <v>106.37288913277899</v>
      </c>
      <c r="O947" s="1">
        <v>7.5160982648697798</v>
      </c>
      <c r="P947" s="1">
        <v>2.1095117019232998</v>
      </c>
      <c r="Q947" s="1" t="s">
        <v>24</v>
      </c>
      <c r="R947" s="1" t="s">
        <v>21</v>
      </c>
    </row>
    <row r="948" spans="1:18" x14ac:dyDescent="0.25">
      <c r="A948" s="1" t="s">
        <v>975</v>
      </c>
      <c r="B948" s="1">
        <v>67.373613556156897</v>
      </c>
      <c r="C948" s="1" t="s">
        <v>27</v>
      </c>
      <c r="D948" s="1">
        <v>1</v>
      </c>
      <c r="E948" s="1">
        <v>47.528709653784396</v>
      </c>
      <c r="F948" s="1">
        <v>44.8488924282141</v>
      </c>
      <c r="G948" s="1">
        <v>52.586024830826098</v>
      </c>
      <c r="H948" s="1">
        <v>50.013077606322298</v>
      </c>
      <c r="I948" s="1">
        <v>3.51493606023997</v>
      </c>
      <c r="J948" s="1">
        <v>59.956415501711099</v>
      </c>
      <c r="K948" s="1">
        <v>88.337389663555697</v>
      </c>
      <c r="L948" s="1">
        <v>6.0178770004132502</v>
      </c>
      <c r="M948" s="1">
        <v>5.2315900639043598</v>
      </c>
      <c r="N948" s="1">
        <v>67.2661757496398</v>
      </c>
      <c r="O948" s="1">
        <v>8.6716081522033299</v>
      </c>
      <c r="P948" s="1">
        <v>1</v>
      </c>
      <c r="Q948" s="1" t="s">
        <v>24</v>
      </c>
      <c r="R948" s="1" t="s">
        <v>21</v>
      </c>
    </row>
    <row r="949" spans="1:18" x14ac:dyDescent="0.25">
      <c r="A949" s="1" t="s">
        <v>976</v>
      </c>
      <c r="B949" s="1">
        <v>86.639019663617603</v>
      </c>
      <c r="C949" s="1" t="s">
        <v>36</v>
      </c>
      <c r="D949" s="1">
        <v>1</v>
      </c>
      <c r="E949" s="1">
        <v>89.501025301645697</v>
      </c>
      <c r="F949" s="1">
        <v>93.541314293051499</v>
      </c>
      <c r="G949" s="1">
        <v>96.208404879300105</v>
      </c>
      <c r="H949" s="1">
        <v>94.849882576564994</v>
      </c>
      <c r="I949" s="1">
        <v>2.0644054741492299</v>
      </c>
      <c r="J949" s="1">
        <v>83.220442879035801</v>
      </c>
      <c r="K949" s="1">
        <v>71.937903767711902</v>
      </c>
      <c r="L949" s="1">
        <v>6.3550897066131</v>
      </c>
      <c r="M949" s="1">
        <v>4.6615038530408999</v>
      </c>
      <c r="N949" s="1">
        <v>52.832714699622898</v>
      </c>
      <c r="O949" s="1">
        <v>5.4922429357988003</v>
      </c>
      <c r="P949" s="1">
        <v>3.97421343837811</v>
      </c>
      <c r="Q949" s="1" t="s">
        <v>24</v>
      </c>
      <c r="R949" s="1" t="s">
        <v>28</v>
      </c>
    </row>
    <row r="950" spans="1:18" x14ac:dyDescent="0.25">
      <c r="A950" s="1" t="s">
        <v>977</v>
      </c>
      <c r="B950" s="1">
        <v>79.4697373992135</v>
      </c>
      <c r="C950" s="1" t="s">
        <v>27</v>
      </c>
      <c r="D950" s="1">
        <v>1</v>
      </c>
      <c r="E950" s="1">
        <v>88.063954265938307</v>
      </c>
      <c r="F950" s="1">
        <v>89.900390832945007</v>
      </c>
      <c r="G950" s="1">
        <v>84.351533103246396</v>
      </c>
      <c r="H950" s="1">
        <v>82.065466624111707</v>
      </c>
      <c r="I950" s="1">
        <v>1.1560256830512701</v>
      </c>
      <c r="J950" s="1">
        <v>84.7591132199979</v>
      </c>
      <c r="K950" s="1">
        <v>67.537913770946204</v>
      </c>
      <c r="L950" s="1">
        <v>5.7784718841629799</v>
      </c>
      <c r="M950" s="1">
        <v>4.0547326285132597</v>
      </c>
      <c r="N950" s="1">
        <v>108.279171121253</v>
      </c>
      <c r="O950" s="1">
        <v>8.0690955075343993</v>
      </c>
      <c r="P950" s="1">
        <v>1</v>
      </c>
      <c r="Q950" s="1" t="s">
        <v>24</v>
      </c>
      <c r="R950" s="1" t="s">
        <v>21</v>
      </c>
    </row>
    <row r="951" spans="1:18" x14ac:dyDescent="0.25">
      <c r="A951" s="1" t="s">
        <v>978</v>
      </c>
      <c r="B951" s="1">
        <v>73.777616035314594</v>
      </c>
      <c r="C951" s="1" t="s">
        <v>27</v>
      </c>
      <c r="D951" s="1">
        <v>1</v>
      </c>
      <c r="E951" s="1">
        <v>72.857720619366901</v>
      </c>
      <c r="F951" s="1">
        <v>82.048639003342501</v>
      </c>
      <c r="G951" s="1">
        <v>70.431191442527606</v>
      </c>
      <c r="H951" s="1">
        <v>61.2770013045225</v>
      </c>
      <c r="I951" s="1">
        <v>2.8222671279604299</v>
      </c>
      <c r="J951" s="1">
        <v>72.910308313026306</v>
      </c>
      <c r="K951" s="1">
        <v>70.627822375537704</v>
      </c>
      <c r="L951" s="1">
        <v>5.80758501697645</v>
      </c>
      <c r="M951" s="1">
        <v>5.1014648030458796</v>
      </c>
      <c r="N951" s="1">
        <v>68.882231967036702</v>
      </c>
      <c r="O951" s="1">
        <v>9.4131647102960496</v>
      </c>
      <c r="P951" s="1">
        <v>1.1355357660988401</v>
      </c>
      <c r="Q951" s="1" t="s">
        <v>33</v>
      </c>
      <c r="R951" s="1" t="s">
        <v>28</v>
      </c>
    </row>
    <row r="952" spans="1:18" x14ac:dyDescent="0.25">
      <c r="A952" s="1" t="s">
        <v>979</v>
      </c>
      <c r="B952" s="1">
        <v>88.508948084225096</v>
      </c>
      <c r="C952" s="1" t="s">
        <v>36</v>
      </c>
      <c r="D952" s="1">
        <v>1</v>
      </c>
      <c r="E952" s="1">
        <v>73.028427323850906</v>
      </c>
      <c r="F952" s="1">
        <v>71.911097411991605</v>
      </c>
      <c r="G952" s="1">
        <v>79.182799889624604</v>
      </c>
      <c r="H952" s="1">
        <v>77.318498300361597</v>
      </c>
      <c r="I952" s="1">
        <v>4.56389553876281</v>
      </c>
      <c r="J952" s="1">
        <v>84.975946524241493</v>
      </c>
      <c r="K952" s="1">
        <v>98.161864460015096</v>
      </c>
      <c r="L952" s="1">
        <v>7.9976506312208997</v>
      </c>
      <c r="M952" s="1">
        <v>3.0205492387147799</v>
      </c>
      <c r="N952" s="1">
        <v>102.75282211591301</v>
      </c>
      <c r="O952" s="1">
        <v>6.3143939673989902</v>
      </c>
      <c r="P952" s="1">
        <v>3.6030925136895999</v>
      </c>
      <c r="Q952" s="1" t="s">
        <v>20</v>
      </c>
      <c r="R952" s="1" t="s">
        <v>21</v>
      </c>
    </row>
    <row r="953" spans="1:18" x14ac:dyDescent="0.25">
      <c r="A953" s="1" t="s">
        <v>980</v>
      </c>
      <c r="B953" s="1">
        <v>90.986976185168999</v>
      </c>
      <c r="C953" s="1" t="s">
        <v>23</v>
      </c>
      <c r="D953" s="1">
        <v>1</v>
      </c>
      <c r="E953" s="1">
        <v>76.577017100044003</v>
      </c>
      <c r="F953" s="1">
        <v>74.830433119453005</v>
      </c>
      <c r="G953" s="1">
        <v>85.002088493586598</v>
      </c>
      <c r="H953" s="1">
        <v>72.4360357352178</v>
      </c>
      <c r="I953" s="1">
        <v>3.2779890340743001</v>
      </c>
      <c r="J953" s="1">
        <v>79.010140908652204</v>
      </c>
      <c r="K953" s="1">
        <v>85.912582157427707</v>
      </c>
      <c r="L953" s="1">
        <v>8.1884627375803696</v>
      </c>
      <c r="M953" s="1">
        <v>2.1075052542692601</v>
      </c>
      <c r="N953" s="1">
        <v>53.706325076025998</v>
      </c>
      <c r="O953" s="1">
        <v>8.6746251240318806</v>
      </c>
      <c r="P953" s="1">
        <v>1</v>
      </c>
      <c r="Q953" s="1" t="s">
        <v>33</v>
      </c>
      <c r="R953" s="1" t="s">
        <v>25</v>
      </c>
    </row>
    <row r="954" spans="1:18" x14ac:dyDescent="0.25">
      <c r="A954" s="1" t="s">
        <v>981</v>
      </c>
      <c r="B954" s="1">
        <v>70.102406925078398</v>
      </c>
      <c r="C954" s="1" t="s">
        <v>27</v>
      </c>
      <c r="D954" s="1">
        <v>1</v>
      </c>
      <c r="E954" s="1">
        <v>49.645420324289702</v>
      </c>
      <c r="F954" s="1">
        <v>49.548322294850998</v>
      </c>
      <c r="G954" s="1">
        <v>52.459824625161502</v>
      </c>
      <c r="H954" s="1">
        <v>39.552981002346499</v>
      </c>
      <c r="I954" s="1">
        <v>4.3295641668076303</v>
      </c>
      <c r="J954" s="1">
        <v>51.305969926608</v>
      </c>
      <c r="K954" s="1">
        <v>87.097830237675097</v>
      </c>
      <c r="L954" s="1">
        <v>6.9648592406613403</v>
      </c>
      <c r="M954" s="1">
        <v>3.5601169455437902</v>
      </c>
      <c r="N954" s="1">
        <v>30.353638927999601</v>
      </c>
      <c r="O954" s="1">
        <v>8.3487358071726092</v>
      </c>
      <c r="P954" s="1">
        <v>1</v>
      </c>
      <c r="Q954" s="1" t="s">
        <v>20</v>
      </c>
      <c r="R954" s="1" t="s">
        <v>21</v>
      </c>
    </row>
    <row r="955" spans="1:18" x14ac:dyDescent="0.25">
      <c r="A955" s="1" t="s">
        <v>982</v>
      </c>
      <c r="B955" s="1">
        <v>92.386271649867794</v>
      </c>
      <c r="C955" s="1" t="s">
        <v>23</v>
      </c>
      <c r="D955" s="1">
        <v>1</v>
      </c>
      <c r="E955" s="1">
        <v>90.2926570258727</v>
      </c>
      <c r="F955" s="1">
        <v>88.776758111701398</v>
      </c>
      <c r="G955" s="1">
        <v>85.893585258362506</v>
      </c>
      <c r="H955" s="1">
        <v>91.017975755669696</v>
      </c>
      <c r="I955" s="1">
        <v>4.9664973718449099</v>
      </c>
      <c r="J955" s="1">
        <v>86.8431075767175</v>
      </c>
      <c r="K955" s="1">
        <v>92.150620675037104</v>
      </c>
      <c r="L955" s="1">
        <v>7.7082030902046998</v>
      </c>
      <c r="M955" s="1">
        <v>3.7442087779673598</v>
      </c>
      <c r="N955" s="1">
        <v>74.591327361265002</v>
      </c>
      <c r="O955" s="1">
        <v>4.3571571812309298</v>
      </c>
      <c r="P955" s="1">
        <v>5.9794442463312301</v>
      </c>
      <c r="Q955" s="1" t="s">
        <v>33</v>
      </c>
      <c r="R955" s="1" t="s">
        <v>21</v>
      </c>
    </row>
    <row r="956" spans="1:18" x14ac:dyDescent="0.25">
      <c r="A956" s="1" t="s">
        <v>983</v>
      </c>
      <c r="B956" s="1">
        <v>59.548704703814501</v>
      </c>
      <c r="C956" s="1" t="s">
        <v>19</v>
      </c>
      <c r="D956" s="1">
        <v>1</v>
      </c>
      <c r="E956" s="1">
        <v>63.032378869063997</v>
      </c>
      <c r="F956" s="1">
        <v>67.032088378774205</v>
      </c>
      <c r="G956" s="1">
        <v>72.967684427561196</v>
      </c>
      <c r="H956" s="1">
        <v>66.998257310157399</v>
      </c>
      <c r="I956" s="1">
        <v>1.6544648165531</v>
      </c>
      <c r="J956" s="1">
        <v>69.775402450445398</v>
      </c>
      <c r="K956" s="1">
        <v>62.814937533153</v>
      </c>
      <c r="L956" s="1">
        <v>6.8124731986809701</v>
      </c>
      <c r="M956" s="1">
        <v>3.6916318600495601</v>
      </c>
      <c r="N956" s="1">
        <v>39.020543097859502</v>
      </c>
      <c r="O956" s="1">
        <v>7.4890498577444298</v>
      </c>
      <c r="P956" s="1">
        <v>1.9679281958697701</v>
      </c>
      <c r="Q956" s="1" t="s">
        <v>24</v>
      </c>
      <c r="R956" s="1" t="s">
        <v>25</v>
      </c>
    </row>
    <row r="957" spans="1:18" x14ac:dyDescent="0.25">
      <c r="A957" s="1" t="s">
        <v>984</v>
      </c>
      <c r="B957" s="1">
        <v>54.4133403317201</v>
      </c>
      <c r="C957" s="1" t="s">
        <v>19</v>
      </c>
      <c r="D957" s="1">
        <v>1</v>
      </c>
      <c r="E957" s="1">
        <v>61.072619053722299</v>
      </c>
      <c r="F957" s="1">
        <v>52.991066011539402</v>
      </c>
      <c r="G957" s="1">
        <v>58.417764564662498</v>
      </c>
      <c r="H957" s="1">
        <v>60.462333393115898</v>
      </c>
      <c r="I957" s="1">
        <v>3.7671105565679199</v>
      </c>
      <c r="J957" s="1">
        <v>70.161676746268895</v>
      </c>
      <c r="K957" s="1">
        <v>84.363398353102795</v>
      </c>
      <c r="L957" s="1">
        <v>6.7306841614958799</v>
      </c>
      <c r="M957" s="1">
        <v>3.8253689574005199</v>
      </c>
      <c r="N957" s="1">
        <v>97.893835997241794</v>
      </c>
      <c r="O957" s="1">
        <v>4.7811360952048103</v>
      </c>
      <c r="P957" s="1">
        <v>4.52192244465708</v>
      </c>
      <c r="Q957" s="1" t="s">
        <v>20</v>
      </c>
      <c r="R957" s="1" t="s">
        <v>25</v>
      </c>
    </row>
    <row r="958" spans="1:18" x14ac:dyDescent="0.25">
      <c r="A958" s="1" t="s">
        <v>985</v>
      </c>
      <c r="B958" s="1">
        <v>75.405886642118304</v>
      </c>
      <c r="C958" s="1" t="s">
        <v>27</v>
      </c>
      <c r="D958" s="1">
        <v>1</v>
      </c>
      <c r="E958" s="1">
        <v>68.540473790556007</v>
      </c>
      <c r="F958" s="1">
        <v>63.272061694824203</v>
      </c>
      <c r="G958" s="1">
        <v>66.864784884698807</v>
      </c>
      <c r="H958" s="1">
        <v>66.251231859643596</v>
      </c>
      <c r="I958" s="1">
        <v>3.6971742948000901</v>
      </c>
      <c r="J958" s="1">
        <v>72.427140066349494</v>
      </c>
      <c r="K958" s="1">
        <v>90.738840265513105</v>
      </c>
      <c r="L958" s="1">
        <v>6.3051979468740003</v>
      </c>
      <c r="M958" s="1">
        <v>5.7435245911959001</v>
      </c>
      <c r="N958" s="1">
        <v>54.846762246246897</v>
      </c>
      <c r="O958" s="1">
        <v>9.8039150333835394</v>
      </c>
      <c r="P958" s="1">
        <v>1</v>
      </c>
      <c r="Q958" s="1" t="s">
        <v>24</v>
      </c>
      <c r="R958" s="1" t="s">
        <v>21</v>
      </c>
    </row>
    <row r="959" spans="1:18" x14ac:dyDescent="0.25">
      <c r="A959" s="1" t="s">
        <v>986</v>
      </c>
      <c r="B959" s="1">
        <v>60.5021566600809</v>
      </c>
      <c r="C959" s="1" t="s">
        <v>19</v>
      </c>
      <c r="D959" s="1">
        <v>1</v>
      </c>
      <c r="E959" s="1">
        <v>42.583128172628001</v>
      </c>
      <c r="F959" s="1">
        <v>37.244113564731997</v>
      </c>
      <c r="G959" s="1">
        <v>44.294817345076098</v>
      </c>
      <c r="H959" s="1">
        <v>41.786317011898497</v>
      </c>
      <c r="I959" s="1">
        <v>4.9198217894331098</v>
      </c>
      <c r="J959" s="1">
        <v>65.326796169347404</v>
      </c>
      <c r="K959" s="1">
        <v>96.125523975875595</v>
      </c>
      <c r="L959" s="1">
        <v>6.2841707676938698</v>
      </c>
      <c r="M959" s="1">
        <v>5.51122811548115</v>
      </c>
      <c r="N959" s="1">
        <v>69.928108194312998</v>
      </c>
      <c r="O959" s="1">
        <v>8.8684450162039301</v>
      </c>
      <c r="P959" s="1">
        <v>1.47515251897427</v>
      </c>
      <c r="Q959" s="1" t="s">
        <v>20</v>
      </c>
      <c r="R959" s="1" t="s">
        <v>21</v>
      </c>
    </row>
    <row r="960" spans="1:18" x14ac:dyDescent="0.25">
      <c r="A960" s="1" t="s">
        <v>987</v>
      </c>
      <c r="B960" s="1">
        <v>58.714890472397798</v>
      </c>
      <c r="C960" s="1" t="s">
        <v>19</v>
      </c>
      <c r="D960" s="1">
        <v>1</v>
      </c>
      <c r="E960" s="1">
        <v>49.145585281584303</v>
      </c>
      <c r="F960" s="1">
        <v>53.897123241452199</v>
      </c>
      <c r="G960" s="1">
        <v>56.916387385158203</v>
      </c>
      <c r="H960" s="1">
        <v>47.292671469580398</v>
      </c>
      <c r="I960" s="1">
        <v>4.9424029358111996</v>
      </c>
      <c r="J960" s="1">
        <v>70.171231533559094</v>
      </c>
      <c r="K960" s="1">
        <v>95.142286766705993</v>
      </c>
      <c r="L960" s="1">
        <v>6.2788262833815001</v>
      </c>
      <c r="M960" s="1">
        <v>5.3785851827946898</v>
      </c>
      <c r="N960" s="1">
        <v>37.833020858239799</v>
      </c>
      <c r="O960" s="1">
        <v>4.65834280748272</v>
      </c>
      <c r="P960" s="1">
        <v>3.9053047354781101</v>
      </c>
      <c r="Q960" s="1" t="s">
        <v>20</v>
      </c>
      <c r="R960" s="1" t="s">
        <v>28</v>
      </c>
    </row>
    <row r="961" spans="1:18" x14ac:dyDescent="0.25">
      <c r="A961" s="1" t="s">
        <v>988</v>
      </c>
      <c r="B961" s="1">
        <v>79.563866300344401</v>
      </c>
      <c r="C961" s="1" t="s">
        <v>27</v>
      </c>
      <c r="D961" s="1">
        <v>1</v>
      </c>
      <c r="E961" s="1">
        <v>80.591848903450298</v>
      </c>
      <c r="F961" s="1">
        <v>89.14491576636</v>
      </c>
      <c r="G961" s="1">
        <v>84.861728786211401</v>
      </c>
      <c r="H961" s="1">
        <v>73.851613343749506</v>
      </c>
      <c r="I961" s="1">
        <v>3.7467144468965099</v>
      </c>
      <c r="J961" s="1">
        <v>81.711190263018395</v>
      </c>
      <c r="K961" s="1">
        <v>84.408975785492302</v>
      </c>
      <c r="L961" s="1">
        <v>7.0695738372118297</v>
      </c>
      <c r="M961" s="1">
        <v>5.0070840545431299</v>
      </c>
      <c r="N961" s="1">
        <v>55.799332360252698</v>
      </c>
      <c r="O961" s="1">
        <v>4.7305119858860696</v>
      </c>
      <c r="P961" s="1">
        <v>5.8196164953318004</v>
      </c>
      <c r="Q961" s="1" t="s">
        <v>24</v>
      </c>
      <c r="R961" s="1" t="s">
        <v>25</v>
      </c>
    </row>
    <row r="962" spans="1:18" x14ac:dyDescent="0.25">
      <c r="A962" s="1" t="s">
        <v>989</v>
      </c>
      <c r="B962" s="1">
        <v>57.619485382199102</v>
      </c>
      <c r="C962" s="1" t="s">
        <v>19</v>
      </c>
      <c r="D962" s="1">
        <v>1</v>
      </c>
      <c r="E962" s="1">
        <v>44.553926735881902</v>
      </c>
      <c r="F962" s="1">
        <v>44.031680643194598</v>
      </c>
      <c r="G962" s="1">
        <v>46.6282542376915</v>
      </c>
      <c r="H962" s="1">
        <v>40.980523350929801</v>
      </c>
      <c r="I962" s="1">
        <v>1.97445916792877</v>
      </c>
      <c r="J962" s="1">
        <v>60.580407432250098</v>
      </c>
      <c r="K962" s="1">
        <v>75.337753350058804</v>
      </c>
      <c r="L962" s="1">
        <v>6.3599256660801702</v>
      </c>
      <c r="M962" s="1">
        <v>5.7171405363264203</v>
      </c>
      <c r="N962" s="1">
        <v>100.334121893271</v>
      </c>
      <c r="O962" s="1">
        <v>7.5668431294757097</v>
      </c>
      <c r="P962" s="1">
        <v>1.6328635889169001</v>
      </c>
      <c r="Q962" s="1" t="s">
        <v>24</v>
      </c>
      <c r="R962" s="1" t="s">
        <v>25</v>
      </c>
    </row>
    <row r="963" spans="1:18" x14ac:dyDescent="0.25">
      <c r="A963" s="1" t="s">
        <v>990</v>
      </c>
      <c r="B963" s="1">
        <v>78.157199305102907</v>
      </c>
      <c r="C963" s="1" t="s">
        <v>27</v>
      </c>
      <c r="D963" s="1">
        <v>1</v>
      </c>
      <c r="E963" s="1">
        <v>73.173366020651301</v>
      </c>
      <c r="F963" s="1">
        <v>72.329257404701295</v>
      </c>
      <c r="G963" s="1">
        <v>75.489808671241803</v>
      </c>
      <c r="H963" s="1">
        <v>75.779765545720394</v>
      </c>
      <c r="I963" s="1">
        <v>4.19422335252239</v>
      </c>
      <c r="J963" s="1">
        <v>76.379996986279806</v>
      </c>
      <c r="K963" s="1">
        <v>92.007450397108698</v>
      </c>
      <c r="L963" s="1">
        <v>7.9084989196977897</v>
      </c>
      <c r="M963" s="1">
        <v>1.49247320839701</v>
      </c>
      <c r="N963" s="1">
        <v>43.642912071208698</v>
      </c>
      <c r="O963" s="1">
        <v>6.0693350450391002</v>
      </c>
      <c r="P963" s="1">
        <v>3.9127369867111002</v>
      </c>
      <c r="Q963" s="1" t="s">
        <v>24</v>
      </c>
      <c r="R963" s="1" t="s">
        <v>28</v>
      </c>
    </row>
    <row r="964" spans="1:18" x14ac:dyDescent="0.25">
      <c r="A964" s="1" t="s">
        <v>991</v>
      </c>
      <c r="B964" s="1">
        <v>45.598365758562899</v>
      </c>
      <c r="C964" s="1" t="s">
        <v>32</v>
      </c>
      <c r="D964" s="1">
        <v>0</v>
      </c>
      <c r="E964" s="1">
        <v>53.494201032472603</v>
      </c>
      <c r="F964" s="1">
        <v>53.844461848038499</v>
      </c>
      <c r="G964" s="1">
        <v>53.711774375689899</v>
      </c>
      <c r="H964" s="1">
        <v>55.1025937393551</v>
      </c>
      <c r="I964" s="1">
        <v>1.42811653684415</v>
      </c>
      <c r="J964" s="1">
        <v>66.845098599124398</v>
      </c>
      <c r="K964" s="1">
        <v>63.384910241656897</v>
      </c>
      <c r="L964" s="1">
        <v>7.8180053704700496</v>
      </c>
      <c r="M964" s="1">
        <v>2.3256163072286902</v>
      </c>
      <c r="N964" s="1">
        <v>88.244360501426101</v>
      </c>
      <c r="O964" s="1">
        <v>4.2094351544386504</v>
      </c>
      <c r="P964" s="1">
        <v>5.7551447048698297</v>
      </c>
      <c r="Q964" s="1" t="s">
        <v>33</v>
      </c>
      <c r="R964" s="1" t="s">
        <v>21</v>
      </c>
    </row>
    <row r="965" spans="1:18" x14ac:dyDescent="0.25">
      <c r="A965" s="1" t="s">
        <v>992</v>
      </c>
      <c r="B965" s="1">
        <v>77.785509880210398</v>
      </c>
      <c r="C965" s="1" t="s">
        <v>27</v>
      </c>
      <c r="D965" s="1">
        <v>1</v>
      </c>
      <c r="E965" s="1">
        <v>61.411258772308699</v>
      </c>
      <c r="F965" s="1">
        <v>67.220650285349606</v>
      </c>
      <c r="G965" s="1">
        <v>64.201956344901205</v>
      </c>
      <c r="H965" s="1">
        <v>62.251557802142798</v>
      </c>
      <c r="I965" s="1">
        <v>4.1227972166865099</v>
      </c>
      <c r="J965" s="1">
        <v>66.693479186830103</v>
      </c>
      <c r="K965" s="1">
        <v>90.677944673359804</v>
      </c>
      <c r="L965" s="1">
        <v>7.15150897934548</v>
      </c>
      <c r="M965" s="1">
        <v>3.4752797282729202</v>
      </c>
      <c r="N965" s="1">
        <v>112.568326752405</v>
      </c>
      <c r="O965" s="1">
        <v>7.2498490469983103</v>
      </c>
      <c r="P965" s="1">
        <v>2.2230848347619001</v>
      </c>
      <c r="Q965" s="1" t="s">
        <v>20</v>
      </c>
      <c r="R965" s="1" t="s">
        <v>21</v>
      </c>
    </row>
    <row r="966" spans="1:18" x14ac:dyDescent="0.25">
      <c r="A966" s="1" t="s">
        <v>993</v>
      </c>
      <c r="B966" s="1">
        <v>64.007892336743794</v>
      </c>
      <c r="C966" s="1" t="s">
        <v>19</v>
      </c>
      <c r="D966" s="1">
        <v>1</v>
      </c>
      <c r="E966" s="1">
        <v>55.878155522388496</v>
      </c>
      <c r="F966" s="1">
        <v>51.241389851435599</v>
      </c>
      <c r="G966" s="1">
        <v>43.230355133916902</v>
      </c>
      <c r="H966" s="1">
        <v>50.902413113121597</v>
      </c>
      <c r="I966" s="1">
        <v>4.6407844965787799</v>
      </c>
      <c r="J966" s="1">
        <v>70.833721004050403</v>
      </c>
      <c r="K966" s="1">
        <v>102.86814663742</v>
      </c>
      <c r="L966" s="1">
        <v>5.9450625973607698</v>
      </c>
      <c r="M966" s="1">
        <v>5.2326724656170196</v>
      </c>
      <c r="N966" s="1">
        <v>91.185308378194804</v>
      </c>
      <c r="O966" s="1">
        <v>6.3270705981150801</v>
      </c>
      <c r="P966" s="1">
        <v>2.6492696557542001</v>
      </c>
      <c r="Q966" s="1" t="s">
        <v>20</v>
      </c>
      <c r="R966" s="1" t="s">
        <v>25</v>
      </c>
    </row>
    <row r="967" spans="1:18" x14ac:dyDescent="0.25">
      <c r="A967" s="1" t="s">
        <v>994</v>
      </c>
      <c r="B967" s="1">
        <v>59.016583616964802</v>
      </c>
      <c r="C967" s="1" t="s">
        <v>19</v>
      </c>
      <c r="D967" s="1">
        <v>1</v>
      </c>
      <c r="E967" s="1">
        <v>59.561999405572202</v>
      </c>
      <c r="F967" s="1">
        <v>60.753844319246099</v>
      </c>
      <c r="G967" s="1">
        <v>58.078962110223202</v>
      </c>
      <c r="H967" s="1">
        <v>58.654483594893797</v>
      </c>
      <c r="I967" s="1">
        <v>2.5313335790737401</v>
      </c>
      <c r="J967" s="1">
        <v>72.081211322088393</v>
      </c>
      <c r="K967" s="1">
        <v>71.5674771577212</v>
      </c>
      <c r="L967" s="1">
        <v>6.2658184882338803</v>
      </c>
      <c r="M967" s="1">
        <v>3.5258285576136599</v>
      </c>
      <c r="N967" s="1">
        <v>102.99195203630001</v>
      </c>
      <c r="O967" s="1">
        <v>4.6064589542304502</v>
      </c>
      <c r="P967" s="1">
        <v>5.1078544976772804</v>
      </c>
      <c r="Q967" s="1" t="s">
        <v>20</v>
      </c>
      <c r="R967" s="1" t="s">
        <v>28</v>
      </c>
    </row>
    <row r="968" spans="1:18" x14ac:dyDescent="0.25">
      <c r="A968" s="1" t="s">
        <v>995</v>
      </c>
      <c r="B968" s="1">
        <v>84.447056171205105</v>
      </c>
      <c r="C968" s="1" t="s">
        <v>36</v>
      </c>
      <c r="D968" s="1">
        <v>1</v>
      </c>
      <c r="E968" s="1">
        <v>79.547524785133504</v>
      </c>
      <c r="F968" s="1">
        <v>84.423512934045604</v>
      </c>
      <c r="G968" s="1">
        <v>80.754134459717406</v>
      </c>
      <c r="H968" s="1">
        <v>68.662199552919205</v>
      </c>
      <c r="I968" s="1">
        <v>3.5225411799323201</v>
      </c>
      <c r="J968" s="1">
        <v>87.475968591450098</v>
      </c>
      <c r="K968" s="1">
        <v>91.802953254023706</v>
      </c>
      <c r="L968" s="1">
        <v>6.6523382083912699</v>
      </c>
      <c r="M968" s="1">
        <v>4.7401736967079398</v>
      </c>
      <c r="N968" s="1">
        <v>39.807446637352399</v>
      </c>
      <c r="O968" s="1">
        <v>8.8115223535358904</v>
      </c>
      <c r="P968" s="1">
        <v>2.8138079555392901</v>
      </c>
      <c r="Q968" s="1" t="s">
        <v>24</v>
      </c>
      <c r="R968" s="1" t="s">
        <v>21</v>
      </c>
    </row>
    <row r="969" spans="1:18" x14ac:dyDescent="0.25">
      <c r="A969" s="1" t="s">
        <v>996</v>
      </c>
      <c r="B969" s="1">
        <v>71.195081038424107</v>
      </c>
      <c r="C969" s="1" t="s">
        <v>27</v>
      </c>
      <c r="D969" s="1">
        <v>1</v>
      </c>
      <c r="E969" s="1">
        <v>56.341694359274598</v>
      </c>
      <c r="F969" s="1">
        <v>58.847165208973799</v>
      </c>
      <c r="G969" s="1">
        <v>50.586623941177002</v>
      </c>
      <c r="H969" s="1">
        <v>57.234077678701503</v>
      </c>
      <c r="I969" s="1">
        <v>2.7205709283872999</v>
      </c>
      <c r="J969" s="1">
        <v>74.447596081079695</v>
      </c>
      <c r="K969" s="1">
        <v>78.258190778480497</v>
      </c>
      <c r="L969" s="1">
        <v>7.4059319897141496</v>
      </c>
      <c r="M969" s="1">
        <v>1.6947995262445801</v>
      </c>
      <c r="N969" s="1">
        <v>52.565864340184902</v>
      </c>
      <c r="O969" s="1">
        <v>9.4904605916728304</v>
      </c>
      <c r="P969" s="1">
        <v>1</v>
      </c>
      <c r="Q969" s="1" t="s">
        <v>20</v>
      </c>
      <c r="R969" s="1" t="s">
        <v>25</v>
      </c>
    </row>
    <row r="970" spans="1:18" x14ac:dyDescent="0.25">
      <c r="A970" s="1" t="s">
        <v>997</v>
      </c>
      <c r="B970" s="1">
        <v>71.758076064304902</v>
      </c>
      <c r="C970" s="1" t="s">
        <v>27</v>
      </c>
      <c r="D970" s="1">
        <v>1</v>
      </c>
      <c r="E970" s="1">
        <v>71.152255216329294</v>
      </c>
      <c r="F970" s="1">
        <v>72.100163299323</v>
      </c>
      <c r="G970" s="1">
        <v>73.083871805387105</v>
      </c>
      <c r="H970" s="1">
        <v>78.296543755397096</v>
      </c>
      <c r="I970" s="1">
        <v>2.7510602199525098</v>
      </c>
      <c r="J970" s="1">
        <v>72.147753020213997</v>
      </c>
      <c r="K970" s="1">
        <v>76.7085052896484</v>
      </c>
      <c r="L970" s="1">
        <v>7.3650749949952203</v>
      </c>
      <c r="M970" s="1">
        <v>2.2620690648827999</v>
      </c>
      <c r="N970" s="1">
        <v>110.508496701653</v>
      </c>
      <c r="O970" s="1">
        <v>8.5395636040847798</v>
      </c>
      <c r="P970" s="1">
        <v>3.1527494150200899</v>
      </c>
      <c r="Q970" s="1" t="s">
        <v>20</v>
      </c>
      <c r="R970" s="1" t="s">
        <v>21</v>
      </c>
    </row>
    <row r="971" spans="1:18" x14ac:dyDescent="0.25">
      <c r="A971" s="1" t="s">
        <v>998</v>
      </c>
      <c r="B971" s="1">
        <v>77.429102200513796</v>
      </c>
      <c r="C971" s="1" t="s">
        <v>27</v>
      </c>
      <c r="D971" s="1">
        <v>1</v>
      </c>
      <c r="E971" s="1">
        <v>66.182772120950403</v>
      </c>
      <c r="F971" s="1">
        <v>71.188002583786201</v>
      </c>
      <c r="G971" s="1">
        <v>65.160416016019795</v>
      </c>
      <c r="H971" s="1">
        <v>58.812111460739899</v>
      </c>
      <c r="I971" s="1">
        <v>2.2414835564324802</v>
      </c>
      <c r="J971" s="1">
        <v>77.19287793302</v>
      </c>
      <c r="K971" s="1">
        <v>84.919338053996199</v>
      </c>
      <c r="L971" s="1">
        <v>6.5943088378191899</v>
      </c>
      <c r="M971" s="1">
        <v>4.6588804751883597</v>
      </c>
      <c r="N971" s="1">
        <v>94.359505225627998</v>
      </c>
      <c r="O971" s="1">
        <v>8.9345338600976607</v>
      </c>
      <c r="P971" s="1">
        <v>1</v>
      </c>
      <c r="Q971" s="1" t="s">
        <v>24</v>
      </c>
      <c r="R971" s="1" t="s">
        <v>21</v>
      </c>
    </row>
    <row r="972" spans="1:18" x14ac:dyDescent="0.25">
      <c r="A972" s="1" t="s">
        <v>999</v>
      </c>
      <c r="B972" s="1">
        <v>75.840996375007293</v>
      </c>
      <c r="C972" s="1" t="s">
        <v>27</v>
      </c>
      <c r="D972" s="1">
        <v>1</v>
      </c>
      <c r="E972" s="1">
        <v>76.501914094945604</v>
      </c>
      <c r="F972" s="1">
        <v>62.985752629949403</v>
      </c>
      <c r="G972" s="1">
        <v>85.279292586523098</v>
      </c>
      <c r="H972" s="1">
        <v>73.5722757283568</v>
      </c>
      <c r="I972" s="1">
        <v>4.04851848180129</v>
      </c>
      <c r="J972" s="1">
        <v>73.496190132000393</v>
      </c>
      <c r="K972" s="1">
        <v>85.206987369019998</v>
      </c>
      <c r="L972" s="1">
        <v>8.7446858167516908</v>
      </c>
      <c r="M972" s="1">
        <v>1.82367004443862</v>
      </c>
      <c r="N972" s="1">
        <v>87.559844373958001</v>
      </c>
      <c r="O972" s="1">
        <v>5.2989434035966996</v>
      </c>
      <c r="P972" s="1">
        <v>4.7364280134919303</v>
      </c>
      <c r="Q972" s="1" t="s">
        <v>24</v>
      </c>
      <c r="R972" s="1" t="s">
        <v>21</v>
      </c>
    </row>
    <row r="973" spans="1:18" x14ac:dyDescent="0.25">
      <c r="A973" s="1" t="s">
        <v>1000</v>
      </c>
      <c r="B973" s="1">
        <v>92.687453527039807</v>
      </c>
      <c r="C973" s="1" t="s">
        <v>23</v>
      </c>
      <c r="D973" s="1">
        <v>1</v>
      </c>
      <c r="E973" s="1">
        <v>91.525635662861603</v>
      </c>
      <c r="F973" s="1">
        <v>94.915012260516207</v>
      </c>
      <c r="G973" s="1">
        <v>99.390734288935903</v>
      </c>
      <c r="H973" s="1">
        <v>93.171169556412295</v>
      </c>
      <c r="I973" s="1">
        <v>4.7447062566660199</v>
      </c>
      <c r="J973" s="1">
        <v>89.242478336135093</v>
      </c>
      <c r="K973" s="1">
        <v>95.678633768825094</v>
      </c>
      <c r="L973" s="1">
        <v>6.5078529701969403</v>
      </c>
      <c r="M973" s="1">
        <v>2.7567796732746301</v>
      </c>
      <c r="N973" s="1">
        <v>89.739006250952997</v>
      </c>
      <c r="O973" s="1">
        <v>5.5814377055115996</v>
      </c>
      <c r="P973" s="1">
        <v>3.3318514831036601</v>
      </c>
      <c r="Q973" s="1" t="s">
        <v>20</v>
      </c>
      <c r="R973" s="1" t="s">
        <v>25</v>
      </c>
    </row>
    <row r="974" spans="1:18" x14ac:dyDescent="0.25">
      <c r="A974" s="1" t="s">
        <v>1001</v>
      </c>
      <c r="B974" s="1">
        <v>86.4238367981023</v>
      </c>
      <c r="C974" s="1" t="s">
        <v>36</v>
      </c>
      <c r="D974" s="1">
        <v>1</v>
      </c>
      <c r="E974" s="1">
        <v>80.291465346563697</v>
      </c>
      <c r="F974" s="1">
        <v>77.0210869309266</v>
      </c>
      <c r="G974" s="1">
        <v>77.962437500972896</v>
      </c>
      <c r="H974" s="1">
        <v>86.5556785187011</v>
      </c>
      <c r="I974" s="1">
        <v>4.76300343693784</v>
      </c>
      <c r="J974" s="1">
        <v>77.562661679481295</v>
      </c>
      <c r="K974" s="1">
        <v>91.467878173558404</v>
      </c>
      <c r="L974" s="1">
        <v>6.3077274783690802</v>
      </c>
      <c r="M974" s="1">
        <v>2.32433128906785</v>
      </c>
      <c r="N974" s="1">
        <v>67.278049887417893</v>
      </c>
      <c r="O974" s="1">
        <v>5.2511652417951202</v>
      </c>
      <c r="P974" s="1">
        <v>3.9775653415273902</v>
      </c>
      <c r="Q974" s="1" t="s">
        <v>33</v>
      </c>
      <c r="R974" s="1" t="s">
        <v>28</v>
      </c>
    </row>
    <row r="975" spans="1:18" x14ac:dyDescent="0.25">
      <c r="A975" s="1" t="s">
        <v>1002</v>
      </c>
      <c r="B975" s="1">
        <v>53.7656588375878</v>
      </c>
      <c r="C975" s="1" t="s">
        <v>19</v>
      </c>
      <c r="D975" s="1">
        <v>1</v>
      </c>
      <c r="E975" s="1">
        <v>51.821720822491599</v>
      </c>
      <c r="F975" s="1">
        <v>42.668556338209299</v>
      </c>
      <c r="G975" s="1">
        <v>51.067532264658098</v>
      </c>
      <c r="H975" s="1">
        <v>49.580597740990797</v>
      </c>
      <c r="I975" s="1">
        <v>1.69912513949973</v>
      </c>
      <c r="J975" s="1">
        <v>60.794594294367798</v>
      </c>
      <c r="K975" s="1">
        <v>71.753561247678107</v>
      </c>
      <c r="L975" s="1">
        <v>7.3413958754260804</v>
      </c>
      <c r="M975" s="1">
        <v>2.7493084711123901</v>
      </c>
      <c r="N975" s="1">
        <v>34.010096845588698</v>
      </c>
      <c r="O975" s="1">
        <v>8.5903805881933799</v>
      </c>
      <c r="P975" s="1">
        <v>1</v>
      </c>
      <c r="Q975" s="1" t="s">
        <v>24</v>
      </c>
      <c r="R975" s="1" t="s">
        <v>28</v>
      </c>
    </row>
    <row r="976" spans="1:18" x14ac:dyDescent="0.25">
      <c r="A976" s="1" t="s">
        <v>1003</v>
      </c>
      <c r="B976" s="1">
        <v>61.188955906959201</v>
      </c>
      <c r="C976" s="1" t="s">
        <v>19</v>
      </c>
      <c r="D976" s="1">
        <v>1</v>
      </c>
      <c r="E976" s="1">
        <v>41.715072428370597</v>
      </c>
      <c r="F976" s="1">
        <v>44.271085425995501</v>
      </c>
      <c r="G976" s="1">
        <v>41.345334600328599</v>
      </c>
      <c r="H976" s="1">
        <v>38.253820782041103</v>
      </c>
      <c r="I976" s="1">
        <v>4.4989745986262601</v>
      </c>
      <c r="J976" s="1">
        <v>62.257762927672303</v>
      </c>
      <c r="K976" s="1">
        <v>103.435690654521</v>
      </c>
      <c r="L976" s="1">
        <v>6.4493026490889402</v>
      </c>
      <c r="M976" s="1">
        <v>4.5416202453898498</v>
      </c>
      <c r="N976" s="1">
        <v>100.59973878636499</v>
      </c>
      <c r="O976" s="1">
        <v>9.6875024736069797</v>
      </c>
      <c r="P976" s="1">
        <v>1</v>
      </c>
      <c r="Q976" s="1" t="s">
        <v>33</v>
      </c>
      <c r="R976" s="1" t="s">
        <v>21</v>
      </c>
    </row>
    <row r="977" spans="1:18" x14ac:dyDescent="0.25">
      <c r="A977" s="1" t="s">
        <v>1004</v>
      </c>
      <c r="B977" s="1">
        <v>62.926523568392</v>
      </c>
      <c r="C977" s="1" t="s">
        <v>19</v>
      </c>
      <c r="D977" s="1">
        <v>1</v>
      </c>
      <c r="E977" s="1">
        <v>54.4245224364903</v>
      </c>
      <c r="F977" s="1">
        <v>61.292815162305097</v>
      </c>
      <c r="G977" s="1">
        <v>52.166225055692202</v>
      </c>
      <c r="H977" s="1">
        <v>44.579906724409902</v>
      </c>
      <c r="I977" s="1">
        <v>3.9497257657084801</v>
      </c>
      <c r="J977" s="1">
        <v>53.839425577474401</v>
      </c>
      <c r="K977" s="1">
        <v>97.846871564108</v>
      </c>
      <c r="L977" s="1">
        <v>7.3062631631507697</v>
      </c>
      <c r="M977" s="1">
        <v>2.8392359057140002</v>
      </c>
      <c r="N977" s="1">
        <v>91.084191259381797</v>
      </c>
      <c r="O977" s="1">
        <v>8.3010232404034099</v>
      </c>
      <c r="P977" s="1">
        <v>1.49005880222571</v>
      </c>
      <c r="Q977" s="1" t="s">
        <v>33</v>
      </c>
      <c r="R977" s="1" t="s">
        <v>28</v>
      </c>
    </row>
    <row r="978" spans="1:18" x14ac:dyDescent="0.25">
      <c r="A978" s="1" t="s">
        <v>1005</v>
      </c>
      <c r="B978" s="1">
        <v>68.113749019106095</v>
      </c>
      <c r="C978" s="1" t="s">
        <v>27</v>
      </c>
      <c r="D978" s="1">
        <v>1</v>
      </c>
      <c r="E978" s="1">
        <v>72.729286188513996</v>
      </c>
      <c r="F978" s="1">
        <v>72.042043615375505</v>
      </c>
      <c r="G978" s="1">
        <v>73.704411108654597</v>
      </c>
      <c r="H978" s="1">
        <v>73.246476835054494</v>
      </c>
      <c r="I978" s="1">
        <v>2.0113496027611499</v>
      </c>
      <c r="J978" s="1">
        <v>67.609765222230806</v>
      </c>
      <c r="K978" s="1">
        <v>76.233239793341596</v>
      </c>
      <c r="L978" s="1">
        <v>7.1590465272300898</v>
      </c>
      <c r="M978" s="1">
        <v>3.7763166130396999</v>
      </c>
      <c r="N978" s="1">
        <v>72.552401770145195</v>
      </c>
      <c r="O978" s="1">
        <v>9.2888005892773293</v>
      </c>
      <c r="P978" s="1">
        <v>1</v>
      </c>
      <c r="Q978" s="1" t="s">
        <v>33</v>
      </c>
      <c r="R978" s="1" t="s">
        <v>21</v>
      </c>
    </row>
    <row r="979" spans="1:18" x14ac:dyDescent="0.25">
      <c r="A979" s="1" t="s">
        <v>1006</v>
      </c>
      <c r="B979" s="1">
        <v>51.593162364627602</v>
      </c>
      <c r="C979" s="1" t="s">
        <v>19</v>
      </c>
      <c r="D979" s="1">
        <v>1</v>
      </c>
      <c r="E979" s="1">
        <v>42.828419741633702</v>
      </c>
      <c r="F979" s="1">
        <v>47.592792477648402</v>
      </c>
      <c r="G979" s="1">
        <v>39.037009397195803</v>
      </c>
      <c r="H979" s="1">
        <v>53.038799942352398</v>
      </c>
      <c r="I979" s="1">
        <v>1.26913845168605</v>
      </c>
      <c r="J979" s="1">
        <v>60.526750451945396</v>
      </c>
      <c r="K979" s="1">
        <v>61.703282177880702</v>
      </c>
      <c r="L979" s="1">
        <v>8.1921545320078302</v>
      </c>
      <c r="M979" s="1">
        <v>1.4996593852720399</v>
      </c>
      <c r="N979" s="1">
        <v>110.978365383143</v>
      </c>
      <c r="O979" s="1">
        <v>7.8321945692990296</v>
      </c>
      <c r="P979" s="1">
        <v>4.0185865731366901</v>
      </c>
      <c r="Q979" s="1" t="s">
        <v>33</v>
      </c>
      <c r="R979" s="1" t="s">
        <v>25</v>
      </c>
    </row>
    <row r="980" spans="1:18" x14ac:dyDescent="0.25">
      <c r="A980" s="1" t="s">
        <v>1007</v>
      </c>
      <c r="B980" s="1">
        <v>74.0239379144396</v>
      </c>
      <c r="C980" s="1" t="s">
        <v>27</v>
      </c>
      <c r="D980" s="1">
        <v>1</v>
      </c>
      <c r="E980" s="1">
        <v>67.300143596067997</v>
      </c>
      <c r="F980" s="1">
        <v>75.361534886011199</v>
      </c>
      <c r="G980" s="1">
        <v>61.647066921380301</v>
      </c>
      <c r="H980" s="1">
        <v>68.686935905891303</v>
      </c>
      <c r="I980" s="1">
        <v>2.0719890675375101</v>
      </c>
      <c r="J980" s="1">
        <v>74.062280631208196</v>
      </c>
      <c r="K980" s="1">
        <v>68.893685787925804</v>
      </c>
      <c r="L980" s="1">
        <v>5.7388605499560796</v>
      </c>
      <c r="M980" s="1">
        <v>5.0250884661731297</v>
      </c>
      <c r="N980" s="1">
        <v>60.254369848658897</v>
      </c>
      <c r="O980" s="1">
        <v>6.3259594033527904</v>
      </c>
      <c r="P980" s="1">
        <v>2.5080664109667401</v>
      </c>
      <c r="Q980" s="1" t="s">
        <v>24</v>
      </c>
      <c r="R980" s="1" t="s">
        <v>25</v>
      </c>
    </row>
    <row r="981" spans="1:18" x14ac:dyDescent="0.25">
      <c r="A981" s="1" t="s">
        <v>1008</v>
      </c>
      <c r="B981" s="1">
        <v>79.451108577129702</v>
      </c>
      <c r="C981" s="1" t="s">
        <v>27</v>
      </c>
      <c r="D981" s="1">
        <v>1</v>
      </c>
      <c r="E981" s="1">
        <v>72.826356690428895</v>
      </c>
      <c r="F981" s="1">
        <v>79.400928958349098</v>
      </c>
      <c r="G981" s="1">
        <v>75.939912809930206</v>
      </c>
      <c r="H981" s="1">
        <v>72.714961794510302</v>
      </c>
      <c r="I981" s="1">
        <v>4.6488329471260998</v>
      </c>
      <c r="J981" s="1">
        <v>74.566584494423495</v>
      </c>
      <c r="K981" s="1">
        <v>88.132480608790701</v>
      </c>
      <c r="L981" s="1">
        <v>6.8668081125992302</v>
      </c>
      <c r="M981" s="1">
        <v>2.8494431282406198</v>
      </c>
      <c r="N981" s="1">
        <v>56.488956980811203</v>
      </c>
      <c r="O981" s="1">
        <v>6.5545696895818297</v>
      </c>
      <c r="P981" s="1">
        <v>3.5481208271667501</v>
      </c>
      <c r="Q981" s="1" t="s">
        <v>20</v>
      </c>
      <c r="R981" s="1" t="s">
        <v>25</v>
      </c>
    </row>
    <row r="982" spans="1:18" x14ac:dyDescent="0.25">
      <c r="A982" s="1" t="s">
        <v>1009</v>
      </c>
      <c r="B982" s="1">
        <v>58.019196639285703</v>
      </c>
      <c r="C982" s="1" t="s">
        <v>19</v>
      </c>
      <c r="D982" s="1">
        <v>1</v>
      </c>
      <c r="E982" s="1">
        <v>58.383413994932802</v>
      </c>
      <c r="F982" s="1">
        <v>66.583236641789796</v>
      </c>
      <c r="G982" s="1">
        <v>61.531061916041899</v>
      </c>
      <c r="H982" s="1">
        <v>59.993825548767703</v>
      </c>
      <c r="I982" s="1">
        <v>3.5327146995830798</v>
      </c>
      <c r="J982" s="1">
        <v>61.294525503878397</v>
      </c>
      <c r="K982" s="1">
        <v>95.506514671739794</v>
      </c>
      <c r="L982" s="1">
        <v>6.94157939089036</v>
      </c>
      <c r="M982" s="1">
        <v>4.2426707951667098</v>
      </c>
      <c r="N982" s="1">
        <v>108.551669257149</v>
      </c>
      <c r="O982" s="1">
        <v>4.4519285930044203</v>
      </c>
      <c r="P982" s="1">
        <v>5.79591768889739</v>
      </c>
      <c r="Q982" s="1" t="s">
        <v>20</v>
      </c>
      <c r="R982" s="1" t="s">
        <v>21</v>
      </c>
    </row>
    <row r="983" spans="1:18" x14ac:dyDescent="0.25">
      <c r="A983" s="1" t="s">
        <v>1010</v>
      </c>
      <c r="B983" s="1">
        <v>70.239273573544594</v>
      </c>
      <c r="C983" s="1" t="s">
        <v>27</v>
      </c>
      <c r="D983" s="1">
        <v>1</v>
      </c>
      <c r="E983" s="1">
        <v>82.400171206020204</v>
      </c>
      <c r="F983" s="1">
        <v>86.110808661379593</v>
      </c>
      <c r="G983" s="1">
        <v>78.378592407720205</v>
      </c>
      <c r="H983" s="1">
        <v>82.344711186277195</v>
      </c>
      <c r="I983" s="1">
        <v>3.8842186435914798</v>
      </c>
      <c r="J983" s="1">
        <v>77.110626392317499</v>
      </c>
      <c r="K983" s="1">
        <v>91.187076826657204</v>
      </c>
      <c r="L983" s="1">
        <v>6.9971473953508596</v>
      </c>
      <c r="M983" s="1">
        <v>4.6269480083091601</v>
      </c>
      <c r="N983" s="1">
        <v>101.728888928308</v>
      </c>
      <c r="O983" s="1">
        <v>4.1887431714761503</v>
      </c>
      <c r="P983" s="1">
        <v>4.7409362798719998</v>
      </c>
      <c r="Q983" s="1" t="s">
        <v>24</v>
      </c>
      <c r="R983" s="1" t="s">
        <v>28</v>
      </c>
    </row>
    <row r="984" spans="1:18" x14ac:dyDescent="0.25">
      <c r="A984" s="1" t="s">
        <v>1011</v>
      </c>
      <c r="B984" s="1">
        <v>43.982937969419702</v>
      </c>
      <c r="C984" s="1" t="s">
        <v>32</v>
      </c>
      <c r="D984" s="1">
        <v>0</v>
      </c>
      <c r="E984" s="1">
        <v>45.862903922357397</v>
      </c>
      <c r="F984" s="1">
        <v>46.240072116865399</v>
      </c>
      <c r="G984" s="1">
        <v>50.3396810761704</v>
      </c>
      <c r="H984" s="1">
        <v>41.797832061056702</v>
      </c>
      <c r="I984" s="1">
        <v>2.0286094044363798</v>
      </c>
      <c r="J984" s="1">
        <v>64.887498597365607</v>
      </c>
      <c r="K984" s="1">
        <v>67.826309520016395</v>
      </c>
      <c r="L984" s="1">
        <v>8.4822333919766404</v>
      </c>
      <c r="M984" s="1">
        <v>2.0483046105585001</v>
      </c>
      <c r="N984" s="1">
        <v>76.348182958351003</v>
      </c>
      <c r="O984" s="1">
        <v>8.1728536251344597</v>
      </c>
      <c r="P984" s="1">
        <v>2.5139738703183698</v>
      </c>
      <c r="Q984" s="1" t="s">
        <v>24</v>
      </c>
      <c r="R984" s="1" t="s">
        <v>25</v>
      </c>
    </row>
    <row r="985" spans="1:18" x14ac:dyDescent="0.25">
      <c r="A985" s="1" t="s">
        <v>1012</v>
      </c>
      <c r="B985" s="1">
        <v>58.5774806496254</v>
      </c>
      <c r="C985" s="1" t="s">
        <v>19</v>
      </c>
      <c r="D985" s="1">
        <v>1</v>
      </c>
      <c r="E985" s="1">
        <v>44.132577995469397</v>
      </c>
      <c r="F985" s="1">
        <v>36.122748935983601</v>
      </c>
      <c r="G985" s="1">
        <v>40.974689349642802</v>
      </c>
      <c r="H985" s="1">
        <v>48.248977573857999</v>
      </c>
      <c r="I985" s="1">
        <v>3.8775526222992802</v>
      </c>
      <c r="J985" s="1">
        <v>64.975197850876498</v>
      </c>
      <c r="K985" s="1">
        <v>95.415810667927602</v>
      </c>
      <c r="L985" s="1">
        <v>6.8508395081269002</v>
      </c>
      <c r="M985" s="1">
        <v>5.4233749247667404</v>
      </c>
      <c r="N985" s="1">
        <v>41.766126551206497</v>
      </c>
      <c r="O985" s="1">
        <v>6.6305733520670804</v>
      </c>
      <c r="P985" s="1">
        <v>2.9710996350512802</v>
      </c>
      <c r="Q985" s="1" t="s">
        <v>33</v>
      </c>
      <c r="R985" s="1" t="s">
        <v>21</v>
      </c>
    </row>
    <row r="986" spans="1:18" x14ac:dyDescent="0.25">
      <c r="A986" s="1" t="s">
        <v>1013</v>
      </c>
      <c r="B986" s="1">
        <v>66.240644960744405</v>
      </c>
      <c r="C986" s="1" t="s">
        <v>27</v>
      </c>
      <c r="D986" s="1">
        <v>1</v>
      </c>
      <c r="E986" s="1">
        <v>80.050381591198104</v>
      </c>
      <c r="F986" s="1">
        <v>78.820069150548406</v>
      </c>
      <c r="G986" s="1">
        <v>81.316207781388002</v>
      </c>
      <c r="H986" s="1">
        <v>81.179189206756902</v>
      </c>
      <c r="I986" s="1">
        <v>1.1124860251116899</v>
      </c>
      <c r="J986" s="1">
        <v>79.944075207619306</v>
      </c>
      <c r="K986" s="1">
        <v>56.261037667316899</v>
      </c>
      <c r="L986" s="1">
        <v>6.7472693246464299</v>
      </c>
      <c r="M986" s="1">
        <v>4.0811212580347602</v>
      </c>
      <c r="N986" s="1">
        <v>49.356432431854699</v>
      </c>
      <c r="O986" s="1">
        <v>7.3132904083277701</v>
      </c>
      <c r="P986" s="1">
        <v>1</v>
      </c>
      <c r="Q986" s="1" t="s">
        <v>33</v>
      </c>
      <c r="R986" s="1" t="s">
        <v>28</v>
      </c>
    </row>
    <row r="987" spans="1:18" x14ac:dyDescent="0.25">
      <c r="A987" s="1" t="s">
        <v>1014</v>
      </c>
      <c r="B987" s="1">
        <v>64.914026828442402</v>
      </c>
      <c r="C987" s="1" t="s">
        <v>19</v>
      </c>
      <c r="D987" s="1">
        <v>1</v>
      </c>
      <c r="E987" s="1">
        <v>67.252022391340901</v>
      </c>
      <c r="F987" s="1">
        <v>63.035789414759897</v>
      </c>
      <c r="G987" s="1">
        <v>71.353742454403104</v>
      </c>
      <c r="H987" s="1">
        <v>67.340088651009196</v>
      </c>
      <c r="I987" s="1">
        <v>2.5012853830920498</v>
      </c>
      <c r="J987" s="1">
        <v>79.410180100855399</v>
      </c>
      <c r="K987" s="1">
        <v>77.045964002033898</v>
      </c>
      <c r="L987" s="1">
        <v>6.6116944109014399</v>
      </c>
      <c r="M987" s="1">
        <v>3.1436257087574</v>
      </c>
      <c r="N987" s="1">
        <v>89.060519136792607</v>
      </c>
      <c r="O987" s="1">
        <v>7.3459674857344899</v>
      </c>
      <c r="P987" s="1">
        <v>3.3138821263700602</v>
      </c>
      <c r="Q987" s="1" t="s">
        <v>24</v>
      </c>
      <c r="R987" s="1" t="s">
        <v>28</v>
      </c>
    </row>
    <row r="988" spans="1:18" x14ac:dyDescent="0.25">
      <c r="A988" s="1" t="s">
        <v>1015</v>
      </c>
      <c r="B988" s="1">
        <v>83.5276127983105</v>
      </c>
      <c r="C988" s="1" t="s">
        <v>36</v>
      </c>
      <c r="D988" s="1">
        <v>1</v>
      </c>
      <c r="E988" s="1">
        <v>77.862131803525401</v>
      </c>
      <c r="F988" s="1">
        <v>88.716845391014502</v>
      </c>
      <c r="G988" s="1">
        <v>77.694068980006904</v>
      </c>
      <c r="H988" s="1">
        <v>72.985301667134195</v>
      </c>
      <c r="I988" s="1">
        <v>3.50701339416932</v>
      </c>
      <c r="J988" s="1">
        <v>80.918051019058893</v>
      </c>
      <c r="K988" s="1">
        <v>84.206988270238995</v>
      </c>
      <c r="L988" s="1">
        <v>7.1443522982731604</v>
      </c>
      <c r="M988" s="1">
        <v>1.91167591789109</v>
      </c>
      <c r="N988" s="1">
        <v>64.653711405636997</v>
      </c>
      <c r="O988" s="1">
        <v>5.6642548799997998</v>
      </c>
      <c r="P988" s="1">
        <v>3.2188042358978199</v>
      </c>
      <c r="Q988" s="1" t="s">
        <v>20</v>
      </c>
      <c r="R988" s="1" t="s">
        <v>28</v>
      </c>
    </row>
    <row r="989" spans="1:18" x14ac:dyDescent="0.25">
      <c r="A989" s="1" t="s">
        <v>1016</v>
      </c>
      <c r="B989" s="1">
        <v>64.904817585547704</v>
      </c>
      <c r="C989" s="1" t="s">
        <v>19</v>
      </c>
      <c r="D989" s="1">
        <v>1</v>
      </c>
      <c r="E989" s="1">
        <v>63.915503623206</v>
      </c>
      <c r="F989" s="1">
        <v>63.036074561044302</v>
      </c>
      <c r="G989" s="1">
        <v>66.189208183911703</v>
      </c>
      <c r="H989" s="1">
        <v>70.433043282879794</v>
      </c>
      <c r="I989" s="1">
        <v>1.58438626216528</v>
      </c>
      <c r="J989" s="1">
        <v>68.220473541811899</v>
      </c>
      <c r="K989" s="1">
        <v>69.037248321054307</v>
      </c>
      <c r="L989" s="1">
        <v>5.9901971816696298</v>
      </c>
      <c r="M989" s="1">
        <v>5.7115046895060297</v>
      </c>
      <c r="N989" s="1">
        <v>105.282587249937</v>
      </c>
      <c r="O989" s="1">
        <v>6.8553550649769397</v>
      </c>
      <c r="P989" s="1">
        <v>2.0968699888839502</v>
      </c>
      <c r="Q989" s="1" t="s">
        <v>33</v>
      </c>
      <c r="R989" s="1" t="s">
        <v>21</v>
      </c>
    </row>
    <row r="990" spans="1:18" x14ac:dyDescent="0.25">
      <c r="A990" s="1" t="s">
        <v>1017</v>
      </c>
      <c r="B990" s="1">
        <v>65.384894177623906</v>
      </c>
      <c r="C990" s="1" t="s">
        <v>27</v>
      </c>
      <c r="D990" s="1">
        <v>1</v>
      </c>
      <c r="E990" s="1">
        <v>53.5521118281508</v>
      </c>
      <c r="F990" s="1">
        <v>54.168135862073299</v>
      </c>
      <c r="G990" s="1">
        <v>50.969963608713002</v>
      </c>
      <c r="H990" s="1">
        <v>56.875625554816402</v>
      </c>
      <c r="I990" s="1">
        <v>4.2920142977877296</v>
      </c>
      <c r="J990" s="1">
        <v>65.373545647017295</v>
      </c>
      <c r="K990" s="1">
        <v>92.602275281946703</v>
      </c>
      <c r="L990" s="1">
        <v>6.8950145080594396</v>
      </c>
      <c r="M990" s="1">
        <v>4.7753410206581197</v>
      </c>
      <c r="N990" s="1">
        <v>115.495950839898</v>
      </c>
      <c r="O990" s="1">
        <v>6.82456133000621</v>
      </c>
      <c r="P990" s="1">
        <v>3.8633407528861801</v>
      </c>
      <c r="Q990" s="1" t="s">
        <v>24</v>
      </c>
      <c r="R990" s="1" t="s">
        <v>21</v>
      </c>
    </row>
    <row r="991" spans="1:18" x14ac:dyDescent="0.25">
      <c r="A991" s="1" t="s">
        <v>1018</v>
      </c>
      <c r="B991" s="1">
        <v>79.382312532458897</v>
      </c>
      <c r="C991" s="1" t="s">
        <v>27</v>
      </c>
      <c r="D991" s="1">
        <v>1</v>
      </c>
      <c r="E991" s="1">
        <v>85.050627472080905</v>
      </c>
      <c r="F991" s="1">
        <v>87.808054352283307</v>
      </c>
      <c r="G991" s="1">
        <v>84.068294554940493</v>
      </c>
      <c r="H991" s="1">
        <v>82.286023285244397</v>
      </c>
      <c r="I991" s="1">
        <v>1.9401251952476699</v>
      </c>
      <c r="J991" s="1">
        <v>75.510982950001207</v>
      </c>
      <c r="K991" s="1">
        <v>62.146612496920604</v>
      </c>
      <c r="L991" s="1">
        <v>7.5164618786930397</v>
      </c>
      <c r="M991" s="1">
        <v>2.0401228136662399</v>
      </c>
      <c r="N991" s="1">
        <v>102.50732327474201</v>
      </c>
      <c r="O991" s="1">
        <v>6.3305633273671402</v>
      </c>
      <c r="P991" s="1">
        <v>3.3222751902144001</v>
      </c>
      <c r="Q991" s="1" t="s">
        <v>24</v>
      </c>
      <c r="R991" s="1" t="s">
        <v>21</v>
      </c>
    </row>
    <row r="992" spans="1:18" x14ac:dyDescent="0.25">
      <c r="A992" s="1" t="s">
        <v>1019</v>
      </c>
      <c r="B992" s="1">
        <v>89.388814818020805</v>
      </c>
      <c r="C992" s="1" t="s">
        <v>36</v>
      </c>
      <c r="D992" s="1">
        <v>1</v>
      </c>
      <c r="E992" s="1">
        <v>83.967873343293803</v>
      </c>
      <c r="F992" s="1">
        <v>84.185885575156107</v>
      </c>
      <c r="G992" s="1">
        <v>82.9385761888921</v>
      </c>
      <c r="H992" s="1">
        <v>88.976997611703496</v>
      </c>
      <c r="I992" s="1">
        <v>3.6091244512737801</v>
      </c>
      <c r="J992" s="1">
        <v>81.443241719689794</v>
      </c>
      <c r="K992" s="1">
        <v>86.469126376087999</v>
      </c>
      <c r="L992" s="1">
        <v>6.5316090524925698</v>
      </c>
      <c r="M992" s="1">
        <v>2.6885538736211201</v>
      </c>
      <c r="N992" s="1">
        <v>63.979088069600103</v>
      </c>
      <c r="O992" s="1">
        <v>8.9240523004064194</v>
      </c>
      <c r="P992" s="1">
        <v>1.9937198501450699</v>
      </c>
      <c r="Q992" s="1" t="s">
        <v>24</v>
      </c>
      <c r="R992" s="1" t="s">
        <v>25</v>
      </c>
    </row>
    <row r="993" spans="1:18" x14ac:dyDescent="0.25">
      <c r="A993" s="1" t="s">
        <v>1020</v>
      </c>
      <c r="B993" s="1">
        <v>71.692919414470197</v>
      </c>
      <c r="C993" s="1" t="s">
        <v>27</v>
      </c>
      <c r="D993" s="1">
        <v>1</v>
      </c>
      <c r="E993" s="1">
        <v>78.208305896993394</v>
      </c>
      <c r="F993" s="1">
        <v>86.683561099147198</v>
      </c>
      <c r="G993" s="1">
        <v>74.475414164292204</v>
      </c>
      <c r="H993" s="1">
        <v>75.720451705067404</v>
      </c>
      <c r="I993" s="1">
        <v>2.6207885703013098</v>
      </c>
      <c r="J993" s="1">
        <v>84.664656044603404</v>
      </c>
      <c r="K993" s="1">
        <v>81.452206412389998</v>
      </c>
      <c r="L993" s="1">
        <v>6.2675378783226696</v>
      </c>
      <c r="M993" s="1">
        <v>5.0483712904403601</v>
      </c>
      <c r="N993" s="1">
        <v>100.981778630828</v>
      </c>
      <c r="O993" s="1">
        <v>6.7069840221255701</v>
      </c>
      <c r="P993" s="1">
        <v>4.5031820732397403</v>
      </c>
      <c r="Q993" s="1" t="s">
        <v>33</v>
      </c>
      <c r="R993" s="1" t="s">
        <v>21</v>
      </c>
    </row>
    <row r="994" spans="1:18" x14ac:dyDescent="0.25">
      <c r="A994" s="1" t="s">
        <v>1021</v>
      </c>
      <c r="B994" s="1">
        <v>61.333460838122903</v>
      </c>
      <c r="C994" s="1" t="s">
        <v>19</v>
      </c>
      <c r="D994" s="1">
        <v>1</v>
      </c>
      <c r="E994" s="1">
        <v>54.9679825476479</v>
      </c>
      <c r="F994" s="1">
        <v>51.854735738975599</v>
      </c>
      <c r="G994" s="1">
        <v>54.084111732068997</v>
      </c>
      <c r="H994" s="1">
        <v>51.057965085092697</v>
      </c>
      <c r="I994" s="1">
        <v>3.3841743819105798</v>
      </c>
      <c r="J994" s="1">
        <v>70.910441697378801</v>
      </c>
      <c r="K994" s="1">
        <v>83.695661789835896</v>
      </c>
      <c r="L994" s="1">
        <v>7.0952572819027004</v>
      </c>
      <c r="M994" s="1">
        <v>4.47838831607669</v>
      </c>
      <c r="N994" s="1">
        <v>61.629750612361498</v>
      </c>
      <c r="O994" s="1">
        <v>7.6218671470359203</v>
      </c>
      <c r="P994" s="1">
        <v>1.73320439264177</v>
      </c>
      <c r="Q994" s="1" t="s">
        <v>24</v>
      </c>
      <c r="R994" s="1" t="s">
        <v>25</v>
      </c>
    </row>
    <row r="995" spans="1:18" x14ac:dyDescent="0.25">
      <c r="A995" s="1" t="s">
        <v>1022</v>
      </c>
      <c r="B995" s="1">
        <v>71.693667931876504</v>
      </c>
      <c r="C995" s="1" t="s">
        <v>27</v>
      </c>
      <c r="D995" s="1">
        <v>1</v>
      </c>
      <c r="E995" s="1">
        <v>72.462686677799695</v>
      </c>
      <c r="F995" s="1">
        <v>73.435723953985999</v>
      </c>
      <c r="G995" s="1">
        <v>64.719595183481005</v>
      </c>
      <c r="H995" s="1">
        <v>68.664171090398298</v>
      </c>
      <c r="I995" s="1">
        <v>1.4298022105156301</v>
      </c>
      <c r="J995" s="1">
        <v>83.241389968495497</v>
      </c>
      <c r="K995" s="1">
        <v>68.173597713101699</v>
      </c>
      <c r="L995" s="1">
        <v>6.7271547384134402</v>
      </c>
      <c r="M995" s="1">
        <v>4.8289214635786202</v>
      </c>
      <c r="N995" s="1">
        <v>45.039007898907002</v>
      </c>
      <c r="O995" s="1">
        <v>9.3731207222849502</v>
      </c>
      <c r="P995" s="1">
        <v>1.4201417736700701</v>
      </c>
      <c r="Q995" s="1" t="s">
        <v>20</v>
      </c>
      <c r="R995" s="1" t="s">
        <v>25</v>
      </c>
    </row>
    <row r="996" spans="1:18" x14ac:dyDescent="0.25">
      <c r="A996" s="1" t="s">
        <v>1023</v>
      </c>
      <c r="B996" s="1">
        <v>51.602599578804302</v>
      </c>
      <c r="C996" s="1" t="s">
        <v>19</v>
      </c>
      <c r="D996" s="1">
        <v>1</v>
      </c>
      <c r="E996" s="1">
        <v>59.853564331701399</v>
      </c>
      <c r="F996" s="1">
        <v>56.141211403211202</v>
      </c>
      <c r="G996" s="1">
        <v>57.3977955959909</v>
      </c>
      <c r="H996" s="1">
        <v>50.998221566261002</v>
      </c>
      <c r="I996" s="1">
        <v>1.06765119968642</v>
      </c>
      <c r="J996" s="1">
        <v>68.412355946855698</v>
      </c>
      <c r="K996" s="1">
        <v>55.448864568494002</v>
      </c>
      <c r="L996" s="1">
        <v>7.3225206546869801</v>
      </c>
      <c r="M996" s="1">
        <v>3.2060055110646601</v>
      </c>
      <c r="N996" s="1">
        <v>33.005388437927103</v>
      </c>
      <c r="O996" s="1">
        <v>9.1974017371535304</v>
      </c>
      <c r="P996" s="1">
        <v>1</v>
      </c>
      <c r="Q996" s="1" t="s">
        <v>24</v>
      </c>
      <c r="R996" s="1" t="s">
        <v>25</v>
      </c>
    </row>
    <row r="997" spans="1:18" x14ac:dyDescent="0.25">
      <c r="A997" s="1" t="s">
        <v>1024</v>
      </c>
      <c r="B997" s="1">
        <v>59.206313197455302</v>
      </c>
      <c r="C997" s="1" t="s">
        <v>19</v>
      </c>
      <c r="D997" s="1">
        <v>1</v>
      </c>
      <c r="E997" s="1">
        <v>45.037014032964798</v>
      </c>
      <c r="F997" s="1">
        <v>38.436901476861301</v>
      </c>
      <c r="G997" s="1">
        <v>43.6126365661165</v>
      </c>
      <c r="H997" s="1">
        <v>47.394725935055902</v>
      </c>
      <c r="I997" s="1">
        <v>4.6382577095212003</v>
      </c>
      <c r="J997" s="1">
        <v>69.2490059890537</v>
      </c>
      <c r="K997" s="1">
        <v>96.251273128862707</v>
      </c>
      <c r="L997" s="1">
        <v>6.8167464610653798</v>
      </c>
      <c r="M997" s="1">
        <v>4.5823813132108304</v>
      </c>
      <c r="N997" s="1">
        <v>64.714504148491798</v>
      </c>
      <c r="O997" s="1">
        <v>9.3425332226749909</v>
      </c>
      <c r="P997" s="1">
        <v>2.89058269445718</v>
      </c>
      <c r="Q997" s="1" t="s">
        <v>33</v>
      </c>
      <c r="R997" s="1" t="s">
        <v>21</v>
      </c>
    </row>
    <row r="998" spans="1:18" x14ac:dyDescent="0.25">
      <c r="A998" s="1" t="s">
        <v>1025</v>
      </c>
      <c r="B998" s="1">
        <v>79.122551128844407</v>
      </c>
      <c r="C998" s="1" t="s">
        <v>27</v>
      </c>
      <c r="D998" s="1">
        <v>1</v>
      </c>
      <c r="E998" s="1">
        <v>90.452246650423305</v>
      </c>
      <c r="F998" s="1">
        <v>87.393401195896899</v>
      </c>
      <c r="G998" s="1">
        <v>89.171347887946396</v>
      </c>
      <c r="H998" s="1">
        <v>81.296522258731599</v>
      </c>
      <c r="I998" s="1">
        <v>2.0785200350687298</v>
      </c>
      <c r="J998" s="1">
        <v>84.259602192971798</v>
      </c>
      <c r="K998" s="1">
        <v>67.662648075244405</v>
      </c>
      <c r="L998" s="1">
        <v>7.9334747830085597</v>
      </c>
      <c r="M998" s="1">
        <v>2.9324686143195602</v>
      </c>
      <c r="N998" s="1">
        <v>111.320337332755</v>
      </c>
      <c r="O998" s="1">
        <v>5.6200299787900798</v>
      </c>
      <c r="P998" s="1">
        <v>3.6870130166787001</v>
      </c>
      <c r="Q998" s="1" t="s">
        <v>20</v>
      </c>
      <c r="R998" s="1" t="s">
        <v>25</v>
      </c>
    </row>
    <row r="999" spans="1:18" x14ac:dyDescent="0.25">
      <c r="A999" s="1" t="s">
        <v>1026</v>
      </c>
      <c r="B999" s="1">
        <v>50.601257259150501</v>
      </c>
      <c r="C999" s="1" t="s">
        <v>19</v>
      </c>
      <c r="D999" s="1">
        <v>1</v>
      </c>
      <c r="E999" s="1">
        <v>47.525024700542801</v>
      </c>
      <c r="F999" s="1">
        <v>47.339840715300802</v>
      </c>
      <c r="G999" s="1">
        <v>46.317537471188899</v>
      </c>
      <c r="H999" s="1">
        <v>41.382805544214001</v>
      </c>
      <c r="I999" s="1">
        <v>4.2787080111218296</v>
      </c>
      <c r="J999" s="1">
        <v>71.120437763120904</v>
      </c>
      <c r="K999" s="1">
        <v>96.521984311741903</v>
      </c>
      <c r="L999" s="1">
        <v>7.5011271565048903</v>
      </c>
      <c r="M999" s="1">
        <v>2.0563145846909801</v>
      </c>
      <c r="N999" s="1">
        <v>51.508792898010803</v>
      </c>
      <c r="O999" s="1">
        <v>4.2098949298483701</v>
      </c>
      <c r="P999" s="1">
        <v>6.8161925111116197</v>
      </c>
      <c r="Q999" s="1" t="s">
        <v>20</v>
      </c>
      <c r="R999" s="1" t="s">
        <v>21</v>
      </c>
    </row>
    <row r="1000" spans="1:18" x14ac:dyDescent="0.25">
      <c r="A1000" s="1" t="s">
        <v>1027</v>
      </c>
      <c r="B1000" s="1">
        <v>89.2530706411208</v>
      </c>
      <c r="C1000" s="1" t="s">
        <v>36</v>
      </c>
      <c r="D1000" s="1">
        <v>1</v>
      </c>
      <c r="E1000" s="1">
        <v>92.263054460144104</v>
      </c>
      <c r="F1000" s="1">
        <v>90.1165433375578</v>
      </c>
      <c r="G1000" s="1">
        <v>91.954233460843398</v>
      </c>
      <c r="H1000" s="1">
        <v>81.885114414751399</v>
      </c>
      <c r="I1000" s="1">
        <v>4.9974012018887999</v>
      </c>
      <c r="J1000" s="1">
        <v>86.022243492861406</v>
      </c>
      <c r="K1000" s="1">
        <v>100.13146983019701</v>
      </c>
      <c r="L1000" s="1">
        <v>6.5579730488026096</v>
      </c>
      <c r="M1000" s="1">
        <v>4.1633851742068</v>
      </c>
      <c r="N1000" s="1">
        <v>48.586184843680499</v>
      </c>
      <c r="O1000" s="1">
        <v>5.5664007993719702</v>
      </c>
      <c r="P1000" s="1">
        <v>5.2773892265095999</v>
      </c>
      <c r="Q1000" s="1" t="s">
        <v>24</v>
      </c>
      <c r="R1000" s="1" t="s">
        <v>21</v>
      </c>
    </row>
    <row r="1001" spans="1:18" x14ac:dyDescent="0.25">
      <c r="A1001" s="1" t="s">
        <v>1028</v>
      </c>
      <c r="B1001" s="1">
        <v>64.350337718192606</v>
      </c>
      <c r="C1001" s="1" t="s">
        <v>19</v>
      </c>
      <c r="D1001" s="1">
        <v>1</v>
      </c>
      <c r="E1001" s="1">
        <v>64.530317512687503</v>
      </c>
      <c r="F1001" s="1">
        <v>61.068212613318202</v>
      </c>
      <c r="G1001" s="1">
        <v>66.927525103117802</v>
      </c>
      <c r="H1001" s="1">
        <v>64.099969048733101</v>
      </c>
      <c r="I1001" s="1">
        <v>1.84572503199564</v>
      </c>
      <c r="J1001" s="1">
        <v>75.801315625365106</v>
      </c>
      <c r="K1001" s="1">
        <v>71.907618701639507</v>
      </c>
      <c r="L1001" s="1">
        <v>5.7781015910350204</v>
      </c>
      <c r="M1001" s="1">
        <v>5.8800696279939704</v>
      </c>
      <c r="N1001" s="1">
        <v>117.28387067169299</v>
      </c>
      <c r="O1001" s="1">
        <v>5.6722440737242499</v>
      </c>
      <c r="P1001" s="1">
        <v>4.6438437483846799</v>
      </c>
      <c r="Q1001" s="1" t="s">
        <v>24</v>
      </c>
      <c r="R1001" s="1" t="s">
        <v>25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6D828-EA8F-48F3-987A-7B0C10A4178B}">
  <dimension ref="A1:H11"/>
  <sheetViews>
    <sheetView workbookViewId="0">
      <selection activeCell="G21" sqref="G21"/>
    </sheetView>
  </sheetViews>
  <sheetFormatPr defaultRowHeight="15" x14ac:dyDescent="0.25"/>
  <cols>
    <col min="1" max="1" width="14.28515625" bestFit="1" customWidth="1"/>
    <col min="4" max="4" width="10.140625" bestFit="1" customWidth="1"/>
  </cols>
  <sheetData>
    <row r="1" spans="1:8" x14ac:dyDescent="0.25">
      <c r="D1" t="s">
        <v>1033</v>
      </c>
    </row>
    <row r="2" spans="1:8" x14ac:dyDescent="0.25">
      <c r="A2" t="s">
        <v>1030</v>
      </c>
      <c r="B2">
        <f>MAX(Table1[final_score])</f>
        <v>100</v>
      </c>
      <c r="D2" s="12">
        <v>0.1</v>
      </c>
      <c r="E2">
        <f>PERCENTILE(Table1[final_score],EDA!D2)</f>
        <v>51.966411361333805</v>
      </c>
      <c r="G2">
        <v>10</v>
      </c>
      <c r="H2">
        <f>COUNTIF(Table1[final_score],"&lt;10")</f>
        <v>0</v>
      </c>
    </row>
    <row r="3" spans="1:8" x14ac:dyDescent="0.25">
      <c r="A3" t="s">
        <v>1029</v>
      </c>
      <c r="B3">
        <f>MIN(Table1[final_score])</f>
        <v>37.364698785248301</v>
      </c>
      <c r="D3" s="12">
        <v>0.2</v>
      </c>
      <c r="E3">
        <f>PERCENTILE(Table1[final_score],EDA!D3)</f>
        <v>57.315705205145157</v>
      </c>
      <c r="G3" s="13">
        <v>20</v>
      </c>
      <c r="H3">
        <f>COUNTIFS(Table1[final_score],"&gt;=10",Table1[final_score],"&lt;20")</f>
        <v>0</v>
      </c>
    </row>
    <row r="4" spans="1:8" x14ac:dyDescent="0.25">
      <c r="A4" t="s">
        <v>1031</v>
      </c>
      <c r="B4">
        <f>B2-B3</f>
        <v>62.635301214751699</v>
      </c>
      <c r="D4" s="12">
        <v>0.3</v>
      </c>
      <c r="E4">
        <f>PERCENTILE(Table1[final_score],EDA!D4)</f>
        <v>61.82214595942034</v>
      </c>
      <c r="G4">
        <v>30</v>
      </c>
      <c r="H4">
        <f>COUNTIFS(Table1[final_score],"&gt;=20",Table1[final_score],"&lt;30")</f>
        <v>0</v>
      </c>
    </row>
    <row r="5" spans="1:8" x14ac:dyDescent="0.25">
      <c r="A5" t="s">
        <v>1041</v>
      </c>
      <c r="B5">
        <f>AVERAGE(Table1[final_score])</f>
        <v>70.935158980707712</v>
      </c>
      <c r="D5" s="12">
        <v>0.4</v>
      </c>
      <c r="E5">
        <f>PERCENTILE(Table1[final_score],EDA!D5)</f>
        <v>66.092364941673083</v>
      </c>
      <c r="G5">
        <v>40</v>
      </c>
      <c r="H5">
        <f>COUNTIFS(Table1[final_score],"&gt;=30",Table1[final_score],"&lt;40")</f>
        <v>7</v>
      </c>
    </row>
    <row r="6" spans="1:8" x14ac:dyDescent="0.25">
      <c r="A6" t="s">
        <v>1032</v>
      </c>
      <c r="B6">
        <f>MEDIAN(Table1[final_score])</f>
        <v>70.673530556171841</v>
      </c>
      <c r="D6" s="12">
        <v>0.5</v>
      </c>
      <c r="E6">
        <f>PERCENTILE(Table1[final_score],EDA!D6)</f>
        <v>70.673530556171841</v>
      </c>
      <c r="G6">
        <v>50</v>
      </c>
      <c r="H6">
        <f>COUNTIFS(Table1[final_score],"&gt;=40",Table1[final_score],"&lt;50")</f>
        <v>63</v>
      </c>
    </row>
    <row r="7" spans="1:8" x14ac:dyDescent="0.25">
      <c r="A7" t="s">
        <v>1040</v>
      </c>
      <c r="B7">
        <f>COUNT(Table1[final_score])</f>
        <v>1000</v>
      </c>
      <c r="D7" s="12">
        <v>0.6</v>
      </c>
      <c r="E7">
        <f>PERCENTILE(Table1[final_score],EDA!D7)</f>
        <v>75.135239423671564</v>
      </c>
      <c r="G7">
        <v>60</v>
      </c>
      <c r="H7">
        <f>COUNTIFS(Table1[final_score],"&gt;=50",Table1[final_score],"&lt;60")</f>
        <v>178</v>
      </c>
    </row>
    <row r="8" spans="1:8" x14ac:dyDescent="0.25">
      <c r="D8" s="12">
        <v>0.7</v>
      </c>
      <c r="E8">
        <f>PERCENTILE(Table1[final_score],EDA!D8)</f>
        <v>79.486433353754734</v>
      </c>
      <c r="G8">
        <v>70</v>
      </c>
      <c r="H8">
        <f>COUNTIFS(Table1[final_score],"&gt;=60",Table1[final_score],"&lt;70")</f>
        <v>230</v>
      </c>
    </row>
    <row r="9" spans="1:8" x14ac:dyDescent="0.25">
      <c r="D9" s="12">
        <v>0.8</v>
      </c>
      <c r="E9">
        <f>PERCENTILE(Table1[final_score],EDA!D9)</f>
        <v>84.475031018315647</v>
      </c>
      <c r="G9">
        <v>80</v>
      </c>
      <c r="H9">
        <f>COUNTIFS(Table1[final_score],"&gt;=70",Table1[final_score],"&lt;80")</f>
        <v>234</v>
      </c>
    </row>
    <row r="10" spans="1:8" x14ac:dyDescent="0.25">
      <c r="D10" s="12">
        <v>0.9</v>
      </c>
      <c r="E10">
        <f>PERCENTILE(Table1[final_score],EDA!D10)</f>
        <v>90.608812168624027</v>
      </c>
      <c r="G10">
        <v>90</v>
      </c>
      <c r="H10">
        <f>COUNTIFS(Table1[final_score],"&gt;=80",Table1[final_score],"&lt;90")</f>
        <v>182</v>
      </c>
    </row>
    <row r="11" spans="1:8" x14ac:dyDescent="0.25">
      <c r="D11" s="12">
        <v>1</v>
      </c>
      <c r="E11">
        <f>PERCENTILE(Table1[final_score],EDA!D11)</f>
        <v>100</v>
      </c>
      <c r="G11">
        <v>100</v>
      </c>
      <c r="H11">
        <f>COUNTIF(Table1[final_score],"&gt;90")</f>
        <v>106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C08AE-12E9-44DD-907F-E3D4669CDBD1}">
  <dimension ref="A1:Q1001"/>
  <sheetViews>
    <sheetView workbookViewId="0">
      <selection activeCell="N2" sqref="N2"/>
    </sheetView>
  </sheetViews>
  <sheetFormatPr defaultRowHeight="15" x14ac:dyDescent="0.25"/>
  <cols>
    <col min="1" max="1" width="12" bestFit="1" customWidth="1"/>
    <col min="2" max="2" width="17.42578125" bestFit="1" customWidth="1"/>
    <col min="4" max="4" width="14.5703125" bestFit="1" customWidth="1"/>
    <col min="5" max="5" width="12" bestFit="1" customWidth="1"/>
    <col min="7" max="7" width="10.5703125" bestFit="1" customWidth="1"/>
    <col min="8" max="8" width="22" bestFit="1" customWidth="1"/>
    <col min="9" max="9" width="10.28515625" bestFit="1" customWidth="1"/>
    <col min="11" max="11" width="17.42578125" bestFit="1" customWidth="1"/>
    <col min="12" max="12" width="16.7109375" bestFit="1" customWidth="1"/>
    <col min="13" max="13" width="17.85546875" bestFit="1" customWidth="1"/>
    <col min="15" max="15" width="16.140625" bestFit="1" customWidth="1"/>
    <col min="16" max="16" width="16.5703125" bestFit="1" customWidth="1"/>
    <col min="17" max="17" width="10.5703125" bestFit="1" customWidth="1"/>
  </cols>
  <sheetData>
    <row r="1" spans="1:17" x14ac:dyDescent="0.25">
      <c r="A1" s="3" t="s">
        <v>1</v>
      </c>
      <c r="B1" s="3" t="s">
        <v>8</v>
      </c>
      <c r="D1" s="3" t="s">
        <v>4</v>
      </c>
      <c r="E1" s="3" t="s">
        <v>1</v>
      </c>
      <c r="G1" s="2" t="s">
        <v>0</v>
      </c>
      <c r="H1" s="11" t="s">
        <v>1039</v>
      </c>
      <c r="I1" s="11" t="s">
        <v>1035</v>
      </c>
      <c r="K1" s="10"/>
      <c r="L1" s="10" t="s">
        <v>1</v>
      </c>
      <c r="M1" s="10" t="s">
        <v>8</v>
      </c>
      <c r="O1" s="10"/>
      <c r="P1" s="10" t="s">
        <v>1038</v>
      </c>
      <c r="Q1" s="10" t="s">
        <v>1035</v>
      </c>
    </row>
    <row r="2" spans="1:17" x14ac:dyDescent="0.25">
      <c r="A2" s="5">
        <v>60.137240799027197</v>
      </c>
      <c r="B2" s="5">
        <v>1.4272028160094501</v>
      </c>
      <c r="D2" s="5">
        <v>60.599706536604899</v>
      </c>
      <c r="E2" s="5">
        <v>60.137240799027197</v>
      </c>
      <c r="G2" s="4" t="s">
        <v>18</v>
      </c>
      <c r="H2">
        <f>VLOOKUP(G2,Table1[#All],13,FALSE)</f>
        <v>3.31309635966864</v>
      </c>
      <c r="I2">
        <f>VLOOKUP(G2,Table1[#All],5,FALSE)</f>
        <v>60.599706536604899</v>
      </c>
      <c r="K2" s="8" t="s">
        <v>1</v>
      </c>
      <c r="L2" s="8">
        <v>1</v>
      </c>
      <c r="M2" s="8"/>
      <c r="O2" s="8" t="s">
        <v>1038</v>
      </c>
      <c r="P2" s="8">
        <v>1</v>
      </c>
      <c r="Q2" s="8"/>
    </row>
    <row r="3" spans="1:17" ht="15.75" thickBot="1" x14ac:dyDescent="0.3">
      <c r="A3" s="7">
        <v>99.021976500113894</v>
      </c>
      <c r="B3" s="7">
        <v>4.81361151752838</v>
      </c>
      <c r="D3" s="7">
        <v>92.289286852545303</v>
      </c>
      <c r="E3" s="7">
        <v>99.021976500113894</v>
      </c>
      <c r="G3" s="6" t="s">
        <v>22</v>
      </c>
      <c r="H3">
        <f>VLOOKUP(G3,Table1[#All],13,FALSE)</f>
        <v>4.9253593078175602</v>
      </c>
      <c r="I3">
        <f>VLOOKUP(G3,Table1[#All],5,FALSE)</f>
        <v>92.289286852545303</v>
      </c>
      <c r="K3" s="9" t="s">
        <v>8</v>
      </c>
      <c r="L3" s="9">
        <v>0.35727493751218592</v>
      </c>
      <c r="M3" s="9">
        <v>1</v>
      </c>
      <c r="O3" s="9" t="s">
        <v>1035</v>
      </c>
      <c r="P3" s="9">
        <v>-3.2630399957458756E-2</v>
      </c>
      <c r="Q3" s="9">
        <v>1</v>
      </c>
    </row>
    <row r="4" spans="1:17" x14ac:dyDescent="0.25">
      <c r="A4" s="5">
        <v>70.522954922262201</v>
      </c>
      <c r="B4" s="5">
        <v>1.24090777960118</v>
      </c>
      <c r="D4" s="5">
        <v>80.259666799627198</v>
      </c>
      <c r="E4" s="5">
        <v>70.522954922262201</v>
      </c>
      <c r="G4" s="4" t="s">
        <v>26</v>
      </c>
      <c r="H4">
        <f>VLOOKUP(G4,Table1[#All],13,FALSE)</f>
        <v>5.1078884588041902</v>
      </c>
      <c r="I4">
        <f>VLOOKUP(G4,Table1[#All],5,FALSE)</f>
        <v>80.259666799627198</v>
      </c>
    </row>
    <row r="5" spans="1:17" ht="15.75" thickBot="1" x14ac:dyDescent="0.3">
      <c r="A5" s="7">
        <v>63.448537269766</v>
      </c>
      <c r="B5" s="7">
        <v>2.19060111027312</v>
      </c>
      <c r="D5" s="7">
        <v>72.926216630837004</v>
      </c>
      <c r="E5" s="7">
        <v>63.448537269766</v>
      </c>
      <c r="G5" s="6" t="s">
        <v>29</v>
      </c>
      <c r="H5">
        <f>VLOOKUP(G5,Table1[#All],13,FALSE)</f>
        <v>3.77244557160585</v>
      </c>
      <c r="I5">
        <f>VLOOKUP(G5,Table1[#All],5,FALSE)</f>
        <v>72.926216630837004</v>
      </c>
    </row>
    <row r="6" spans="1:17" x14ac:dyDescent="0.25">
      <c r="A6" s="5">
        <v>66.483018771267595</v>
      </c>
      <c r="B6" s="5">
        <v>2.1922648046800099</v>
      </c>
      <c r="D6" s="5">
        <v>48.581025224333999</v>
      </c>
      <c r="E6" s="5">
        <v>66.483018771267595</v>
      </c>
      <c r="G6" s="4" t="s">
        <v>30</v>
      </c>
      <c r="H6">
        <f>VLOOKUP(G6,Table1[#All],13,FALSE)</f>
        <v>1.89898906747537</v>
      </c>
      <c r="I6">
        <f>VLOOKUP(G6,Table1[#All],5,FALSE)</f>
        <v>48.581025224333999</v>
      </c>
      <c r="K6" s="10"/>
      <c r="L6" s="10" t="s">
        <v>4</v>
      </c>
      <c r="M6" s="10" t="s">
        <v>1</v>
      </c>
      <c r="O6" s="10"/>
      <c r="P6" s="10" t="s">
        <v>1037</v>
      </c>
      <c r="Q6" s="10" t="s">
        <v>1035</v>
      </c>
    </row>
    <row r="7" spans="1:17" x14ac:dyDescent="0.25">
      <c r="A7" s="7">
        <v>49.088060589916999</v>
      </c>
      <c r="B7" s="7">
        <v>2.2816051445608498</v>
      </c>
      <c r="D7" s="7">
        <v>48.579698618491101</v>
      </c>
      <c r="E7" s="7">
        <v>49.088060589916999</v>
      </c>
      <c r="G7" s="6" t="s">
        <v>31</v>
      </c>
      <c r="H7">
        <f>VLOOKUP(G7,Table1[#All],13,FALSE)</f>
        <v>3.3387911547878901</v>
      </c>
      <c r="I7">
        <f>VLOOKUP(G7,Table1[#All],5,FALSE)</f>
        <v>48.579698618491101</v>
      </c>
      <c r="K7" s="8" t="s">
        <v>4</v>
      </c>
      <c r="L7" s="8">
        <v>1</v>
      </c>
      <c r="M7" s="8"/>
      <c r="O7" s="8" t="s">
        <v>1037</v>
      </c>
      <c r="P7" s="8">
        <v>1</v>
      </c>
      <c r="Q7" s="8"/>
    </row>
    <row r="8" spans="1:17" ht="15.75" thickBot="1" x14ac:dyDescent="0.3">
      <c r="A8" s="5">
        <v>48.453234002319803</v>
      </c>
      <c r="B8" s="5">
        <v>1.65714737308963</v>
      </c>
      <c r="D8" s="5">
        <v>43.194598669250901</v>
      </c>
      <c r="E8" s="5">
        <v>48.453234002319803</v>
      </c>
      <c r="G8" s="4" t="s">
        <v>34</v>
      </c>
      <c r="H8">
        <f>VLOOKUP(G8,Table1[#All],13,FALSE)</f>
        <v>5.8403625145483904</v>
      </c>
      <c r="I8">
        <f>VLOOKUP(G8,Table1[#All],5,FALSE)</f>
        <v>43.194598669250901</v>
      </c>
      <c r="K8" s="9" t="s">
        <v>1</v>
      </c>
      <c r="L8" s="9">
        <v>0.84375514933591467</v>
      </c>
      <c r="M8" s="9">
        <v>1</v>
      </c>
      <c r="O8" s="9" t="s">
        <v>1035</v>
      </c>
      <c r="P8" s="9">
        <v>2.5017805222652061E-2</v>
      </c>
      <c r="Q8" s="9">
        <v>1</v>
      </c>
    </row>
    <row r="9" spans="1:17" x14ac:dyDescent="0.25">
      <c r="A9" s="7">
        <v>84.613576124399799</v>
      </c>
      <c r="B9" s="7">
        <v>4.1326457236947798</v>
      </c>
      <c r="D9" s="7">
        <v>87.639688017621395</v>
      </c>
      <c r="E9" s="7">
        <v>84.613576124399799</v>
      </c>
      <c r="G9" s="6" t="s">
        <v>35</v>
      </c>
      <c r="H9">
        <f>VLOOKUP(G9,Table1[#All],13,FALSE)</f>
        <v>4.7649309651959202</v>
      </c>
      <c r="I9">
        <f>VLOOKUP(G9,Table1[#All],5,FALSE)</f>
        <v>87.639688017621395</v>
      </c>
    </row>
    <row r="10" spans="1:17" ht="15.75" thickBot="1" x14ac:dyDescent="0.3">
      <c r="A10" s="5">
        <v>66.451908607435897</v>
      </c>
      <c r="B10" s="5">
        <v>1.48999144786395</v>
      </c>
      <c r="D10" s="5">
        <v>73.061325645876394</v>
      </c>
      <c r="E10" s="5">
        <v>66.451908607435897</v>
      </c>
      <c r="G10" s="4" t="s">
        <v>37</v>
      </c>
      <c r="H10">
        <f>VLOOKUP(G10,Table1[#All],13,FALSE)</f>
        <v>5.0558130193956599</v>
      </c>
      <c r="I10">
        <f>VLOOKUP(G10,Table1[#All],5,FALSE)</f>
        <v>73.061325645876394</v>
      </c>
    </row>
    <row r="11" spans="1:17" x14ac:dyDescent="0.25">
      <c r="A11" s="7">
        <v>74.209509584480202</v>
      </c>
      <c r="B11" s="7">
        <v>3.5396266366126499</v>
      </c>
      <c r="D11" s="7">
        <v>78.943991778782504</v>
      </c>
      <c r="E11" s="7">
        <v>74.209509584480202</v>
      </c>
      <c r="G11" s="6" t="s">
        <v>38</v>
      </c>
      <c r="H11">
        <f>VLOOKUP(G11,Table1[#All],13,FALSE)</f>
        <v>1.1641274940962001</v>
      </c>
      <c r="I11">
        <f>VLOOKUP(G11,Table1[#All],5,FALSE)</f>
        <v>78.943991778782504</v>
      </c>
      <c r="K11" s="10"/>
      <c r="L11" s="10" t="s">
        <v>1034</v>
      </c>
      <c r="M11" s="10" t="s">
        <v>1035</v>
      </c>
      <c r="O11" s="10"/>
      <c r="P11" s="10" t="s">
        <v>1039</v>
      </c>
      <c r="Q11" s="10" t="s">
        <v>1035</v>
      </c>
    </row>
    <row r="12" spans="1:17" x14ac:dyDescent="0.25">
      <c r="A12" s="5">
        <v>42.715953563508201</v>
      </c>
      <c r="B12" s="5">
        <v>1.4953841068232601</v>
      </c>
      <c r="D12" s="5">
        <v>41.132147186269101</v>
      </c>
      <c r="E12" s="5">
        <v>42.715953563508201</v>
      </c>
      <c r="G12" s="4" t="s">
        <v>39</v>
      </c>
      <c r="H12">
        <f>VLOOKUP(G12,Table1[#All],13,FALSE)</f>
        <v>3.3392973131707899</v>
      </c>
      <c r="I12">
        <f>VLOOKUP(G12,Table1[#All],5,FALSE)</f>
        <v>41.132147186269101</v>
      </c>
      <c r="K12" s="8" t="s">
        <v>1034</v>
      </c>
      <c r="L12" s="8">
        <v>1</v>
      </c>
      <c r="M12" s="8"/>
      <c r="O12" s="8" t="s">
        <v>1039</v>
      </c>
      <c r="P12" s="8">
        <v>1</v>
      </c>
      <c r="Q12" s="8"/>
    </row>
    <row r="13" spans="1:17" ht="15.75" thickBot="1" x14ac:dyDescent="0.3">
      <c r="A13" s="7">
        <v>76.547557250927994</v>
      </c>
      <c r="B13" s="7">
        <v>1.28214255037182</v>
      </c>
      <c r="D13" s="7">
        <v>93.345041868909604</v>
      </c>
      <c r="E13" s="7">
        <v>76.547557250927994</v>
      </c>
      <c r="G13" s="6" t="s">
        <v>40</v>
      </c>
      <c r="H13">
        <f>VLOOKUP(G13,Table1[#All],13,FALSE)</f>
        <v>4.2331056682877701</v>
      </c>
      <c r="I13">
        <f>VLOOKUP(G13,Table1[#All],5,FALSE)</f>
        <v>93.345041868909604</v>
      </c>
      <c r="K13" s="9" t="s">
        <v>1035</v>
      </c>
      <c r="L13" s="9">
        <v>9.7768153995336671E-2</v>
      </c>
      <c r="M13" s="9">
        <v>1</v>
      </c>
      <c r="O13" s="9" t="s">
        <v>1035</v>
      </c>
      <c r="P13" s="9">
        <v>1.7685321820700678E-2</v>
      </c>
      <c r="Q13" s="9">
        <v>1</v>
      </c>
    </row>
    <row r="14" spans="1:17" x14ac:dyDescent="0.25">
      <c r="A14" s="5">
        <v>97.9251307635394</v>
      </c>
      <c r="B14" s="5">
        <v>4.6377180147435002</v>
      </c>
      <c r="D14" s="5">
        <v>85.7843452440232</v>
      </c>
      <c r="E14" s="5">
        <v>97.9251307635394</v>
      </c>
      <c r="G14" s="4" t="s">
        <v>41</v>
      </c>
      <c r="H14">
        <f>VLOOKUP(G14,Table1[#All],13,FALSE)</f>
        <v>5.1501634181403704</v>
      </c>
      <c r="I14">
        <f>VLOOKUP(G14,Table1[#All],5,FALSE)</f>
        <v>85.7843452440232</v>
      </c>
    </row>
    <row r="15" spans="1:17" ht="15.75" thickBot="1" x14ac:dyDescent="0.3">
      <c r="A15" s="7">
        <v>56.731838186367497</v>
      </c>
      <c r="B15" s="7">
        <v>1.76051506527482</v>
      </c>
      <c r="D15" s="7">
        <v>51.678651087305099</v>
      </c>
      <c r="E15" s="7">
        <v>56.731838186367497</v>
      </c>
      <c r="G15" s="6" t="s">
        <v>42</v>
      </c>
      <c r="H15">
        <f>VLOOKUP(G15,Table1[#All],13,FALSE)</f>
        <v>1.2463682679138499</v>
      </c>
      <c r="I15">
        <f>VLOOKUP(G15,Table1[#All],5,FALSE)</f>
        <v>51.678651087305099</v>
      </c>
    </row>
    <row r="16" spans="1:17" x14ac:dyDescent="0.25">
      <c r="A16" s="5">
        <v>55.269318547924499</v>
      </c>
      <c r="B16" s="5">
        <v>4.2850006182388096</v>
      </c>
      <c r="D16" s="5">
        <v>50.000373196390498</v>
      </c>
      <c r="E16" s="5">
        <v>55.269318547924499</v>
      </c>
      <c r="G16" s="4" t="s">
        <v>43</v>
      </c>
      <c r="H16">
        <f>VLOOKUP(G16,Table1[#All],13,FALSE)</f>
        <v>5.2621944282093596</v>
      </c>
      <c r="I16">
        <f>VLOOKUP(G16,Table1[#All],5,FALSE)</f>
        <v>50.000373196390498</v>
      </c>
      <c r="K16" s="10"/>
      <c r="L16" s="10" t="s">
        <v>1036</v>
      </c>
      <c r="M16" s="10" t="s">
        <v>1035</v>
      </c>
    </row>
    <row r="17" spans="1:13" x14ac:dyDescent="0.25">
      <c r="A17" s="7">
        <v>58.3838347968262</v>
      </c>
      <c r="B17" s="7">
        <v>3.1785234844285402</v>
      </c>
      <c r="D17" s="7">
        <v>50.0872480419388</v>
      </c>
      <c r="E17" s="7">
        <v>58.3838347968262</v>
      </c>
      <c r="G17" s="6" t="s">
        <v>44</v>
      </c>
      <c r="H17">
        <f>VLOOKUP(G17,Table1[#All],13,FALSE)</f>
        <v>3.74200468370955</v>
      </c>
      <c r="I17">
        <f>VLOOKUP(G17,Table1[#All],5,FALSE)</f>
        <v>50.0872480419388</v>
      </c>
      <c r="K17" s="8" t="s">
        <v>1036</v>
      </c>
      <c r="L17" s="8">
        <v>1</v>
      </c>
      <c r="M17" s="8"/>
    </row>
    <row r="18" spans="1:13" ht="15.75" thickBot="1" x14ac:dyDescent="0.3">
      <c r="A18" s="5">
        <v>53.472483496144399</v>
      </c>
      <c r="B18" s="5">
        <v>1.31142607843507</v>
      </c>
      <c r="D18" s="5">
        <v>56.733323362774499</v>
      </c>
      <c r="E18" s="5">
        <v>53.472483496144399</v>
      </c>
      <c r="G18" s="4" t="s">
        <v>45</v>
      </c>
      <c r="H18">
        <f>VLOOKUP(G18,Table1[#All],13,FALSE)</f>
        <v>1.98656985288029</v>
      </c>
      <c r="I18">
        <f>VLOOKUP(G18,Table1[#All],5,FALSE)</f>
        <v>56.733323362774499</v>
      </c>
      <c r="K18" s="9" t="s">
        <v>1035</v>
      </c>
      <c r="L18" s="9">
        <v>-3.2630399957458756E-2</v>
      </c>
      <c r="M18" s="9">
        <v>1</v>
      </c>
    </row>
    <row r="19" spans="1:13" x14ac:dyDescent="0.25">
      <c r="A19" s="7">
        <v>81.738244598602705</v>
      </c>
      <c r="B19" s="7">
        <v>4.8217927657522699</v>
      </c>
      <c r="D19" s="7">
        <v>68.861603739773003</v>
      </c>
      <c r="E19" s="7">
        <v>81.738244598602705</v>
      </c>
      <c r="G19" s="6" t="s">
        <v>46</v>
      </c>
      <c r="H19">
        <f>VLOOKUP(G19,Table1[#All],13,FALSE)</f>
        <v>2.5862760822484998</v>
      </c>
      <c r="I19">
        <f>VLOOKUP(G19,Table1[#All],5,FALSE)</f>
        <v>68.861603739773003</v>
      </c>
    </row>
    <row r="20" spans="1:13" x14ac:dyDescent="0.25">
      <c r="A20" s="5">
        <v>61.010618449302299</v>
      </c>
      <c r="B20" s="5">
        <v>1.9878446679675701</v>
      </c>
      <c r="D20" s="5">
        <v>63.756976025316298</v>
      </c>
      <c r="E20" s="5">
        <v>61.010618449302299</v>
      </c>
      <c r="G20" s="4" t="s">
        <v>47</v>
      </c>
      <c r="H20">
        <f>VLOOKUP(G20,Table1[#All],13,FALSE)</f>
        <v>2.4096477587577998</v>
      </c>
      <c r="I20">
        <f>VLOOKUP(G20,Table1[#All],5,FALSE)</f>
        <v>63.756976025316298</v>
      </c>
    </row>
    <row r="21" spans="1:13" x14ac:dyDescent="0.25">
      <c r="A21" s="7">
        <v>84.094984257197098</v>
      </c>
      <c r="B21" s="7">
        <v>4.4385813814104198</v>
      </c>
      <c r="D21" s="7">
        <v>56.017602710892298</v>
      </c>
      <c r="E21" s="7">
        <v>84.094984257197098</v>
      </c>
      <c r="G21" s="6" t="s">
        <v>48</v>
      </c>
      <c r="H21">
        <f>VLOOKUP(G21,Table1[#All],13,FALSE)</f>
        <v>3.6542951714423699</v>
      </c>
      <c r="I21">
        <f>VLOOKUP(G21,Table1[#All],5,FALSE)</f>
        <v>56.017602710892298</v>
      </c>
    </row>
    <row r="22" spans="1:13" x14ac:dyDescent="0.25">
      <c r="A22" s="5">
        <v>63.394594799616797</v>
      </c>
      <c r="B22" s="5">
        <v>1.67524002313825</v>
      </c>
      <c r="D22" s="5">
        <v>73.651909209730803</v>
      </c>
      <c r="E22" s="5">
        <v>63.394594799616797</v>
      </c>
      <c r="G22" s="4" t="s">
        <v>49</v>
      </c>
      <c r="H22">
        <f>VLOOKUP(G22,Table1[#All],13,FALSE)</f>
        <v>1.25842839955565</v>
      </c>
      <c r="I22">
        <f>VLOOKUP(G22,Table1[#All],5,FALSE)</f>
        <v>73.651909209730803</v>
      </c>
    </row>
    <row r="23" spans="1:13" x14ac:dyDescent="0.25">
      <c r="A23" s="7">
        <v>74.755267488949997</v>
      </c>
      <c r="B23" s="7">
        <v>4.4157715285674097</v>
      </c>
      <c r="D23" s="7">
        <v>47.672162335862303</v>
      </c>
      <c r="E23" s="7">
        <v>74.755267488949997</v>
      </c>
      <c r="G23" s="6" t="s">
        <v>50</v>
      </c>
      <c r="H23">
        <f>VLOOKUP(G23,Table1[#All],13,FALSE)</f>
        <v>1.79268079249961</v>
      </c>
      <c r="I23">
        <f>VLOOKUP(G23,Table1[#All],5,FALSE)</f>
        <v>47.672162335862303</v>
      </c>
    </row>
    <row r="24" spans="1:13" x14ac:dyDescent="0.25">
      <c r="A24" s="5">
        <v>57.292057129579</v>
      </c>
      <c r="B24" s="5">
        <v>1.0529152516211699</v>
      </c>
      <c r="D24" s="5">
        <v>56.067955669436998</v>
      </c>
      <c r="E24" s="5">
        <v>57.292057129579</v>
      </c>
      <c r="G24" s="4" t="s">
        <v>51</v>
      </c>
      <c r="H24">
        <f>VLOOKUP(G24,Table1[#All],13,FALSE)</f>
        <v>5.0634652168789103</v>
      </c>
      <c r="I24">
        <f>VLOOKUP(G24,Table1[#All],5,FALSE)</f>
        <v>56.067955669436998</v>
      </c>
    </row>
    <row r="25" spans="1:13" x14ac:dyDescent="0.25">
      <c r="A25" s="7">
        <v>66.167282279339105</v>
      </c>
      <c r="B25" s="7">
        <v>3.0471218262779201</v>
      </c>
      <c r="D25" s="7">
        <v>60.149901381153001</v>
      </c>
      <c r="E25" s="7">
        <v>66.167282279339105</v>
      </c>
      <c r="G25" s="6" t="s">
        <v>52</v>
      </c>
      <c r="H25">
        <f>VLOOKUP(G25,Table1[#All],13,FALSE)</f>
        <v>1.66301995373405</v>
      </c>
      <c r="I25">
        <f>VLOOKUP(G25,Table1[#All],5,FALSE)</f>
        <v>60.149901381153001</v>
      </c>
    </row>
    <row r="26" spans="1:13" x14ac:dyDescent="0.25">
      <c r="A26" s="5">
        <v>77.100186878677206</v>
      </c>
      <c r="B26" s="5">
        <v>4.0777703176862197</v>
      </c>
      <c r="D26" s="5">
        <v>65.083849131936901</v>
      </c>
      <c r="E26" s="5">
        <v>77.100186878677206</v>
      </c>
      <c r="G26" s="4" t="s">
        <v>53</v>
      </c>
      <c r="H26">
        <f>VLOOKUP(G26,Table1[#All],13,FALSE)</f>
        <v>2.1669813472906299</v>
      </c>
      <c r="I26">
        <f>VLOOKUP(G26,Table1[#All],5,FALSE)</f>
        <v>65.083849131936901</v>
      </c>
    </row>
    <row r="27" spans="1:13" x14ac:dyDescent="0.25">
      <c r="A27" s="7">
        <v>84.888240825164601</v>
      </c>
      <c r="B27" s="7">
        <v>4.7391820699711298</v>
      </c>
      <c r="D27" s="7">
        <v>83.184677876615694</v>
      </c>
      <c r="E27" s="7">
        <v>84.888240825164601</v>
      </c>
      <c r="G27" s="6" t="s">
        <v>54</v>
      </c>
      <c r="H27">
        <f>VLOOKUP(G27,Table1[#All],13,FALSE)</f>
        <v>3.2668530280207801</v>
      </c>
      <c r="I27">
        <f>VLOOKUP(G27,Table1[#All],5,FALSE)</f>
        <v>83.184677876615694</v>
      </c>
    </row>
    <row r="28" spans="1:13" x14ac:dyDescent="0.25">
      <c r="A28" s="5">
        <v>65.141652999401401</v>
      </c>
      <c r="B28" s="5">
        <v>4.6368085448259402</v>
      </c>
      <c r="D28" s="5">
        <v>50.982058018709701</v>
      </c>
      <c r="E28" s="5">
        <v>65.141652999401401</v>
      </c>
      <c r="G28" s="4" t="s">
        <v>55</v>
      </c>
      <c r="H28">
        <f>VLOOKUP(G28,Table1[#All],13,FALSE)</f>
        <v>3.5856044405666498</v>
      </c>
      <c r="I28">
        <f>VLOOKUP(G28,Table1[#All],5,FALSE)</f>
        <v>50.982058018709701</v>
      </c>
    </row>
    <row r="29" spans="1:13" x14ac:dyDescent="0.25">
      <c r="A29" s="7">
        <v>80.093884348791605</v>
      </c>
      <c r="B29" s="7">
        <v>4.2784994781905796</v>
      </c>
      <c r="D29" s="7">
        <v>68.282894112748593</v>
      </c>
      <c r="E29" s="7">
        <v>80.093884348791605</v>
      </c>
      <c r="G29" s="6" t="s">
        <v>56</v>
      </c>
      <c r="H29">
        <f>VLOOKUP(G29,Table1[#All],13,FALSE)</f>
        <v>4.8180523980707903</v>
      </c>
      <c r="I29">
        <f>VLOOKUP(G29,Table1[#All],5,FALSE)</f>
        <v>68.282894112748593</v>
      </c>
    </row>
    <row r="30" spans="1:13" x14ac:dyDescent="0.25">
      <c r="A30" s="5">
        <v>84.428593981641299</v>
      </c>
      <c r="B30" s="5">
        <v>4.5527653986452101</v>
      </c>
      <c r="D30" s="5">
        <v>72.582801287412295</v>
      </c>
      <c r="E30" s="5">
        <v>84.428593981641299</v>
      </c>
      <c r="G30" s="4" t="s">
        <v>57</v>
      </c>
      <c r="H30">
        <f>VLOOKUP(G30,Table1[#All],13,FALSE)</f>
        <v>3.2366621333309298</v>
      </c>
      <c r="I30">
        <f>VLOOKUP(G30,Table1[#All],5,FALSE)</f>
        <v>72.582801287412295</v>
      </c>
    </row>
    <row r="31" spans="1:13" x14ac:dyDescent="0.25">
      <c r="A31" s="7">
        <v>55.652146597549503</v>
      </c>
      <c r="B31" s="7">
        <v>1.7968787433483</v>
      </c>
      <c r="D31" s="7">
        <v>42.554772699599802</v>
      </c>
      <c r="E31" s="7">
        <v>55.652146597549503</v>
      </c>
      <c r="G31" s="6" t="s">
        <v>58</v>
      </c>
      <c r="H31">
        <f>VLOOKUP(G31,Table1[#All],13,FALSE)</f>
        <v>4.9493231051776903</v>
      </c>
      <c r="I31">
        <f>VLOOKUP(G31,Table1[#All],5,FALSE)</f>
        <v>42.554772699599802</v>
      </c>
    </row>
    <row r="32" spans="1:13" x14ac:dyDescent="0.25">
      <c r="A32" s="5">
        <v>72.659910254095905</v>
      </c>
      <c r="B32" s="5">
        <v>2.1367371828469102</v>
      </c>
      <c r="D32" s="5">
        <v>73.414966854579106</v>
      </c>
      <c r="E32" s="5">
        <v>72.659910254095905</v>
      </c>
      <c r="G32" s="4" t="s">
        <v>59</v>
      </c>
      <c r="H32">
        <f>VLOOKUP(G32,Table1[#All],13,FALSE)</f>
        <v>4.0917315352272796</v>
      </c>
      <c r="I32">
        <f>VLOOKUP(G32,Table1[#All],5,FALSE)</f>
        <v>73.414966854579106</v>
      </c>
    </row>
    <row r="33" spans="1:9" x14ac:dyDescent="0.25">
      <c r="A33" s="7">
        <v>48.135862317344802</v>
      </c>
      <c r="B33" s="7">
        <v>2.15587409968423</v>
      </c>
      <c r="D33" s="7">
        <v>49.378826802801001</v>
      </c>
      <c r="E33" s="7">
        <v>48.135862317344802</v>
      </c>
      <c r="G33" s="6" t="s">
        <v>60</v>
      </c>
      <c r="H33">
        <f>VLOOKUP(G33,Table1[#All],13,FALSE)</f>
        <v>1.56549869711911</v>
      </c>
      <c r="I33">
        <f>VLOOKUP(G33,Table1[#All],5,FALSE)</f>
        <v>49.378826802801001</v>
      </c>
    </row>
    <row r="34" spans="1:9" x14ac:dyDescent="0.25">
      <c r="A34" s="5">
        <v>62.102768556788199</v>
      </c>
      <c r="B34" s="5">
        <v>2.5082157240067899</v>
      </c>
      <c r="D34" s="5">
        <v>43.577837614190301</v>
      </c>
      <c r="E34" s="5">
        <v>62.102768556788199</v>
      </c>
      <c r="G34" s="4" t="s">
        <v>61</v>
      </c>
      <c r="H34">
        <f>VLOOKUP(G34,Table1[#All],13,FALSE)</f>
        <v>1.7816571919641899</v>
      </c>
      <c r="I34">
        <f>VLOOKUP(G34,Table1[#All],5,FALSE)</f>
        <v>43.577837614190301</v>
      </c>
    </row>
    <row r="35" spans="1:9" x14ac:dyDescent="0.25">
      <c r="A35" s="7">
        <v>96.6622846285821</v>
      </c>
      <c r="B35" s="7">
        <v>2.5732826815407499</v>
      </c>
      <c r="D35" s="7">
        <v>92.188704548933302</v>
      </c>
      <c r="E35" s="7">
        <v>96.6622846285821</v>
      </c>
      <c r="G35" s="6" t="s">
        <v>62</v>
      </c>
      <c r="H35">
        <f>VLOOKUP(G35,Table1[#All],13,FALSE)</f>
        <v>3.1851686272488502</v>
      </c>
      <c r="I35">
        <f>VLOOKUP(G35,Table1[#All],5,FALSE)</f>
        <v>92.188704548933302</v>
      </c>
    </row>
    <row r="36" spans="1:9" x14ac:dyDescent="0.25">
      <c r="A36" s="5">
        <v>88.690649451805896</v>
      </c>
      <c r="B36" s="5">
        <v>3.1782212986187002</v>
      </c>
      <c r="D36" s="5">
        <v>93.109761819100697</v>
      </c>
      <c r="E36" s="5">
        <v>88.690649451805896</v>
      </c>
      <c r="G36" s="4" t="s">
        <v>63</v>
      </c>
      <c r="H36">
        <f>VLOOKUP(G36,Table1[#All],13,FALSE)</f>
        <v>2.9844469654451902</v>
      </c>
      <c r="I36">
        <f>VLOOKUP(G36,Table1[#All],5,FALSE)</f>
        <v>93.109761819100697</v>
      </c>
    </row>
    <row r="37" spans="1:9" x14ac:dyDescent="0.25">
      <c r="A37" s="7">
        <v>87.863518893339005</v>
      </c>
      <c r="B37" s="7">
        <v>1.63951905346576</v>
      </c>
      <c r="D37" s="7">
        <v>84.461854146405301</v>
      </c>
      <c r="E37" s="7">
        <v>87.863518893339005</v>
      </c>
      <c r="G37" s="6" t="s">
        <v>64</v>
      </c>
      <c r="H37">
        <f>VLOOKUP(G37,Table1[#All],13,FALSE)</f>
        <v>4.7177213481864699</v>
      </c>
      <c r="I37">
        <f>VLOOKUP(G37,Table1[#All],5,FALSE)</f>
        <v>84.461854146405301</v>
      </c>
    </row>
    <row r="38" spans="1:9" x14ac:dyDescent="0.25">
      <c r="A38" s="5">
        <v>73.227746038663298</v>
      </c>
      <c r="B38" s="5">
        <v>3.7649866551439501</v>
      </c>
      <c r="D38" s="5">
        <v>56.753757304535299</v>
      </c>
      <c r="E38" s="5">
        <v>73.227746038663298</v>
      </c>
      <c r="G38" s="4" t="s">
        <v>65</v>
      </c>
      <c r="H38">
        <f>VLOOKUP(G38,Table1[#All],13,FALSE)</f>
        <v>3.9036856989867501</v>
      </c>
      <c r="I38">
        <f>VLOOKUP(G38,Table1[#All],5,FALSE)</f>
        <v>56.753757304535299</v>
      </c>
    </row>
    <row r="39" spans="1:9" x14ac:dyDescent="0.25">
      <c r="A39" s="7">
        <v>50.212443257307598</v>
      </c>
      <c r="B39" s="7">
        <v>1.67026615721802</v>
      </c>
      <c r="D39" s="7">
        <v>45.371966270351102</v>
      </c>
      <c r="E39" s="7">
        <v>50.212443257307598</v>
      </c>
      <c r="G39" s="6" t="s">
        <v>66</v>
      </c>
      <c r="H39">
        <f>VLOOKUP(G39,Table1[#All],13,FALSE)</f>
        <v>2.9406654050112402</v>
      </c>
      <c r="I39">
        <f>VLOOKUP(G39,Table1[#All],5,FALSE)</f>
        <v>45.371966270351102</v>
      </c>
    </row>
    <row r="40" spans="1:9" x14ac:dyDescent="0.25">
      <c r="A40" s="5">
        <v>65.734263011972899</v>
      </c>
      <c r="B40" s="5">
        <v>2.2412339284181901</v>
      </c>
      <c r="D40" s="5">
        <v>77.632816458168605</v>
      </c>
      <c r="E40" s="5">
        <v>65.734263011972899</v>
      </c>
      <c r="G40" s="4" t="s">
        <v>67</v>
      </c>
      <c r="H40">
        <f>VLOOKUP(G40,Table1[#All],13,FALSE)</f>
        <v>1.8538014172519199</v>
      </c>
      <c r="I40">
        <f>VLOOKUP(G40,Table1[#All],5,FALSE)</f>
        <v>77.632816458168605</v>
      </c>
    </row>
    <row r="41" spans="1:9" x14ac:dyDescent="0.25">
      <c r="A41" s="7">
        <v>63.526668219534102</v>
      </c>
      <c r="B41" s="7">
        <v>3.01338052242461</v>
      </c>
      <c r="D41" s="7">
        <v>64.208387155677997</v>
      </c>
      <c r="E41" s="7">
        <v>63.526668219534102</v>
      </c>
      <c r="G41" s="6" t="s">
        <v>68</v>
      </c>
      <c r="H41">
        <f>VLOOKUP(G41,Table1[#All],13,FALSE)</f>
        <v>2.1341855116274702</v>
      </c>
      <c r="I41">
        <f>VLOOKUP(G41,Table1[#All],5,FALSE)</f>
        <v>64.208387155677997</v>
      </c>
    </row>
    <row r="42" spans="1:9" x14ac:dyDescent="0.25">
      <c r="A42" s="5">
        <v>56.692561053580398</v>
      </c>
      <c r="B42" s="5">
        <v>4.1857622460939004</v>
      </c>
      <c r="D42" s="5">
        <v>46.712102916462797</v>
      </c>
      <c r="E42" s="5">
        <v>56.692561053580398</v>
      </c>
      <c r="G42" s="4" t="s">
        <v>69</v>
      </c>
      <c r="H42">
        <f>VLOOKUP(G42,Table1[#All],13,FALSE)</f>
        <v>3.8775050923452898</v>
      </c>
      <c r="I42">
        <f>VLOOKUP(G42,Table1[#All],5,FALSE)</f>
        <v>46.712102916462797</v>
      </c>
    </row>
    <row r="43" spans="1:9" x14ac:dyDescent="0.25">
      <c r="A43" s="7">
        <v>80.238032715790396</v>
      </c>
      <c r="B43" s="7">
        <v>3.9578769329549002</v>
      </c>
      <c r="D43" s="7">
        <v>67.234730056119801</v>
      </c>
      <c r="E43" s="7">
        <v>80.238032715790396</v>
      </c>
      <c r="G43" s="6" t="s">
        <v>70</v>
      </c>
      <c r="H43">
        <f>VLOOKUP(G43,Table1[#All],13,FALSE)</f>
        <v>3.1171940244989602</v>
      </c>
      <c r="I43">
        <f>VLOOKUP(G43,Table1[#All],5,FALSE)</f>
        <v>67.234730056119801</v>
      </c>
    </row>
    <row r="44" spans="1:9" x14ac:dyDescent="0.25">
      <c r="A44" s="5">
        <v>55.105280897737103</v>
      </c>
      <c r="B44" s="5">
        <v>3.5821374256420802</v>
      </c>
      <c r="D44" s="5">
        <v>41.891368661336998</v>
      </c>
      <c r="E44" s="5">
        <v>55.105280897737103</v>
      </c>
      <c r="G44" s="4" t="s">
        <v>71</v>
      </c>
      <c r="H44">
        <f>VLOOKUP(G44,Table1[#All],13,FALSE)</f>
        <v>3.5746375443033598</v>
      </c>
      <c r="I44">
        <f>VLOOKUP(G44,Table1[#All],5,FALSE)</f>
        <v>41.891368661336998</v>
      </c>
    </row>
    <row r="45" spans="1:9" x14ac:dyDescent="0.25">
      <c r="A45" s="7">
        <v>94.948398969457202</v>
      </c>
      <c r="B45" s="7">
        <v>1.62309304232068</v>
      </c>
      <c r="D45" s="7">
        <v>90.012622114332999</v>
      </c>
      <c r="E45" s="7">
        <v>94.948398969457202</v>
      </c>
      <c r="G45" s="6" t="s">
        <v>72</v>
      </c>
      <c r="H45">
        <f>VLOOKUP(G45,Table1[#All],13,FALSE)</f>
        <v>1.85338717651116</v>
      </c>
      <c r="I45">
        <f>VLOOKUP(G45,Table1[#All],5,FALSE)</f>
        <v>90.012622114332999</v>
      </c>
    </row>
    <row r="46" spans="1:9" x14ac:dyDescent="0.25">
      <c r="A46" s="5">
        <v>55.9351496525857</v>
      </c>
      <c r="B46" s="5">
        <v>3.18818138246231</v>
      </c>
      <c r="D46" s="5">
        <v>54.232898988000898</v>
      </c>
      <c r="E46" s="5">
        <v>55.9351496525857</v>
      </c>
      <c r="G46" s="4" t="s">
        <v>73</v>
      </c>
      <c r="H46">
        <f>VLOOKUP(G46,Table1[#All],13,FALSE)</f>
        <v>4.31453126172282</v>
      </c>
      <c r="I46">
        <f>VLOOKUP(G46,Table1[#All],5,FALSE)</f>
        <v>54.232898988000898</v>
      </c>
    </row>
    <row r="47" spans="1:9" x14ac:dyDescent="0.25">
      <c r="A47" s="7">
        <v>77.295568542513394</v>
      </c>
      <c r="B47" s="7">
        <v>1.34978600719954</v>
      </c>
      <c r="D47" s="7">
        <v>76.438725639468998</v>
      </c>
      <c r="E47" s="7">
        <v>77.295568542513394</v>
      </c>
      <c r="G47" s="6" t="s">
        <v>74</v>
      </c>
      <c r="H47">
        <f>VLOOKUP(G47,Table1[#All],13,FALSE)</f>
        <v>5.2626937042798296</v>
      </c>
      <c r="I47">
        <f>VLOOKUP(G47,Table1[#All],5,FALSE)</f>
        <v>76.438725639468998</v>
      </c>
    </row>
    <row r="48" spans="1:9" x14ac:dyDescent="0.25">
      <c r="A48" s="5">
        <v>57.8008662931096</v>
      </c>
      <c r="B48" s="5">
        <v>2.5094527071866</v>
      </c>
      <c r="D48" s="5">
        <v>57.144109184917603</v>
      </c>
      <c r="E48" s="5">
        <v>57.8008662931096</v>
      </c>
      <c r="G48" s="4" t="s">
        <v>75</v>
      </c>
      <c r="H48">
        <f>VLOOKUP(G48,Table1[#All],13,FALSE)</f>
        <v>2.2896975339345</v>
      </c>
      <c r="I48">
        <f>VLOOKUP(G48,Table1[#All],5,FALSE)</f>
        <v>57.144109184917603</v>
      </c>
    </row>
    <row r="49" spans="1:9" x14ac:dyDescent="0.25">
      <c r="A49" s="7">
        <v>75.862759061969996</v>
      </c>
      <c r="B49" s="7">
        <v>2.65406612115983</v>
      </c>
      <c r="D49" s="7">
        <v>68.603741164779507</v>
      </c>
      <c r="E49" s="7">
        <v>75.862759061969996</v>
      </c>
      <c r="G49" s="6" t="s">
        <v>76</v>
      </c>
      <c r="H49">
        <f>VLOOKUP(G49,Table1[#All],13,FALSE)</f>
        <v>3.4575711291591298</v>
      </c>
      <c r="I49">
        <f>VLOOKUP(G49,Table1[#All],5,FALSE)</f>
        <v>68.603741164779507</v>
      </c>
    </row>
    <row r="50" spans="1:9" x14ac:dyDescent="0.25">
      <c r="A50" s="5">
        <v>61.508447564846399</v>
      </c>
      <c r="B50" s="5">
        <v>1.15924575778301</v>
      </c>
      <c r="D50" s="5">
        <v>70.069065363880298</v>
      </c>
      <c r="E50" s="5">
        <v>61.508447564846399</v>
      </c>
      <c r="G50" s="4" t="s">
        <v>77</v>
      </c>
      <c r="H50">
        <f>VLOOKUP(G50,Table1[#All],13,FALSE)</f>
        <v>5.8776366451045003</v>
      </c>
      <c r="I50">
        <f>VLOOKUP(G50,Table1[#All],5,FALSE)</f>
        <v>70.069065363880298</v>
      </c>
    </row>
    <row r="51" spans="1:9" x14ac:dyDescent="0.25">
      <c r="A51" s="7">
        <v>64.880748856623498</v>
      </c>
      <c r="B51" s="7">
        <v>2.0959523978798802</v>
      </c>
      <c r="D51" s="7">
        <v>50.166995053903896</v>
      </c>
      <c r="E51" s="7">
        <v>64.880748856623498</v>
      </c>
      <c r="G51" s="6" t="s">
        <v>78</v>
      </c>
      <c r="H51">
        <f>VLOOKUP(G51,Table1[#All],13,FALSE)</f>
        <v>2.6662087027536301</v>
      </c>
      <c r="I51">
        <f>VLOOKUP(G51,Table1[#All],5,FALSE)</f>
        <v>50.166995053903896</v>
      </c>
    </row>
    <row r="52" spans="1:9" x14ac:dyDescent="0.25">
      <c r="A52" s="5">
        <v>100</v>
      </c>
      <c r="B52" s="5">
        <v>4.8225978690659499</v>
      </c>
      <c r="D52" s="5">
        <v>93.327154527050695</v>
      </c>
      <c r="E52" s="5">
        <v>100</v>
      </c>
      <c r="G52" s="4" t="s">
        <v>79</v>
      </c>
      <c r="H52">
        <f>VLOOKUP(G52,Table1[#All],13,FALSE)</f>
        <v>3.9752317246188</v>
      </c>
      <c r="I52">
        <f>VLOOKUP(G52,Table1[#All],5,FALSE)</f>
        <v>93.327154527050695</v>
      </c>
    </row>
    <row r="53" spans="1:9" x14ac:dyDescent="0.25">
      <c r="A53" s="7">
        <v>75.105428096135597</v>
      </c>
      <c r="B53" s="7">
        <v>4.81453043131875</v>
      </c>
      <c r="D53" s="7">
        <v>82.632305284861303</v>
      </c>
      <c r="E53" s="7">
        <v>75.105428096135597</v>
      </c>
      <c r="G53" s="6" t="s">
        <v>80</v>
      </c>
      <c r="H53">
        <f>VLOOKUP(G53,Table1[#All],13,FALSE)</f>
        <v>1.4509785010012199</v>
      </c>
      <c r="I53">
        <f>VLOOKUP(G53,Table1[#All],5,FALSE)</f>
        <v>82.632305284861303</v>
      </c>
    </row>
    <row r="54" spans="1:9" x14ac:dyDescent="0.25">
      <c r="A54" s="5">
        <v>92.588573892538193</v>
      </c>
      <c r="B54" s="5">
        <v>2.4093082170101501</v>
      </c>
      <c r="D54" s="5">
        <v>91.672441786030404</v>
      </c>
      <c r="E54" s="5">
        <v>92.588573892538193</v>
      </c>
      <c r="G54" s="4" t="s">
        <v>81</v>
      </c>
      <c r="H54">
        <f>VLOOKUP(G54,Table1[#All],13,FALSE)</f>
        <v>4.0300750123972104</v>
      </c>
      <c r="I54">
        <f>VLOOKUP(G54,Table1[#All],5,FALSE)</f>
        <v>91.672441786030404</v>
      </c>
    </row>
    <row r="55" spans="1:9" x14ac:dyDescent="0.25">
      <c r="A55" s="7">
        <v>91.671565512558999</v>
      </c>
      <c r="B55" s="7">
        <v>1.17240043579329</v>
      </c>
      <c r="D55" s="7">
        <v>89.215504273520594</v>
      </c>
      <c r="E55" s="7">
        <v>91.671565512558999</v>
      </c>
      <c r="G55" s="6" t="s">
        <v>82</v>
      </c>
      <c r="H55">
        <f>VLOOKUP(G55,Table1[#All],13,FALSE)</f>
        <v>1.44815886652308</v>
      </c>
      <c r="I55">
        <f>VLOOKUP(G55,Table1[#All],5,FALSE)</f>
        <v>89.215504273520594</v>
      </c>
    </row>
    <row r="56" spans="1:9" x14ac:dyDescent="0.25">
      <c r="A56" s="5">
        <v>74.199228291090193</v>
      </c>
      <c r="B56" s="5">
        <v>1.71637975731272</v>
      </c>
      <c r="D56" s="5">
        <v>72.884498834609602</v>
      </c>
      <c r="E56" s="5">
        <v>74.199228291090193</v>
      </c>
      <c r="G56" s="4" t="s">
        <v>83</v>
      </c>
      <c r="H56">
        <f>VLOOKUP(G56,Table1[#All],13,FALSE)</f>
        <v>5.7961771766191097</v>
      </c>
      <c r="I56">
        <f>VLOOKUP(G56,Table1[#All],5,FALSE)</f>
        <v>72.884498834609602</v>
      </c>
    </row>
    <row r="57" spans="1:9" x14ac:dyDescent="0.25">
      <c r="A57" s="7">
        <v>82.3950178972987</v>
      </c>
      <c r="B57" s="7">
        <v>2.5688711737341601</v>
      </c>
      <c r="D57" s="7">
        <v>90.703082926271406</v>
      </c>
      <c r="E57" s="7">
        <v>82.3950178972987</v>
      </c>
      <c r="G57" s="6" t="s">
        <v>84</v>
      </c>
      <c r="H57">
        <f>VLOOKUP(G57,Table1[#All],13,FALSE)</f>
        <v>4.5783132603615497</v>
      </c>
      <c r="I57">
        <f>VLOOKUP(G57,Table1[#All],5,FALSE)</f>
        <v>90.703082926271406</v>
      </c>
    </row>
    <row r="58" spans="1:9" x14ac:dyDescent="0.25">
      <c r="A58" s="5">
        <v>60.087338349868503</v>
      </c>
      <c r="B58" s="5">
        <v>4.7911187918769098</v>
      </c>
      <c r="D58" s="5">
        <v>44.867087612855499</v>
      </c>
      <c r="E58" s="5">
        <v>60.087338349868503</v>
      </c>
      <c r="G58" s="4" t="s">
        <v>85</v>
      </c>
      <c r="H58">
        <f>VLOOKUP(G58,Table1[#All],13,FALSE)</f>
        <v>4.9407989406785298</v>
      </c>
      <c r="I58">
        <f>VLOOKUP(G58,Table1[#All],5,FALSE)</f>
        <v>44.867087612855499</v>
      </c>
    </row>
    <row r="59" spans="1:9" x14ac:dyDescent="0.25">
      <c r="A59" s="7">
        <v>52.4419914874684</v>
      </c>
      <c r="B59" s="7">
        <v>1.5647962541487299</v>
      </c>
      <c r="D59" s="7">
        <v>50.779057433052898</v>
      </c>
      <c r="E59" s="7">
        <v>52.4419914874684</v>
      </c>
      <c r="G59" s="6" t="s">
        <v>86</v>
      </c>
      <c r="H59">
        <f>VLOOKUP(G59,Table1[#All],13,FALSE)</f>
        <v>4.5205218038581796</v>
      </c>
      <c r="I59">
        <f>VLOOKUP(G59,Table1[#All],5,FALSE)</f>
        <v>50.779057433052898</v>
      </c>
    </row>
    <row r="60" spans="1:9" x14ac:dyDescent="0.25">
      <c r="A60" s="5">
        <v>51.613853756849899</v>
      </c>
      <c r="B60" s="5">
        <v>4.0540633746728396</v>
      </c>
      <c r="D60" s="5">
        <v>42.487500890079502</v>
      </c>
      <c r="E60" s="5">
        <v>51.613853756849899</v>
      </c>
      <c r="G60" s="4" t="s">
        <v>87</v>
      </c>
      <c r="H60">
        <f>VLOOKUP(G60,Table1[#All],13,FALSE)</f>
        <v>3.9486451803823202</v>
      </c>
      <c r="I60">
        <f>VLOOKUP(G60,Table1[#All],5,FALSE)</f>
        <v>42.487500890079502</v>
      </c>
    </row>
    <row r="61" spans="1:9" x14ac:dyDescent="0.25">
      <c r="A61" s="7">
        <v>70.393570260032504</v>
      </c>
      <c r="B61" s="7">
        <v>1.4347301574987601</v>
      </c>
      <c r="D61" s="7">
        <v>57.893168191979498</v>
      </c>
      <c r="E61" s="7">
        <v>70.393570260032504</v>
      </c>
      <c r="G61" s="6" t="s">
        <v>88</v>
      </c>
      <c r="H61">
        <f>VLOOKUP(G61,Table1[#All],13,FALSE)</f>
        <v>3.2495639054275198</v>
      </c>
      <c r="I61">
        <f>VLOOKUP(G61,Table1[#All],5,FALSE)</f>
        <v>57.893168191979498</v>
      </c>
    </row>
    <row r="62" spans="1:9" x14ac:dyDescent="0.25">
      <c r="A62" s="5">
        <v>65.550027385589701</v>
      </c>
      <c r="B62" s="5">
        <v>4.9250303095651002</v>
      </c>
      <c r="D62" s="5">
        <v>61.377250932921498</v>
      </c>
      <c r="E62" s="5">
        <v>65.550027385589701</v>
      </c>
      <c r="G62" s="4" t="s">
        <v>89</v>
      </c>
      <c r="H62">
        <f>VLOOKUP(G62,Table1[#All],13,FALSE)</f>
        <v>5.2918668988053099</v>
      </c>
      <c r="I62">
        <f>VLOOKUP(G62,Table1[#All],5,FALSE)</f>
        <v>61.377250932921498</v>
      </c>
    </row>
    <row r="63" spans="1:9" x14ac:dyDescent="0.25">
      <c r="A63" s="7">
        <v>54.773069098110497</v>
      </c>
      <c r="B63" s="7">
        <v>2.5264659964365399</v>
      </c>
      <c r="D63" s="7">
        <v>54.924196747564203</v>
      </c>
      <c r="E63" s="7">
        <v>54.773069098110497</v>
      </c>
      <c r="G63" s="6" t="s">
        <v>90</v>
      </c>
      <c r="H63">
        <f>VLOOKUP(G63,Table1[#All],13,FALSE)</f>
        <v>5.7841783377153098</v>
      </c>
      <c r="I63">
        <f>VLOOKUP(G63,Table1[#All],5,FALSE)</f>
        <v>54.924196747564203</v>
      </c>
    </row>
    <row r="64" spans="1:9" x14ac:dyDescent="0.25">
      <c r="A64" s="5">
        <v>89.8941472196707</v>
      </c>
      <c r="B64" s="5">
        <v>4.1009381555962197</v>
      </c>
      <c r="D64" s="5">
        <v>85.580563003356104</v>
      </c>
      <c r="E64" s="5">
        <v>89.8941472196707</v>
      </c>
      <c r="G64" s="4" t="s">
        <v>91</v>
      </c>
      <c r="H64">
        <f>VLOOKUP(G64,Table1[#All],13,FALSE)</f>
        <v>3.4951808645204001</v>
      </c>
      <c r="I64">
        <f>VLOOKUP(G64,Table1[#All],5,FALSE)</f>
        <v>85.580563003356104</v>
      </c>
    </row>
    <row r="65" spans="1:9" x14ac:dyDescent="0.25">
      <c r="A65" s="7">
        <v>57.3069080240302</v>
      </c>
      <c r="B65" s="7">
        <v>2.3703643312445202</v>
      </c>
      <c r="D65" s="7">
        <v>59.621432968147403</v>
      </c>
      <c r="E65" s="7">
        <v>57.3069080240302</v>
      </c>
      <c r="G65" s="6" t="s">
        <v>92</v>
      </c>
      <c r="H65">
        <f>VLOOKUP(G65,Table1[#All],13,FALSE)</f>
        <v>5.6576752457763098</v>
      </c>
      <c r="I65">
        <f>VLOOKUP(G65,Table1[#All],5,FALSE)</f>
        <v>59.621432968147403</v>
      </c>
    </row>
    <row r="66" spans="1:9" x14ac:dyDescent="0.25">
      <c r="A66" s="5">
        <v>57.320764152320201</v>
      </c>
      <c r="B66" s="5">
        <v>3.5106755086352299</v>
      </c>
      <c r="D66" s="5">
        <v>55.451398032805898</v>
      </c>
      <c r="E66" s="5">
        <v>57.320764152320201</v>
      </c>
      <c r="G66" s="4" t="s">
        <v>93</v>
      </c>
      <c r="H66">
        <f>VLOOKUP(G66,Table1[#All],13,FALSE)</f>
        <v>3.9166645499425798</v>
      </c>
      <c r="I66">
        <f>VLOOKUP(G66,Table1[#All],5,FALSE)</f>
        <v>55.451398032805898</v>
      </c>
    </row>
    <row r="67" spans="1:9" x14ac:dyDescent="0.25">
      <c r="A67" s="7">
        <v>61.353622359882202</v>
      </c>
      <c r="B67" s="7">
        <v>1.76806433896014</v>
      </c>
      <c r="D67" s="7">
        <v>69.848284573703594</v>
      </c>
      <c r="E67" s="7">
        <v>61.353622359882202</v>
      </c>
      <c r="G67" s="6" t="s">
        <v>94</v>
      </c>
      <c r="H67">
        <f>VLOOKUP(G67,Table1[#All],13,FALSE)</f>
        <v>3.6919209344821602</v>
      </c>
      <c r="I67">
        <f>VLOOKUP(G67,Table1[#All],5,FALSE)</f>
        <v>69.848284573703594</v>
      </c>
    </row>
    <row r="68" spans="1:9" x14ac:dyDescent="0.25">
      <c r="A68" s="5">
        <v>54.350912874629898</v>
      </c>
      <c r="B68" s="5">
        <v>1.5840840771878499</v>
      </c>
      <c r="D68" s="5">
        <v>47.7508323736119</v>
      </c>
      <c r="E68" s="5">
        <v>54.350912874629898</v>
      </c>
      <c r="G68" s="4" t="s">
        <v>95</v>
      </c>
      <c r="H68">
        <f>VLOOKUP(G68,Table1[#All],13,FALSE)</f>
        <v>3.2724136647767801</v>
      </c>
      <c r="I68">
        <f>VLOOKUP(G68,Table1[#All],5,FALSE)</f>
        <v>47.7508323736119</v>
      </c>
    </row>
    <row r="69" spans="1:9" x14ac:dyDescent="0.25">
      <c r="A69" s="7">
        <v>82.576476461280095</v>
      </c>
      <c r="B69" s="7">
        <v>4.7522565582725198</v>
      </c>
      <c r="D69" s="7">
        <v>84.1208339414721</v>
      </c>
      <c r="E69" s="7">
        <v>82.576476461280095</v>
      </c>
      <c r="G69" s="6" t="s">
        <v>96</v>
      </c>
      <c r="H69">
        <f>VLOOKUP(G69,Table1[#All],13,FALSE)</f>
        <v>2.0464388076505902</v>
      </c>
      <c r="I69">
        <f>VLOOKUP(G69,Table1[#All],5,FALSE)</f>
        <v>84.1208339414721</v>
      </c>
    </row>
    <row r="70" spans="1:9" x14ac:dyDescent="0.25">
      <c r="A70" s="5">
        <v>60.220299284924899</v>
      </c>
      <c r="B70" s="5">
        <v>4.6705891116177298</v>
      </c>
      <c r="D70" s="5">
        <v>44.1002854023873</v>
      </c>
      <c r="E70" s="5">
        <v>60.220299284924899</v>
      </c>
      <c r="G70" s="4" t="s">
        <v>97</v>
      </c>
      <c r="H70">
        <f>VLOOKUP(G70,Table1[#All],13,FALSE)</f>
        <v>1.01859830409029</v>
      </c>
      <c r="I70">
        <f>VLOOKUP(G70,Table1[#All],5,FALSE)</f>
        <v>44.1002854023873</v>
      </c>
    </row>
    <row r="71" spans="1:9" x14ac:dyDescent="0.25">
      <c r="A71" s="7">
        <v>89.125538626777598</v>
      </c>
      <c r="B71" s="7">
        <v>4.5498757608515197</v>
      </c>
      <c r="D71" s="7">
        <v>94.278781513028406</v>
      </c>
      <c r="E71" s="7">
        <v>89.125538626777598</v>
      </c>
      <c r="G71" s="6" t="s">
        <v>98</v>
      </c>
      <c r="H71">
        <f>VLOOKUP(G71,Table1[#All],13,FALSE)</f>
        <v>2.2075311342803001</v>
      </c>
      <c r="I71">
        <f>VLOOKUP(G71,Table1[#All],5,FALSE)</f>
        <v>94.278781513028406</v>
      </c>
    </row>
    <row r="72" spans="1:9" x14ac:dyDescent="0.25">
      <c r="A72" s="5">
        <v>86.331612722627895</v>
      </c>
      <c r="B72" s="5">
        <v>3.5017338006663699</v>
      </c>
      <c r="D72" s="5">
        <v>82.473462311316098</v>
      </c>
      <c r="E72" s="5">
        <v>86.331612722627895</v>
      </c>
      <c r="G72" s="4" t="s">
        <v>99</v>
      </c>
      <c r="H72">
        <f>VLOOKUP(G72,Table1[#All],13,FALSE)</f>
        <v>3.5486158580178202</v>
      </c>
      <c r="I72">
        <f>VLOOKUP(G72,Table1[#All],5,FALSE)</f>
        <v>82.473462311316098</v>
      </c>
    </row>
    <row r="73" spans="1:9" x14ac:dyDescent="0.25">
      <c r="A73" s="7">
        <v>64.317813552876999</v>
      </c>
      <c r="B73" s="7">
        <v>4.2330728448651103</v>
      </c>
      <c r="D73" s="7">
        <v>50.929362484379403</v>
      </c>
      <c r="E73" s="7">
        <v>64.317813552876999</v>
      </c>
      <c r="G73" s="6" t="s">
        <v>100</v>
      </c>
      <c r="H73">
        <f>VLOOKUP(G73,Table1[#All],13,FALSE)</f>
        <v>2.8997997612987598</v>
      </c>
      <c r="I73">
        <f>VLOOKUP(G73,Table1[#All],5,FALSE)</f>
        <v>50.929362484379403</v>
      </c>
    </row>
    <row r="74" spans="1:9" x14ac:dyDescent="0.25">
      <c r="A74" s="5">
        <v>39.436636830000197</v>
      </c>
      <c r="B74" s="5">
        <v>1.2761477476454901</v>
      </c>
      <c r="D74" s="5">
        <v>40.303716441798102</v>
      </c>
      <c r="E74" s="5">
        <v>39.436636830000197</v>
      </c>
      <c r="G74" s="4" t="s">
        <v>101</v>
      </c>
      <c r="H74">
        <f>VLOOKUP(G74,Table1[#All],13,FALSE)</f>
        <v>3.2424261400131602</v>
      </c>
      <c r="I74">
        <f>VLOOKUP(G74,Table1[#All],5,FALSE)</f>
        <v>40.303716441798102</v>
      </c>
    </row>
    <row r="75" spans="1:9" x14ac:dyDescent="0.25">
      <c r="A75" s="7">
        <v>80.976817801345106</v>
      </c>
      <c r="B75" s="7">
        <v>2.3391561675627099</v>
      </c>
      <c r="D75" s="7">
        <v>84.850378565015802</v>
      </c>
      <c r="E75" s="7">
        <v>80.976817801345106</v>
      </c>
      <c r="G75" s="6" t="s">
        <v>102</v>
      </c>
      <c r="H75">
        <f>VLOOKUP(G75,Table1[#All],13,FALSE)</f>
        <v>5.9032410978202403</v>
      </c>
      <c r="I75">
        <f>VLOOKUP(G75,Table1[#All],5,FALSE)</f>
        <v>84.850378565015802</v>
      </c>
    </row>
    <row r="76" spans="1:9" x14ac:dyDescent="0.25">
      <c r="A76" s="5">
        <v>87.8910141467437</v>
      </c>
      <c r="B76" s="5">
        <v>2.25481249902862</v>
      </c>
      <c r="D76" s="5">
        <v>78.877153911618905</v>
      </c>
      <c r="E76" s="5">
        <v>87.8910141467437</v>
      </c>
      <c r="G76" s="4" t="s">
        <v>103</v>
      </c>
      <c r="H76">
        <f>VLOOKUP(G76,Table1[#All],13,FALSE)</f>
        <v>2.75136185334663</v>
      </c>
      <c r="I76">
        <f>VLOOKUP(G76,Table1[#All],5,FALSE)</f>
        <v>78.877153911618905</v>
      </c>
    </row>
    <row r="77" spans="1:9" x14ac:dyDescent="0.25">
      <c r="A77" s="7">
        <v>86.387081340487697</v>
      </c>
      <c r="B77" s="7">
        <v>3.5425812878104499</v>
      </c>
      <c r="D77" s="7">
        <v>80.095394242254301</v>
      </c>
      <c r="E77" s="7">
        <v>86.387081340487697</v>
      </c>
      <c r="G77" s="6" t="s">
        <v>104</v>
      </c>
      <c r="H77">
        <f>VLOOKUP(G77,Table1[#All],13,FALSE)</f>
        <v>3.2609146968005298</v>
      </c>
      <c r="I77">
        <f>VLOOKUP(G77,Table1[#All],5,FALSE)</f>
        <v>80.095394242254301</v>
      </c>
    </row>
    <row r="78" spans="1:9" x14ac:dyDescent="0.25">
      <c r="A78" s="5">
        <v>74.726587408024898</v>
      </c>
      <c r="B78" s="5">
        <v>2.4238310938825598</v>
      </c>
      <c r="D78" s="5">
        <v>82.419869067727006</v>
      </c>
      <c r="E78" s="5">
        <v>74.726587408024898</v>
      </c>
      <c r="G78" s="4" t="s">
        <v>105</v>
      </c>
      <c r="H78">
        <f>VLOOKUP(G78,Table1[#All],13,FALSE)</f>
        <v>1.6675777567640899</v>
      </c>
      <c r="I78">
        <f>VLOOKUP(G78,Table1[#All],5,FALSE)</f>
        <v>82.419869067727006</v>
      </c>
    </row>
    <row r="79" spans="1:9" x14ac:dyDescent="0.25">
      <c r="A79" s="7">
        <v>53.569331637897697</v>
      </c>
      <c r="B79" s="7">
        <v>1.5940271265747199</v>
      </c>
      <c r="D79" s="7">
        <v>44.072455845374897</v>
      </c>
      <c r="E79" s="7">
        <v>53.569331637897697</v>
      </c>
      <c r="G79" s="6" t="s">
        <v>106</v>
      </c>
      <c r="H79">
        <f>VLOOKUP(G79,Table1[#All],13,FALSE)</f>
        <v>1.2397886621849299</v>
      </c>
      <c r="I79">
        <f>VLOOKUP(G79,Table1[#All],5,FALSE)</f>
        <v>44.072455845374897</v>
      </c>
    </row>
    <row r="80" spans="1:9" x14ac:dyDescent="0.25">
      <c r="A80" s="5">
        <v>81.312915546015105</v>
      </c>
      <c r="B80" s="5">
        <v>3.38586830165417</v>
      </c>
      <c r="D80" s="5">
        <v>59.715615069934998</v>
      </c>
      <c r="E80" s="5">
        <v>81.312915546015105</v>
      </c>
      <c r="G80" s="4" t="s">
        <v>107</v>
      </c>
      <c r="H80">
        <f>VLOOKUP(G80,Table1[#All],13,FALSE)</f>
        <v>4.8770475729624696</v>
      </c>
      <c r="I80">
        <f>VLOOKUP(G80,Table1[#All],5,FALSE)</f>
        <v>59.715615069934998</v>
      </c>
    </row>
    <row r="81" spans="1:9" x14ac:dyDescent="0.25">
      <c r="A81" s="7">
        <v>70.894596259833094</v>
      </c>
      <c r="B81" s="7">
        <v>4.2575356826763198</v>
      </c>
      <c r="D81" s="7">
        <v>46.372798273882097</v>
      </c>
      <c r="E81" s="7">
        <v>70.894596259833094</v>
      </c>
      <c r="G81" s="6" t="s">
        <v>108</v>
      </c>
      <c r="H81">
        <f>VLOOKUP(G81,Table1[#All],13,FALSE)</f>
        <v>3.8534158753598899</v>
      </c>
      <c r="I81">
        <f>VLOOKUP(G81,Table1[#All],5,FALSE)</f>
        <v>46.372798273882097</v>
      </c>
    </row>
    <row r="82" spans="1:9" x14ac:dyDescent="0.25">
      <c r="A82" s="5">
        <v>78.662851101464696</v>
      </c>
      <c r="B82" s="5">
        <v>2.5284939778398901</v>
      </c>
      <c r="D82" s="5">
        <v>87.470688423157597</v>
      </c>
      <c r="E82" s="5">
        <v>78.662851101464696</v>
      </c>
      <c r="G82" s="4" t="s">
        <v>109</v>
      </c>
      <c r="H82">
        <f>VLOOKUP(G82,Table1[#All],13,FALSE)</f>
        <v>4.8035240302194699</v>
      </c>
      <c r="I82">
        <f>VLOOKUP(G82,Table1[#All],5,FALSE)</f>
        <v>87.470688423157597</v>
      </c>
    </row>
    <row r="83" spans="1:9" x14ac:dyDescent="0.25">
      <c r="A83" s="7">
        <v>70.642058440113104</v>
      </c>
      <c r="B83" s="7">
        <v>1.5290748603939199</v>
      </c>
      <c r="D83" s="7">
        <v>74.281396975515605</v>
      </c>
      <c r="E83" s="7">
        <v>70.642058440113104</v>
      </c>
      <c r="G83" s="6" t="s">
        <v>110</v>
      </c>
      <c r="H83">
        <f>VLOOKUP(G83,Table1[#All],13,FALSE)</f>
        <v>1.74931399443275</v>
      </c>
      <c r="I83">
        <f>VLOOKUP(G83,Table1[#All],5,FALSE)</f>
        <v>74.281396975515605</v>
      </c>
    </row>
    <row r="84" spans="1:9" x14ac:dyDescent="0.25">
      <c r="A84" s="5">
        <v>62.242348222963201</v>
      </c>
      <c r="B84" s="5">
        <v>1.78675278925129</v>
      </c>
      <c r="D84" s="5">
        <v>58.199391366895703</v>
      </c>
      <c r="E84" s="5">
        <v>62.242348222963201</v>
      </c>
      <c r="G84" s="4" t="s">
        <v>111</v>
      </c>
      <c r="H84">
        <f>VLOOKUP(G84,Table1[#All],13,FALSE)</f>
        <v>3.8591438559134499</v>
      </c>
      <c r="I84">
        <f>VLOOKUP(G84,Table1[#All],5,FALSE)</f>
        <v>58.199391366895703</v>
      </c>
    </row>
    <row r="85" spans="1:9" x14ac:dyDescent="0.25">
      <c r="A85" s="7">
        <v>60.664793655321297</v>
      </c>
      <c r="B85" s="7">
        <v>1.9499332206775299</v>
      </c>
      <c r="D85" s="7">
        <v>43.4957092657313</v>
      </c>
      <c r="E85" s="7">
        <v>60.664793655321297</v>
      </c>
      <c r="G85" s="6" t="s">
        <v>112</v>
      </c>
      <c r="H85">
        <f>VLOOKUP(G85,Table1[#All],13,FALSE)</f>
        <v>2.2682123717068698</v>
      </c>
      <c r="I85">
        <f>VLOOKUP(G85,Table1[#All],5,FALSE)</f>
        <v>43.4957092657313</v>
      </c>
    </row>
    <row r="86" spans="1:9" x14ac:dyDescent="0.25">
      <c r="A86" s="5">
        <v>68.529951921659006</v>
      </c>
      <c r="B86" s="5">
        <v>2.19959037197814</v>
      </c>
      <c r="D86" s="5">
        <v>57.104027694361399</v>
      </c>
      <c r="E86" s="5">
        <v>68.529951921659006</v>
      </c>
      <c r="G86" s="4" t="s">
        <v>113</v>
      </c>
      <c r="H86">
        <f>VLOOKUP(G86,Table1[#All],13,FALSE)</f>
        <v>2.1403090845000898</v>
      </c>
      <c r="I86">
        <f>VLOOKUP(G86,Table1[#All],5,FALSE)</f>
        <v>57.104027694361399</v>
      </c>
    </row>
    <row r="87" spans="1:9" x14ac:dyDescent="0.25">
      <c r="A87" s="7">
        <v>67.542224688724502</v>
      </c>
      <c r="B87" s="7">
        <v>3.5711802820252299</v>
      </c>
      <c r="D87" s="7">
        <v>57.885082711471</v>
      </c>
      <c r="E87" s="7">
        <v>67.542224688724502</v>
      </c>
      <c r="G87" s="6" t="s">
        <v>114</v>
      </c>
      <c r="H87">
        <f>VLOOKUP(G87,Table1[#All],13,FALSE)</f>
        <v>1.05763007026492</v>
      </c>
      <c r="I87">
        <f>VLOOKUP(G87,Table1[#All],5,FALSE)</f>
        <v>57.885082711471</v>
      </c>
    </row>
    <row r="88" spans="1:9" x14ac:dyDescent="0.25">
      <c r="A88" s="5">
        <v>77.608074713722004</v>
      </c>
      <c r="B88" s="5">
        <v>3.4037819381508698</v>
      </c>
      <c r="D88" s="5">
        <v>80.128339808593495</v>
      </c>
      <c r="E88" s="5">
        <v>77.608074713722004</v>
      </c>
      <c r="G88" s="4" t="s">
        <v>115</v>
      </c>
      <c r="H88">
        <f>VLOOKUP(G88,Table1[#All],13,FALSE)</f>
        <v>1.6517036178453499</v>
      </c>
      <c r="I88">
        <f>VLOOKUP(G88,Table1[#All],5,FALSE)</f>
        <v>80.128339808593495</v>
      </c>
    </row>
    <row r="89" spans="1:9" x14ac:dyDescent="0.25">
      <c r="A89" s="7">
        <v>74.183336140816394</v>
      </c>
      <c r="B89" s="7">
        <v>3.78431944626815</v>
      </c>
      <c r="D89" s="7">
        <v>75.065660924536701</v>
      </c>
      <c r="E89" s="7">
        <v>74.183336140816394</v>
      </c>
      <c r="G89" s="6" t="s">
        <v>116</v>
      </c>
      <c r="H89">
        <f>VLOOKUP(G89,Table1[#All],13,FALSE)</f>
        <v>2.5463405574984699</v>
      </c>
      <c r="I89">
        <f>VLOOKUP(G89,Table1[#All],5,FALSE)</f>
        <v>75.065660924536701</v>
      </c>
    </row>
    <row r="90" spans="1:9" x14ac:dyDescent="0.25">
      <c r="A90" s="5">
        <v>82.552669716614403</v>
      </c>
      <c r="B90" s="5">
        <v>2.45000793812605</v>
      </c>
      <c r="D90" s="5">
        <v>88.796700841697898</v>
      </c>
      <c r="E90" s="5">
        <v>82.552669716614403</v>
      </c>
      <c r="G90" s="4" t="s">
        <v>117</v>
      </c>
      <c r="H90">
        <f>VLOOKUP(G90,Table1[#All],13,FALSE)</f>
        <v>1.58439380295469</v>
      </c>
      <c r="I90">
        <f>VLOOKUP(G90,Table1[#All],5,FALSE)</f>
        <v>88.796700841697898</v>
      </c>
    </row>
    <row r="91" spans="1:9" x14ac:dyDescent="0.25">
      <c r="A91" s="7">
        <v>72.294690285159405</v>
      </c>
      <c r="B91" s="7">
        <v>4.2959906075199097</v>
      </c>
      <c r="D91" s="7">
        <v>65.971820883907199</v>
      </c>
      <c r="E91" s="7">
        <v>72.294690285159405</v>
      </c>
      <c r="G91" s="6" t="s">
        <v>118</v>
      </c>
      <c r="H91">
        <f>VLOOKUP(G91,Table1[#All],13,FALSE)</f>
        <v>5.9292922020546799</v>
      </c>
      <c r="I91">
        <f>VLOOKUP(G91,Table1[#All],5,FALSE)</f>
        <v>65.971820883907199</v>
      </c>
    </row>
    <row r="92" spans="1:9" x14ac:dyDescent="0.25">
      <c r="A92" s="5">
        <v>39.835330755459204</v>
      </c>
      <c r="B92" s="5">
        <v>1.81635064462304</v>
      </c>
      <c r="D92" s="5">
        <v>46.577683526606499</v>
      </c>
      <c r="E92" s="5">
        <v>39.835330755459204</v>
      </c>
      <c r="G92" s="4" t="s">
        <v>119</v>
      </c>
      <c r="H92">
        <f>VLOOKUP(G92,Table1[#All],13,FALSE)</f>
        <v>2.5431632426197499</v>
      </c>
      <c r="I92">
        <f>VLOOKUP(G92,Table1[#All],5,FALSE)</f>
        <v>46.577683526606499</v>
      </c>
    </row>
    <row r="93" spans="1:9" x14ac:dyDescent="0.25">
      <c r="A93" s="7">
        <v>78.464449450145096</v>
      </c>
      <c r="B93" s="7">
        <v>2.87616299007261</v>
      </c>
      <c r="D93" s="7">
        <v>79.228463297264696</v>
      </c>
      <c r="E93" s="7">
        <v>78.464449450145096</v>
      </c>
      <c r="G93" s="6" t="s">
        <v>120</v>
      </c>
      <c r="H93">
        <f>VLOOKUP(G93,Table1[#All],13,FALSE)</f>
        <v>1.65161973351164</v>
      </c>
      <c r="I93">
        <f>VLOOKUP(G93,Table1[#All],5,FALSE)</f>
        <v>79.228463297264696</v>
      </c>
    </row>
    <row r="94" spans="1:9" x14ac:dyDescent="0.25">
      <c r="A94" s="5">
        <v>90.245942801206198</v>
      </c>
      <c r="B94" s="5">
        <v>4.2037548861657204</v>
      </c>
      <c r="D94" s="5">
        <v>81.843177673929304</v>
      </c>
      <c r="E94" s="5">
        <v>90.245942801206198</v>
      </c>
      <c r="G94" s="4" t="s">
        <v>121</v>
      </c>
      <c r="H94">
        <f>VLOOKUP(G94,Table1[#All],13,FALSE)</f>
        <v>1.99541156413978</v>
      </c>
      <c r="I94">
        <f>VLOOKUP(G94,Table1[#All],5,FALSE)</f>
        <v>81.843177673929304</v>
      </c>
    </row>
    <row r="95" spans="1:9" x14ac:dyDescent="0.25">
      <c r="A95" s="7">
        <v>79.819896755950296</v>
      </c>
      <c r="B95" s="7">
        <v>1.7206345909304701</v>
      </c>
      <c r="D95" s="7">
        <v>70.870245866322193</v>
      </c>
      <c r="E95" s="7">
        <v>79.819896755950296</v>
      </c>
      <c r="G95" s="6" t="s">
        <v>122</v>
      </c>
      <c r="H95">
        <f>VLOOKUP(G95,Table1[#All],13,FALSE)</f>
        <v>3.93851614170738</v>
      </c>
      <c r="I95">
        <f>VLOOKUP(G95,Table1[#All],5,FALSE)</f>
        <v>70.870245866322193</v>
      </c>
    </row>
    <row r="96" spans="1:9" x14ac:dyDescent="0.25">
      <c r="A96" s="5">
        <v>70.473616397383395</v>
      </c>
      <c r="B96" s="5">
        <v>1.43945245496313</v>
      </c>
      <c r="D96" s="5">
        <v>82.403194897500796</v>
      </c>
      <c r="E96" s="5">
        <v>70.473616397383395</v>
      </c>
      <c r="G96" s="4" t="s">
        <v>123</v>
      </c>
      <c r="H96">
        <f>VLOOKUP(G96,Table1[#All],13,FALSE)</f>
        <v>1.3202176193239401</v>
      </c>
      <c r="I96">
        <f>VLOOKUP(G96,Table1[#All],5,FALSE)</f>
        <v>82.403194897500796</v>
      </c>
    </row>
    <row r="97" spans="1:9" x14ac:dyDescent="0.25">
      <c r="A97" s="7">
        <v>80.830427754894899</v>
      </c>
      <c r="B97" s="7">
        <v>4.5347358707519501</v>
      </c>
      <c r="D97" s="7">
        <v>67.1587578000414</v>
      </c>
      <c r="E97" s="7">
        <v>80.830427754894899</v>
      </c>
      <c r="G97" s="6" t="s">
        <v>124</v>
      </c>
      <c r="H97">
        <f>VLOOKUP(G97,Table1[#All],13,FALSE)</f>
        <v>5.31217065070578</v>
      </c>
      <c r="I97">
        <f>VLOOKUP(G97,Table1[#All],5,FALSE)</f>
        <v>67.1587578000414</v>
      </c>
    </row>
    <row r="98" spans="1:9" x14ac:dyDescent="0.25">
      <c r="A98" s="5">
        <v>83.686643744148199</v>
      </c>
      <c r="B98" s="5">
        <v>2.37171865103678</v>
      </c>
      <c r="D98" s="5">
        <v>68.750305616009598</v>
      </c>
      <c r="E98" s="5">
        <v>83.686643744148199</v>
      </c>
      <c r="G98" s="4" t="s">
        <v>125</v>
      </c>
      <c r="H98">
        <f>VLOOKUP(G98,Table1[#All],13,FALSE)</f>
        <v>5.8074983961857303</v>
      </c>
      <c r="I98">
        <f>VLOOKUP(G98,Table1[#All],5,FALSE)</f>
        <v>68.750305616009598</v>
      </c>
    </row>
    <row r="99" spans="1:9" x14ac:dyDescent="0.25">
      <c r="A99" s="7">
        <v>63.363266004334903</v>
      </c>
      <c r="B99" s="7">
        <v>3.7354804996361199</v>
      </c>
      <c r="D99" s="7">
        <v>63.514756009720202</v>
      </c>
      <c r="E99" s="7">
        <v>63.363266004334903</v>
      </c>
      <c r="G99" s="6" t="s">
        <v>126</v>
      </c>
      <c r="H99">
        <f>VLOOKUP(G99,Table1[#All],13,FALSE)</f>
        <v>2.2337371033369</v>
      </c>
      <c r="I99">
        <f>VLOOKUP(G99,Table1[#All],5,FALSE)</f>
        <v>63.514756009720202</v>
      </c>
    </row>
    <row r="100" spans="1:9" x14ac:dyDescent="0.25">
      <c r="A100" s="5">
        <v>46.480212857048599</v>
      </c>
      <c r="B100" s="5">
        <v>1.1013944170557499</v>
      </c>
      <c r="D100" s="5">
        <v>41.398051970925202</v>
      </c>
      <c r="E100" s="5">
        <v>46.480212857048599</v>
      </c>
      <c r="G100" s="4" t="s">
        <v>127</v>
      </c>
      <c r="H100">
        <f>VLOOKUP(G100,Table1[#All],13,FALSE)</f>
        <v>3.2504763429542902</v>
      </c>
      <c r="I100">
        <f>VLOOKUP(G100,Table1[#All],5,FALSE)</f>
        <v>41.398051970925202</v>
      </c>
    </row>
    <row r="101" spans="1:9" x14ac:dyDescent="0.25">
      <c r="A101" s="7">
        <v>63.126968809375498</v>
      </c>
      <c r="B101" s="7">
        <v>3.76018755363779</v>
      </c>
      <c r="D101" s="7">
        <v>45.934028484631703</v>
      </c>
      <c r="E101" s="7">
        <v>63.126968809375498</v>
      </c>
      <c r="G101" s="6" t="s">
        <v>128</v>
      </c>
      <c r="H101">
        <f>VLOOKUP(G101,Table1[#All],13,FALSE)</f>
        <v>1.1106722551474799</v>
      </c>
      <c r="I101">
        <f>VLOOKUP(G101,Table1[#All],5,FALSE)</f>
        <v>45.934028484631703</v>
      </c>
    </row>
    <row r="102" spans="1:9" x14ac:dyDescent="0.25">
      <c r="A102" s="5">
        <v>51.317608391074998</v>
      </c>
      <c r="B102" s="5">
        <v>2.2644052461878799</v>
      </c>
      <c r="D102" s="5">
        <v>41.728605212770297</v>
      </c>
      <c r="E102" s="5">
        <v>51.317608391074998</v>
      </c>
      <c r="G102" s="4" t="s">
        <v>129</v>
      </c>
      <c r="H102">
        <f>VLOOKUP(G102,Table1[#All],13,FALSE)</f>
        <v>4.2035511236360996</v>
      </c>
      <c r="I102">
        <f>VLOOKUP(G102,Table1[#All],5,FALSE)</f>
        <v>41.728605212770297</v>
      </c>
    </row>
    <row r="103" spans="1:9" x14ac:dyDescent="0.25">
      <c r="A103" s="7">
        <v>76.832256344419307</v>
      </c>
      <c r="B103" s="7">
        <v>1.2229634143497601</v>
      </c>
      <c r="D103" s="7">
        <v>75.002572619507902</v>
      </c>
      <c r="E103" s="7">
        <v>76.832256344419307</v>
      </c>
      <c r="G103" s="6" t="s">
        <v>130</v>
      </c>
      <c r="H103">
        <f>VLOOKUP(G103,Table1[#All],13,FALSE)</f>
        <v>3.06963029026294</v>
      </c>
      <c r="I103">
        <f>VLOOKUP(G103,Table1[#All],5,FALSE)</f>
        <v>75.002572619507902</v>
      </c>
    </row>
    <row r="104" spans="1:9" x14ac:dyDescent="0.25">
      <c r="A104" s="5">
        <v>56.336432093014402</v>
      </c>
      <c r="B104" s="5">
        <v>3.4392510461924601</v>
      </c>
      <c r="D104" s="5">
        <v>57.289578959197897</v>
      </c>
      <c r="E104" s="5">
        <v>56.336432093014402</v>
      </c>
      <c r="G104" s="4" t="s">
        <v>131</v>
      </c>
      <c r="H104">
        <f>VLOOKUP(G104,Table1[#All],13,FALSE)</f>
        <v>2.3502923305077701</v>
      </c>
      <c r="I104">
        <f>VLOOKUP(G104,Table1[#All],5,FALSE)</f>
        <v>57.289578959197897</v>
      </c>
    </row>
    <row r="105" spans="1:9" x14ac:dyDescent="0.25">
      <c r="A105" s="7">
        <v>77.790201703392697</v>
      </c>
      <c r="B105" s="7">
        <v>1.9632152642926901</v>
      </c>
      <c r="D105" s="7">
        <v>67.971388014058604</v>
      </c>
      <c r="E105" s="7">
        <v>77.790201703392697</v>
      </c>
      <c r="G105" s="6" t="s">
        <v>132</v>
      </c>
      <c r="H105">
        <f>VLOOKUP(G105,Table1[#All],13,FALSE)</f>
        <v>2.0341855530830402</v>
      </c>
      <c r="I105">
        <f>VLOOKUP(G105,Table1[#All],5,FALSE)</f>
        <v>67.971388014058604</v>
      </c>
    </row>
    <row r="106" spans="1:9" x14ac:dyDescent="0.25">
      <c r="A106" s="5">
        <v>87.110598590029895</v>
      </c>
      <c r="B106" s="5">
        <v>2.54722896820752</v>
      </c>
      <c r="D106" s="5">
        <v>89.916156065935098</v>
      </c>
      <c r="E106" s="5">
        <v>87.110598590029895</v>
      </c>
      <c r="G106" s="4" t="s">
        <v>133</v>
      </c>
      <c r="H106">
        <f>VLOOKUP(G106,Table1[#All],13,FALSE)</f>
        <v>4.2701153882938003</v>
      </c>
      <c r="I106">
        <f>VLOOKUP(G106,Table1[#All],5,FALSE)</f>
        <v>89.916156065935098</v>
      </c>
    </row>
    <row r="107" spans="1:9" x14ac:dyDescent="0.25">
      <c r="A107" s="7">
        <v>53.790696154484699</v>
      </c>
      <c r="B107" s="7">
        <v>1.3223232491460499</v>
      </c>
      <c r="D107" s="7">
        <v>53.7110726031881</v>
      </c>
      <c r="E107" s="7">
        <v>53.790696154484699</v>
      </c>
      <c r="G107" s="6" t="s">
        <v>134</v>
      </c>
      <c r="H107">
        <f>VLOOKUP(G107,Table1[#All],13,FALSE)</f>
        <v>3.0810851551615701</v>
      </c>
      <c r="I107">
        <f>VLOOKUP(G107,Table1[#All],5,FALSE)</f>
        <v>53.7110726031881</v>
      </c>
    </row>
    <row r="108" spans="1:9" x14ac:dyDescent="0.25">
      <c r="A108" s="5">
        <v>57.146255331946698</v>
      </c>
      <c r="B108" s="5">
        <v>1.58865300437978</v>
      </c>
      <c r="D108" s="5">
        <v>62.571060766959597</v>
      </c>
      <c r="E108" s="5">
        <v>57.146255331946698</v>
      </c>
      <c r="G108" s="4" t="s">
        <v>135</v>
      </c>
      <c r="H108">
        <f>VLOOKUP(G108,Table1[#All],13,FALSE)</f>
        <v>1.8982964451495601</v>
      </c>
      <c r="I108">
        <f>VLOOKUP(G108,Table1[#All],5,FALSE)</f>
        <v>62.571060766959597</v>
      </c>
    </row>
    <row r="109" spans="1:9" x14ac:dyDescent="0.25">
      <c r="A109" s="7">
        <v>85.279939549297296</v>
      </c>
      <c r="B109" s="7">
        <v>2.1919089419833702</v>
      </c>
      <c r="D109" s="7">
        <v>81.555312619867607</v>
      </c>
      <c r="E109" s="7">
        <v>85.279939549297296</v>
      </c>
      <c r="G109" s="6" t="s">
        <v>136</v>
      </c>
      <c r="H109">
        <f>VLOOKUP(G109,Table1[#All],13,FALSE)</f>
        <v>4.4455454074341203</v>
      </c>
      <c r="I109">
        <f>VLOOKUP(G109,Table1[#All],5,FALSE)</f>
        <v>81.555312619867607</v>
      </c>
    </row>
    <row r="110" spans="1:9" x14ac:dyDescent="0.25">
      <c r="A110" s="5">
        <v>46.739805980368601</v>
      </c>
      <c r="B110" s="5">
        <v>1.3590380022406201</v>
      </c>
      <c r="D110" s="5">
        <v>52.583899102039197</v>
      </c>
      <c r="E110" s="5">
        <v>46.739805980368601</v>
      </c>
      <c r="G110" s="4" t="s">
        <v>137</v>
      </c>
      <c r="H110">
        <f>VLOOKUP(G110,Table1[#All],13,FALSE)</f>
        <v>3.8253614151834601</v>
      </c>
      <c r="I110">
        <f>VLOOKUP(G110,Table1[#All],5,FALSE)</f>
        <v>52.583899102039197</v>
      </c>
    </row>
    <row r="111" spans="1:9" x14ac:dyDescent="0.25">
      <c r="A111" s="7">
        <v>57.173350826126502</v>
      </c>
      <c r="B111" s="7">
        <v>4.64330505874526</v>
      </c>
      <c r="D111" s="7">
        <v>44.233895040583597</v>
      </c>
      <c r="E111" s="7">
        <v>57.173350826126502</v>
      </c>
      <c r="G111" s="6" t="s">
        <v>138</v>
      </c>
      <c r="H111">
        <f>VLOOKUP(G111,Table1[#All],13,FALSE)</f>
        <v>5.2933602746474797</v>
      </c>
      <c r="I111">
        <f>VLOOKUP(G111,Table1[#All],5,FALSE)</f>
        <v>44.233895040583597</v>
      </c>
    </row>
    <row r="112" spans="1:9" x14ac:dyDescent="0.25">
      <c r="A112" s="5">
        <v>68.806416848255196</v>
      </c>
      <c r="B112" s="5">
        <v>1.0241881727359099</v>
      </c>
      <c r="D112" s="5">
        <v>55.9363299102572</v>
      </c>
      <c r="E112" s="5">
        <v>68.806416848255196</v>
      </c>
      <c r="G112" s="4" t="s">
        <v>139</v>
      </c>
      <c r="H112">
        <f>VLOOKUP(G112,Table1[#All],13,FALSE)</f>
        <v>1.58737949438246</v>
      </c>
      <c r="I112">
        <f>VLOOKUP(G112,Table1[#All],5,FALSE)</f>
        <v>55.9363299102572</v>
      </c>
    </row>
    <row r="113" spans="1:9" x14ac:dyDescent="0.25">
      <c r="A113" s="7">
        <v>61.359109990876597</v>
      </c>
      <c r="B113" s="7">
        <v>2.9354408754572399</v>
      </c>
      <c r="D113" s="7">
        <v>48.8671707989702</v>
      </c>
      <c r="E113" s="7">
        <v>61.359109990876597</v>
      </c>
      <c r="G113" s="6" t="s">
        <v>140</v>
      </c>
      <c r="H113">
        <f>VLOOKUP(G113,Table1[#All],13,FALSE)</f>
        <v>4.9283330097222802</v>
      </c>
      <c r="I113">
        <f>VLOOKUP(G113,Table1[#All],5,FALSE)</f>
        <v>48.8671707989702</v>
      </c>
    </row>
    <row r="114" spans="1:9" x14ac:dyDescent="0.25">
      <c r="A114" s="5">
        <v>78.258033327380701</v>
      </c>
      <c r="B114" s="5">
        <v>1.4929898325302</v>
      </c>
      <c r="D114" s="5">
        <v>91.133370878841504</v>
      </c>
      <c r="E114" s="5">
        <v>78.258033327380701</v>
      </c>
      <c r="G114" s="4" t="s">
        <v>141</v>
      </c>
      <c r="H114">
        <f>VLOOKUP(G114,Table1[#All],13,FALSE)</f>
        <v>4.3675839340862899</v>
      </c>
      <c r="I114">
        <f>VLOOKUP(G114,Table1[#All],5,FALSE)</f>
        <v>91.133370878841504</v>
      </c>
    </row>
    <row r="115" spans="1:9" x14ac:dyDescent="0.25">
      <c r="A115" s="7">
        <v>86.888170210046695</v>
      </c>
      <c r="B115" s="7">
        <v>2.2307163579117901</v>
      </c>
      <c r="D115" s="7">
        <v>84.4466208760429</v>
      </c>
      <c r="E115" s="7">
        <v>86.888170210046695</v>
      </c>
      <c r="G115" s="6" t="s">
        <v>142</v>
      </c>
      <c r="H115">
        <f>VLOOKUP(G115,Table1[#All],13,FALSE)</f>
        <v>1.57505468414048</v>
      </c>
      <c r="I115">
        <f>VLOOKUP(G115,Table1[#All],5,FALSE)</f>
        <v>84.4466208760429</v>
      </c>
    </row>
    <row r="116" spans="1:9" x14ac:dyDescent="0.25">
      <c r="A116" s="5">
        <v>82.281348400034602</v>
      </c>
      <c r="B116" s="5">
        <v>4.7042382392730602</v>
      </c>
      <c r="D116" s="5">
        <v>74.837206608073203</v>
      </c>
      <c r="E116" s="5">
        <v>82.281348400034602</v>
      </c>
      <c r="G116" s="4" t="s">
        <v>143</v>
      </c>
      <c r="H116">
        <f>VLOOKUP(G116,Table1[#All],13,FALSE)</f>
        <v>4.4741036493586002</v>
      </c>
      <c r="I116">
        <f>VLOOKUP(G116,Table1[#All],5,FALSE)</f>
        <v>74.837206608073203</v>
      </c>
    </row>
    <row r="117" spans="1:9" x14ac:dyDescent="0.25">
      <c r="A117" s="7">
        <v>81.004394454383302</v>
      </c>
      <c r="B117" s="7">
        <v>1.6467782130959401</v>
      </c>
      <c r="D117" s="7">
        <v>87.930332460324394</v>
      </c>
      <c r="E117" s="7">
        <v>81.004394454383302</v>
      </c>
      <c r="G117" s="6" t="s">
        <v>144</v>
      </c>
      <c r="H117">
        <f>VLOOKUP(G117,Table1[#All],13,FALSE)</f>
        <v>3.2077364443991501</v>
      </c>
      <c r="I117">
        <f>VLOOKUP(G117,Table1[#All],5,FALSE)</f>
        <v>87.930332460324394</v>
      </c>
    </row>
    <row r="118" spans="1:9" x14ac:dyDescent="0.25">
      <c r="A118" s="5">
        <v>96.621890264337097</v>
      </c>
      <c r="B118" s="5">
        <v>4.86332927887333</v>
      </c>
      <c r="D118" s="5">
        <v>84.201964229451207</v>
      </c>
      <c r="E118" s="5">
        <v>96.621890264337097</v>
      </c>
      <c r="G118" s="4" t="s">
        <v>145</v>
      </c>
      <c r="H118">
        <f>VLOOKUP(G118,Table1[#All],13,FALSE)</f>
        <v>5.7249239277792103</v>
      </c>
      <c r="I118">
        <f>VLOOKUP(G118,Table1[#All],5,FALSE)</f>
        <v>84.201964229451207</v>
      </c>
    </row>
    <row r="119" spans="1:9" x14ac:dyDescent="0.25">
      <c r="A119" s="7">
        <v>57.2245334356247</v>
      </c>
      <c r="B119" s="7">
        <v>1.82317750795768</v>
      </c>
      <c r="D119" s="7">
        <v>50.2613532387319</v>
      </c>
      <c r="E119" s="7">
        <v>57.2245334356247</v>
      </c>
      <c r="G119" s="6" t="s">
        <v>146</v>
      </c>
      <c r="H119">
        <f>VLOOKUP(G119,Table1[#All],13,FALSE)</f>
        <v>1.7080567530894899</v>
      </c>
      <c r="I119">
        <f>VLOOKUP(G119,Table1[#All],5,FALSE)</f>
        <v>50.2613532387319</v>
      </c>
    </row>
    <row r="120" spans="1:9" x14ac:dyDescent="0.25">
      <c r="A120" s="5">
        <v>88.674414484374395</v>
      </c>
      <c r="B120" s="5">
        <v>3.9662644338673099</v>
      </c>
      <c r="D120" s="5">
        <v>89.090744916948694</v>
      </c>
      <c r="E120" s="5">
        <v>88.674414484374395</v>
      </c>
      <c r="G120" s="4" t="s">
        <v>147</v>
      </c>
      <c r="H120">
        <f>VLOOKUP(G120,Table1[#All],13,FALSE)</f>
        <v>4.2141669540786904</v>
      </c>
      <c r="I120">
        <f>VLOOKUP(G120,Table1[#All],5,FALSE)</f>
        <v>89.090744916948694</v>
      </c>
    </row>
    <row r="121" spans="1:9" x14ac:dyDescent="0.25">
      <c r="A121" s="7">
        <v>71.413351723622299</v>
      </c>
      <c r="B121" s="7">
        <v>3.1867090595892398</v>
      </c>
      <c r="D121" s="7">
        <v>69.663823305360793</v>
      </c>
      <c r="E121" s="7">
        <v>71.413351723622299</v>
      </c>
      <c r="G121" s="6" t="s">
        <v>148</v>
      </c>
      <c r="H121">
        <f>VLOOKUP(G121,Table1[#All],13,FALSE)</f>
        <v>2.9099002273147199</v>
      </c>
      <c r="I121">
        <f>VLOOKUP(G121,Table1[#All],5,FALSE)</f>
        <v>69.663823305360793</v>
      </c>
    </row>
    <row r="122" spans="1:9" x14ac:dyDescent="0.25">
      <c r="A122" s="5">
        <v>82.262685757636604</v>
      </c>
      <c r="B122" s="5">
        <v>4.5379149103870304</v>
      </c>
      <c r="D122" s="5">
        <v>84.409208534023406</v>
      </c>
      <c r="E122" s="5">
        <v>82.262685757636604</v>
      </c>
      <c r="G122" s="4" t="s">
        <v>149</v>
      </c>
      <c r="H122">
        <f>VLOOKUP(G122,Table1[#All],13,FALSE)</f>
        <v>5.7840733529543797</v>
      </c>
      <c r="I122">
        <f>VLOOKUP(G122,Table1[#All],5,FALSE)</f>
        <v>84.409208534023406</v>
      </c>
    </row>
    <row r="123" spans="1:9" x14ac:dyDescent="0.25">
      <c r="A123" s="7">
        <v>94.763061061279402</v>
      </c>
      <c r="B123" s="7">
        <v>3.2159730220125202</v>
      </c>
      <c r="D123" s="7">
        <v>89.285021495792094</v>
      </c>
      <c r="E123" s="7">
        <v>94.763061061279402</v>
      </c>
      <c r="G123" s="6" t="s">
        <v>150</v>
      </c>
      <c r="H123">
        <f>VLOOKUP(G123,Table1[#All],13,FALSE)</f>
        <v>2.6498744764513802</v>
      </c>
      <c r="I123">
        <f>VLOOKUP(G123,Table1[#All],5,FALSE)</f>
        <v>89.285021495792094</v>
      </c>
    </row>
    <row r="124" spans="1:9" x14ac:dyDescent="0.25">
      <c r="A124" s="5">
        <v>64.6100918178021</v>
      </c>
      <c r="B124" s="5">
        <v>3.1382368766252302</v>
      </c>
      <c r="D124" s="5">
        <v>57.490191123452497</v>
      </c>
      <c r="E124" s="5">
        <v>64.6100918178021</v>
      </c>
      <c r="G124" s="4" t="s">
        <v>151</v>
      </c>
      <c r="H124">
        <f>VLOOKUP(G124,Table1[#All],13,FALSE)</f>
        <v>5.8109295474589997</v>
      </c>
      <c r="I124">
        <f>VLOOKUP(G124,Table1[#All],5,FALSE)</f>
        <v>57.490191123452497</v>
      </c>
    </row>
    <row r="125" spans="1:9" x14ac:dyDescent="0.25">
      <c r="A125" s="7">
        <v>46.683987967920302</v>
      </c>
      <c r="B125" s="7">
        <v>1.78183200147359</v>
      </c>
      <c r="D125" s="7">
        <v>46.052855849022201</v>
      </c>
      <c r="E125" s="7">
        <v>46.683987967920302</v>
      </c>
      <c r="G125" s="6" t="s">
        <v>152</v>
      </c>
      <c r="H125">
        <f>VLOOKUP(G125,Table1[#All],13,FALSE)</f>
        <v>5.5074292555037401</v>
      </c>
      <c r="I125">
        <f>VLOOKUP(G125,Table1[#All],5,FALSE)</f>
        <v>46.052855849022201</v>
      </c>
    </row>
    <row r="126" spans="1:9" x14ac:dyDescent="0.25">
      <c r="A126" s="5">
        <v>55.532840171779299</v>
      </c>
      <c r="B126" s="5">
        <v>1.66491744820663</v>
      </c>
      <c r="D126" s="5">
        <v>52.536433939806699</v>
      </c>
      <c r="E126" s="5">
        <v>55.532840171779299</v>
      </c>
      <c r="G126" s="4" t="s">
        <v>153</v>
      </c>
      <c r="H126">
        <f>VLOOKUP(G126,Table1[#All],13,FALSE)</f>
        <v>2.3519161765532801</v>
      </c>
      <c r="I126">
        <f>VLOOKUP(G126,Table1[#All],5,FALSE)</f>
        <v>52.536433939806699</v>
      </c>
    </row>
    <row r="127" spans="1:9" x14ac:dyDescent="0.25">
      <c r="A127" s="7">
        <v>75.687289087458694</v>
      </c>
      <c r="B127" s="7">
        <v>4.6659566044620497</v>
      </c>
      <c r="D127" s="7">
        <v>63.490928374444003</v>
      </c>
      <c r="E127" s="7">
        <v>75.687289087458694</v>
      </c>
      <c r="G127" s="6" t="s">
        <v>154</v>
      </c>
      <c r="H127">
        <f>VLOOKUP(G127,Table1[#All],13,FALSE)</f>
        <v>5.01770888413213</v>
      </c>
      <c r="I127">
        <f>VLOOKUP(G127,Table1[#All],5,FALSE)</f>
        <v>63.490928374444003</v>
      </c>
    </row>
    <row r="128" spans="1:9" x14ac:dyDescent="0.25">
      <c r="A128" s="5">
        <v>65.318454271963205</v>
      </c>
      <c r="B128" s="5">
        <v>2.3113527954001301</v>
      </c>
      <c r="D128" s="5">
        <v>84.990812125737094</v>
      </c>
      <c r="E128" s="5">
        <v>65.318454271963205</v>
      </c>
      <c r="G128" s="4" t="s">
        <v>155</v>
      </c>
      <c r="H128">
        <f>VLOOKUP(G128,Table1[#All],13,FALSE)</f>
        <v>5.9780210090175299</v>
      </c>
      <c r="I128">
        <f>VLOOKUP(G128,Table1[#All],5,FALSE)</f>
        <v>84.990812125737094</v>
      </c>
    </row>
    <row r="129" spans="1:9" x14ac:dyDescent="0.25">
      <c r="A129" s="7">
        <v>80.061869633768396</v>
      </c>
      <c r="B129" s="7">
        <v>2.4883290198515802</v>
      </c>
      <c r="D129" s="7">
        <v>87.340182079098895</v>
      </c>
      <c r="E129" s="7">
        <v>80.061869633768396</v>
      </c>
      <c r="G129" s="6" t="s">
        <v>156</v>
      </c>
      <c r="H129">
        <f>VLOOKUP(G129,Table1[#All],13,FALSE)</f>
        <v>2.26331501085641</v>
      </c>
      <c r="I129">
        <f>VLOOKUP(G129,Table1[#All],5,FALSE)</f>
        <v>87.340182079098895</v>
      </c>
    </row>
    <row r="130" spans="1:9" x14ac:dyDescent="0.25">
      <c r="A130" s="5">
        <v>52.748707755254898</v>
      </c>
      <c r="B130" s="5">
        <v>4.03929463371355</v>
      </c>
      <c r="D130" s="5">
        <v>40.3823671792154</v>
      </c>
      <c r="E130" s="5">
        <v>52.748707755254898</v>
      </c>
      <c r="G130" s="4" t="s">
        <v>157</v>
      </c>
      <c r="H130">
        <f>VLOOKUP(G130,Table1[#All],13,FALSE)</f>
        <v>3.1838858466165898</v>
      </c>
      <c r="I130">
        <f>VLOOKUP(G130,Table1[#All],5,FALSE)</f>
        <v>40.3823671792154</v>
      </c>
    </row>
    <row r="131" spans="1:9" x14ac:dyDescent="0.25">
      <c r="A131" s="7">
        <v>84.966017776751997</v>
      </c>
      <c r="B131" s="7">
        <v>2.3552939296912201</v>
      </c>
      <c r="D131" s="7">
        <v>68.091101641766102</v>
      </c>
      <c r="E131" s="7">
        <v>84.966017776751997</v>
      </c>
      <c r="G131" s="6" t="s">
        <v>158</v>
      </c>
      <c r="H131">
        <f>VLOOKUP(G131,Table1[#All],13,FALSE)</f>
        <v>3.6009036828337901</v>
      </c>
      <c r="I131">
        <f>VLOOKUP(G131,Table1[#All],5,FALSE)</f>
        <v>68.091101641766102</v>
      </c>
    </row>
    <row r="132" spans="1:9" x14ac:dyDescent="0.25">
      <c r="A132" s="5">
        <v>85.631050065137302</v>
      </c>
      <c r="B132" s="5">
        <v>4.8082497865560097</v>
      </c>
      <c r="D132" s="5">
        <v>62.957605173182799</v>
      </c>
      <c r="E132" s="5">
        <v>85.631050065137302</v>
      </c>
      <c r="G132" s="4" t="s">
        <v>159</v>
      </c>
      <c r="H132">
        <f>VLOOKUP(G132,Table1[#All],13,FALSE)</f>
        <v>2.4746556790193202</v>
      </c>
      <c r="I132">
        <f>VLOOKUP(G132,Table1[#All],5,FALSE)</f>
        <v>62.957605173182799</v>
      </c>
    </row>
    <row r="133" spans="1:9" x14ac:dyDescent="0.25">
      <c r="A133" s="7">
        <v>69.762848040215601</v>
      </c>
      <c r="B133" s="7">
        <v>3.9517110759951999</v>
      </c>
      <c r="D133" s="7">
        <v>52.215929575890101</v>
      </c>
      <c r="E133" s="7">
        <v>69.762848040215601</v>
      </c>
      <c r="G133" s="6" t="s">
        <v>160</v>
      </c>
      <c r="H133">
        <f>VLOOKUP(G133,Table1[#All],13,FALSE)</f>
        <v>1.0763241982301399</v>
      </c>
      <c r="I133">
        <f>VLOOKUP(G133,Table1[#All],5,FALSE)</f>
        <v>52.215929575890101</v>
      </c>
    </row>
    <row r="134" spans="1:9" x14ac:dyDescent="0.25">
      <c r="A134" s="5">
        <v>53.450867286960602</v>
      </c>
      <c r="B134" s="5">
        <v>3.38971697029368</v>
      </c>
      <c r="D134" s="5">
        <v>46.592595203352502</v>
      </c>
      <c r="E134" s="5">
        <v>53.450867286960602</v>
      </c>
      <c r="G134" s="4" t="s">
        <v>161</v>
      </c>
      <c r="H134">
        <f>VLOOKUP(G134,Table1[#All],13,FALSE)</f>
        <v>2.1006462209876302</v>
      </c>
      <c r="I134">
        <f>VLOOKUP(G134,Table1[#All],5,FALSE)</f>
        <v>46.592595203352502</v>
      </c>
    </row>
    <row r="135" spans="1:9" x14ac:dyDescent="0.25">
      <c r="A135" s="7">
        <v>67.320322969777905</v>
      </c>
      <c r="B135" s="7">
        <v>4.5235806421789997</v>
      </c>
      <c r="D135" s="7">
        <v>58.568834427199498</v>
      </c>
      <c r="E135" s="7">
        <v>67.320322969777905</v>
      </c>
      <c r="G135" s="6" t="s">
        <v>162</v>
      </c>
      <c r="H135">
        <f>VLOOKUP(G135,Table1[#All],13,FALSE)</f>
        <v>2.40968442170879</v>
      </c>
      <c r="I135">
        <f>VLOOKUP(G135,Table1[#All],5,FALSE)</f>
        <v>58.568834427199498</v>
      </c>
    </row>
    <row r="136" spans="1:9" x14ac:dyDescent="0.25">
      <c r="A136" s="5">
        <v>81.549965073077203</v>
      </c>
      <c r="B136" s="5">
        <v>1.1984236333979299</v>
      </c>
      <c r="D136" s="5">
        <v>91.860033715188493</v>
      </c>
      <c r="E136" s="5">
        <v>81.549965073077203</v>
      </c>
      <c r="G136" s="4" t="s">
        <v>163</v>
      </c>
      <c r="H136">
        <f>VLOOKUP(G136,Table1[#All],13,FALSE)</f>
        <v>3.2179985065909298</v>
      </c>
      <c r="I136">
        <f>VLOOKUP(G136,Table1[#All],5,FALSE)</f>
        <v>91.860033715188493</v>
      </c>
    </row>
    <row r="137" spans="1:9" x14ac:dyDescent="0.25">
      <c r="A137" s="7">
        <v>50.0276660911899</v>
      </c>
      <c r="B137" s="7">
        <v>2.0282507687568301</v>
      </c>
      <c r="D137" s="7">
        <v>57.776161261141503</v>
      </c>
      <c r="E137" s="7">
        <v>50.0276660911899</v>
      </c>
      <c r="G137" s="6" t="s">
        <v>164</v>
      </c>
      <c r="H137">
        <f>VLOOKUP(G137,Table1[#All],13,FALSE)</f>
        <v>1.855512392067</v>
      </c>
      <c r="I137">
        <f>VLOOKUP(G137,Table1[#All],5,FALSE)</f>
        <v>57.776161261141503</v>
      </c>
    </row>
    <row r="138" spans="1:9" x14ac:dyDescent="0.25">
      <c r="A138" s="5">
        <v>67.596855188364501</v>
      </c>
      <c r="B138" s="5">
        <v>2.8601453368836398</v>
      </c>
      <c r="D138" s="5">
        <v>68.533484195885094</v>
      </c>
      <c r="E138" s="5">
        <v>67.596855188364501</v>
      </c>
      <c r="G138" s="4" t="s">
        <v>165</v>
      </c>
      <c r="H138">
        <f>VLOOKUP(G138,Table1[#All],13,FALSE)</f>
        <v>5.3662717834583598</v>
      </c>
      <c r="I138">
        <f>VLOOKUP(G138,Table1[#All],5,FALSE)</f>
        <v>68.533484195885094</v>
      </c>
    </row>
    <row r="139" spans="1:9" x14ac:dyDescent="0.25">
      <c r="A139" s="7">
        <v>74.790900382952302</v>
      </c>
      <c r="B139" s="7">
        <v>1.9079141578860801</v>
      </c>
      <c r="D139" s="7">
        <v>78.666042739234697</v>
      </c>
      <c r="E139" s="7">
        <v>74.790900382952302</v>
      </c>
      <c r="G139" s="6" t="s">
        <v>166</v>
      </c>
      <c r="H139">
        <f>VLOOKUP(G139,Table1[#All],13,FALSE)</f>
        <v>4.5245556636566802</v>
      </c>
      <c r="I139">
        <f>VLOOKUP(G139,Table1[#All],5,FALSE)</f>
        <v>78.666042739234697</v>
      </c>
    </row>
    <row r="140" spans="1:9" x14ac:dyDescent="0.25">
      <c r="A140" s="5">
        <v>80.328544592770399</v>
      </c>
      <c r="B140" s="5">
        <v>3.9756207492086002</v>
      </c>
      <c r="D140" s="5">
        <v>59.999628130861097</v>
      </c>
      <c r="E140" s="5">
        <v>80.328544592770399</v>
      </c>
      <c r="G140" s="4" t="s">
        <v>167</v>
      </c>
      <c r="H140">
        <f>VLOOKUP(G140,Table1[#All],13,FALSE)</f>
        <v>1.4260023877983099</v>
      </c>
      <c r="I140">
        <f>VLOOKUP(G140,Table1[#All],5,FALSE)</f>
        <v>59.999628130861097</v>
      </c>
    </row>
    <row r="141" spans="1:9" x14ac:dyDescent="0.25">
      <c r="A141" s="7">
        <v>88.253586652521705</v>
      </c>
      <c r="B141" s="7">
        <v>4.6768321242148998</v>
      </c>
      <c r="D141" s="7">
        <v>93.448014549652797</v>
      </c>
      <c r="E141" s="7">
        <v>88.253586652521705</v>
      </c>
      <c r="G141" s="6" t="s">
        <v>168</v>
      </c>
      <c r="H141">
        <f>VLOOKUP(G141,Table1[#All],13,FALSE)</f>
        <v>4.2504622556996496</v>
      </c>
      <c r="I141">
        <f>VLOOKUP(G141,Table1[#All],5,FALSE)</f>
        <v>93.448014549652797</v>
      </c>
    </row>
    <row r="142" spans="1:9" x14ac:dyDescent="0.25">
      <c r="A142" s="5">
        <v>93.225703233988796</v>
      </c>
      <c r="B142" s="5">
        <v>2.69508047972369</v>
      </c>
      <c r="D142" s="5">
        <v>92.934601221816095</v>
      </c>
      <c r="E142" s="5">
        <v>93.225703233988796</v>
      </c>
      <c r="G142" s="4" t="s">
        <v>169</v>
      </c>
      <c r="H142">
        <f>VLOOKUP(G142,Table1[#All],13,FALSE)</f>
        <v>4.2682823820281</v>
      </c>
      <c r="I142">
        <f>VLOOKUP(G142,Table1[#All],5,FALSE)</f>
        <v>92.934601221816095</v>
      </c>
    </row>
    <row r="143" spans="1:9" x14ac:dyDescent="0.25">
      <c r="A143" s="7">
        <v>56.814661860145399</v>
      </c>
      <c r="B143" s="7">
        <v>2.3685304004475798</v>
      </c>
      <c r="D143" s="7">
        <v>53.848026270395003</v>
      </c>
      <c r="E143" s="7">
        <v>56.814661860145399</v>
      </c>
      <c r="G143" s="6" t="s">
        <v>170</v>
      </c>
      <c r="H143">
        <f>VLOOKUP(G143,Table1[#All],13,FALSE)</f>
        <v>5.7811058682181304</v>
      </c>
      <c r="I143">
        <f>VLOOKUP(G143,Table1[#All],5,FALSE)</f>
        <v>53.848026270395003</v>
      </c>
    </row>
    <row r="144" spans="1:9" x14ac:dyDescent="0.25">
      <c r="A144" s="5">
        <v>89.140649488838406</v>
      </c>
      <c r="B144" s="5">
        <v>4.8462029285502597</v>
      </c>
      <c r="D144" s="5">
        <v>67.348667824081204</v>
      </c>
      <c r="E144" s="5">
        <v>89.140649488838406</v>
      </c>
      <c r="G144" s="4" t="s">
        <v>171</v>
      </c>
      <c r="H144">
        <f>VLOOKUP(G144,Table1[#All],13,FALSE)</f>
        <v>1.0151043567808</v>
      </c>
      <c r="I144">
        <f>VLOOKUP(G144,Table1[#All],5,FALSE)</f>
        <v>67.348667824081204</v>
      </c>
    </row>
    <row r="145" spans="1:9" x14ac:dyDescent="0.25">
      <c r="A145" s="7">
        <v>62.927473297222697</v>
      </c>
      <c r="B145" s="7">
        <v>2.7794097313101598</v>
      </c>
      <c r="D145" s="7">
        <v>56.5483070399223</v>
      </c>
      <c r="E145" s="7">
        <v>62.927473297222697</v>
      </c>
      <c r="G145" s="6" t="s">
        <v>172</v>
      </c>
      <c r="H145">
        <f>VLOOKUP(G145,Table1[#All],13,FALSE)</f>
        <v>2.2396622490290299</v>
      </c>
      <c r="I145">
        <f>VLOOKUP(G145,Table1[#All],5,FALSE)</f>
        <v>56.5483070399223</v>
      </c>
    </row>
    <row r="146" spans="1:9" x14ac:dyDescent="0.25">
      <c r="A146" s="5">
        <v>66.020942892536496</v>
      </c>
      <c r="B146" s="5">
        <v>2.9561936017971302</v>
      </c>
      <c r="D146" s="5">
        <v>55.666227190760701</v>
      </c>
      <c r="E146" s="5">
        <v>66.020942892536496</v>
      </c>
      <c r="G146" s="4" t="s">
        <v>173</v>
      </c>
      <c r="H146">
        <f>VLOOKUP(G146,Table1[#All],13,FALSE)</f>
        <v>5.6389573968765703</v>
      </c>
      <c r="I146">
        <f>VLOOKUP(G146,Table1[#All],5,FALSE)</f>
        <v>55.666227190760701</v>
      </c>
    </row>
    <row r="147" spans="1:9" x14ac:dyDescent="0.25">
      <c r="A147" s="7">
        <v>50.125489515174898</v>
      </c>
      <c r="B147" s="7">
        <v>2.4065994893676201</v>
      </c>
      <c r="D147" s="7">
        <v>42.0287821044993</v>
      </c>
      <c r="E147" s="7">
        <v>50.125489515174898</v>
      </c>
      <c r="G147" s="6" t="s">
        <v>174</v>
      </c>
      <c r="H147">
        <f>VLOOKUP(G147,Table1[#All],13,FALSE)</f>
        <v>5.6606695769914097</v>
      </c>
      <c r="I147">
        <f>VLOOKUP(G147,Table1[#All],5,FALSE)</f>
        <v>42.0287821044993</v>
      </c>
    </row>
    <row r="148" spans="1:9" x14ac:dyDescent="0.25">
      <c r="A148" s="5">
        <v>79.588563005135398</v>
      </c>
      <c r="B148" s="5">
        <v>4.6381938920485499</v>
      </c>
      <c r="D148" s="5">
        <v>73.526038368894305</v>
      </c>
      <c r="E148" s="5">
        <v>79.588563005135398</v>
      </c>
      <c r="G148" s="4" t="s">
        <v>175</v>
      </c>
      <c r="H148">
        <f>VLOOKUP(G148,Table1[#All],13,FALSE)</f>
        <v>4.6029320968531797</v>
      </c>
      <c r="I148">
        <f>VLOOKUP(G148,Table1[#All],5,FALSE)</f>
        <v>73.526038368894305</v>
      </c>
    </row>
    <row r="149" spans="1:9" x14ac:dyDescent="0.25">
      <c r="A149" s="7">
        <v>53.983444803788501</v>
      </c>
      <c r="B149" s="7">
        <v>3.2758219331273999</v>
      </c>
      <c r="D149" s="7">
        <v>67.647346277587303</v>
      </c>
      <c r="E149" s="7">
        <v>53.983444803788501</v>
      </c>
      <c r="G149" s="6" t="s">
        <v>176</v>
      </c>
      <c r="H149">
        <f>VLOOKUP(G149,Table1[#All],13,FALSE)</f>
        <v>4.8288166052376997</v>
      </c>
      <c r="I149">
        <f>VLOOKUP(G149,Table1[#All],5,FALSE)</f>
        <v>67.647346277587303</v>
      </c>
    </row>
    <row r="150" spans="1:9" x14ac:dyDescent="0.25">
      <c r="A150" s="5">
        <v>57.836935146368099</v>
      </c>
      <c r="B150" s="5">
        <v>4.0486983487265702</v>
      </c>
      <c r="D150" s="5">
        <v>42.831331318749399</v>
      </c>
      <c r="E150" s="5">
        <v>57.836935146368099</v>
      </c>
      <c r="G150" s="4" t="s">
        <v>177</v>
      </c>
      <c r="H150">
        <f>VLOOKUP(G150,Table1[#All],13,FALSE)</f>
        <v>1.4574147896482299</v>
      </c>
      <c r="I150">
        <f>VLOOKUP(G150,Table1[#All],5,FALSE)</f>
        <v>42.831331318749399</v>
      </c>
    </row>
    <row r="151" spans="1:9" x14ac:dyDescent="0.25">
      <c r="A151" s="7">
        <v>60.366830074354802</v>
      </c>
      <c r="B151" s="7">
        <v>4.2472268734035401</v>
      </c>
      <c r="D151" s="7">
        <v>55.325555533013599</v>
      </c>
      <c r="E151" s="7">
        <v>60.366830074354802</v>
      </c>
      <c r="G151" s="6" t="s">
        <v>178</v>
      </c>
      <c r="H151">
        <f>VLOOKUP(G151,Table1[#All],13,FALSE)</f>
        <v>3.5693791738911602</v>
      </c>
      <c r="I151">
        <f>VLOOKUP(G151,Table1[#All],5,FALSE)</f>
        <v>55.325555533013599</v>
      </c>
    </row>
    <row r="152" spans="1:9" x14ac:dyDescent="0.25">
      <c r="A152" s="5">
        <v>82.232106657038798</v>
      </c>
      <c r="B152" s="5">
        <v>2.36739616766903</v>
      </c>
      <c r="D152" s="5">
        <v>89.954623728165899</v>
      </c>
      <c r="E152" s="5">
        <v>82.232106657038798</v>
      </c>
      <c r="G152" s="4" t="s">
        <v>179</v>
      </c>
      <c r="H152">
        <f>VLOOKUP(G152,Table1[#All],13,FALSE)</f>
        <v>2.1579149564449902</v>
      </c>
      <c r="I152">
        <f>VLOOKUP(G152,Table1[#All],5,FALSE)</f>
        <v>89.954623728165899</v>
      </c>
    </row>
    <row r="153" spans="1:9" x14ac:dyDescent="0.25">
      <c r="A153" s="7">
        <v>69.482742747421597</v>
      </c>
      <c r="B153" s="7">
        <v>2.7347773252815202</v>
      </c>
      <c r="D153" s="7">
        <v>53.175903986683402</v>
      </c>
      <c r="E153" s="7">
        <v>69.482742747421597</v>
      </c>
      <c r="G153" s="6" t="s">
        <v>180</v>
      </c>
      <c r="H153">
        <f>VLOOKUP(G153,Table1[#All],13,FALSE)</f>
        <v>1.9060902180680801</v>
      </c>
      <c r="I153">
        <f>VLOOKUP(G153,Table1[#All],5,FALSE)</f>
        <v>53.175903986683402</v>
      </c>
    </row>
    <row r="154" spans="1:9" x14ac:dyDescent="0.25">
      <c r="A154" s="5">
        <v>56.936148489177597</v>
      </c>
      <c r="B154" s="5">
        <v>4.3938870976250497</v>
      </c>
      <c r="D154" s="5">
        <v>47.969217965017201</v>
      </c>
      <c r="E154" s="5">
        <v>56.936148489177597</v>
      </c>
      <c r="G154" s="4" t="s">
        <v>181</v>
      </c>
      <c r="H154">
        <f>VLOOKUP(G154,Table1[#All],13,FALSE)</f>
        <v>5.0515164956166601</v>
      </c>
      <c r="I154">
        <f>VLOOKUP(G154,Table1[#All],5,FALSE)</f>
        <v>47.969217965017201</v>
      </c>
    </row>
    <row r="155" spans="1:9" x14ac:dyDescent="0.25">
      <c r="A155" s="7">
        <v>62.148985851268399</v>
      </c>
      <c r="B155" s="7">
        <v>2.4530214067032401</v>
      </c>
      <c r="D155" s="7">
        <v>66.919901815265902</v>
      </c>
      <c r="E155" s="7">
        <v>62.148985851268399</v>
      </c>
      <c r="G155" s="6" t="s">
        <v>182</v>
      </c>
      <c r="H155">
        <f>VLOOKUP(G155,Table1[#All],13,FALSE)</f>
        <v>1.6751906834027299</v>
      </c>
      <c r="I155">
        <f>VLOOKUP(G155,Table1[#All],5,FALSE)</f>
        <v>66.919901815265902</v>
      </c>
    </row>
    <row r="156" spans="1:9" x14ac:dyDescent="0.25">
      <c r="A156" s="5">
        <v>100</v>
      </c>
      <c r="B156" s="5">
        <v>4.1757405338074003</v>
      </c>
      <c r="D156" s="5">
        <v>94.210774976083002</v>
      </c>
      <c r="E156" s="5">
        <v>100</v>
      </c>
      <c r="G156" s="4" t="s">
        <v>183</v>
      </c>
      <c r="H156">
        <f>VLOOKUP(G156,Table1[#All],13,FALSE)</f>
        <v>3.3432581849819201</v>
      </c>
      <c r="I156">
        <f>VLOOKUP(G156,Table1[#All],5,FALSE)</f>
        <v>94.210774976083002</v>
      </c>
    </row>
    <row r="157" spans="1:9" x14ac:dyDescent="0.25">
      <c r="A157" s="7">
        <v>63.397981800379803</v>
      </c>
      <c r="B157" s="7">
        <v>4.76396929029774</v>
      </c>
      <c r="D157" s="7">
        <v>53.313039933132501</v>
      </c>
      <c r="E157" s="7">
        <v>63.397981800379803</v>
      </c>
      <c r="G157" s="6" t="s">
        <v>184</v>
      </c>
      <c r="H157">
        <f>VLOOKUP(G157,Table1[#All],13,FALSE)</f>
        <v>5.6928911979301597</v>
      </c>
      <c r="I157">
        <f>VLOOKUP(G157,Table1[#All],5,FALSE)</f>
        <v>53.313039933132501</v>
      </c>
    </row>
    <row r="158" spans="1:9" x14ac:dyDescent="0.25">
      <c r="A158" s="5">
        <v>77.582047215201399</v>
      </c>
      <c r="B158" s="5">
        <v>3.4928414922720199</v>
      </c>
      <c r="D158" s="5">
        <v>76.967455107323303</v>
      </c>
      <c r="E158" s="5">
        <v>77.582047215201399</v>
      </c>
      <c r="G158" s="4" t="s">
        <v>185</v>
      </c>
      <c r="H158">
        <f>VLOOKUP(G158,Table1[#All],13,FALSE)</f>
        <v>1.9291602778267101</v>
      </c>
      <c r="I158">
        <f>VLOOKUP(G158,Table1[#All],5,FALSE)</f>
        <v>76.967455107323303</v>
      </c>
    </row>
    <row r="159" spans="1:9" x14ac:dyDescent="0.25">
      <c r="A159" s="7">
        <v>70.131887100534101</v>
      </c>
      <c r="B159" s="7">
        <v>3.9665091498075502</v>
      </c>
      <c r="D159" s="7">
        <v>81.889078843079403</v>
      </c>
      <c r="E159" s="7">
        <v>70.131887100534101</v>
      </c>
      <c r="G159" s="6" t="s">
        <v>186</v>
      </c>
      <c r="H159">
        <f>VLOOKUP(G159,Table1[#All],13,FALSE)</f>
        <v>5.8899671186911702</v>
      </c>
      <c r="I159">
        <f>VLOOKUP(G159,Table1[#All],5,FALSE)</f>
        <v>81.889078843079403</v>
      </c>
    </row>
    <row r="160" spans="1:9" x14ac:dyDescent="0.25">
      <c r="A160" s="5">
        <v>60.712928895604399</v>
      </c>
      <c r="B160" s="5">
        <v>4.2203892481645298</v>
      </c>
      <c r="D160" s="5">
        <v>53.070064919581903</v>
      </c>
      <c r="E160" s="5">
        <v>60.712928895604399</v>
      </c>
      <c r="G160" s="4" t="s">
        <v>187</v>
      </c>
      <c r="H160">
        <f>VLOOKUP(G160,Table1[#All],13,FALSE)</f>
        <v>5.9714399288052897</v>
      </c>
      <c r="I160">
        <f>VLOOKUP(G160,Table1[#All],5,FALSE)</f>
        <v>53.070064919581903</v>
      </c>
    </row>
    <row r="161" spans="1:9" x14ac:dyDescent="0.25">
      <c r="A161" s="7">
        <v>80.029240378472394</v>
      </c>
      <c r="B161" s="7">
        <v>4.3801585955865701</v>
      </c>
      <c r="D161" s="7">
        <v>80.051899173652203</v>
      </c>
      <c r="E161" s="7">
        <v>80.029240378472394</v>
      </c>
      <c r="G161" s="6" t="s">
        <v>188</v>
      </c>
      <c r="H161">
        <f>VLOOKUP(G161,Table1[#All],13,FALSE)</f>
        <v>3.7780857734120099</v>
      </c>
      <c r="I161">
        <f>VLOOKUP(G161,Table1[#All],5,FALSE)</f>
        <v>80.051899173652203</v>
      </c>
    </row>
    <row r="162" spans="1:9" x14ac:dyDescent="0.25">
      <c r="A162" s="5">
        <v>68.180331862467298</v>
      </c>
      <c r="B162" s="5">
        <v>2.5802133514271799</v>
      </c>
      <c r="D162" s="5">
        <v>60.228072299558903</v>
      </c>
      <c r="E162" s="5">
        <v>68.180331862467298</v>
      </c>
      <c r="G162" s="4" t="s">
        <v>189</v>
      </c>
      <c r="H162">
        <f>VLOOKUP(G162,Table1[#All],13,FALSE)</f>
        <v>1.8507137008857799</v>
      </c>
      <c r="I162">
        <f>VLOOKUP(G162,Table1[#All],5,FALSE)</f>
        <v>60.228072299558903</v>
      </c>
    </row>
    <row r="163" spans="1:9" x14ac:dyDescent="0.25">
      <c r="A163" s="7">
        <v>76.802229974495006</v>
      </c>
      <c r="B163" s="7">
        <v>1.20505383670399</v>
      </c>
      <c r="D163" s="7">
        <v>74.7768206826468</v>
      </c>
      <c r="E163" s="7">
        <v>76.802229974495006</v>
      </c>
      <c r="G163" s="6" t="s">
        <v>190</v>
      </c>
      <c r="H163">
        <f>VLOOKUP(G163,Table1[#All],13,FALSE)</f>
        <v>2.5805244397044702</v>
      </c>
      <c r="I163">
        <f>VLOOKUP(G163,Table1[#All],5,FALSE)</f>
        <v>74.7768206826468</v>
      </c>
    </row>
    <row r="164" spans="1:9" x14ac:dyDescent="0.25">
      <c r="A164" s="5">
        <v>72.316093626214297</v>
      </c>
      <c r="B164" s="5">
        <v>2.6075050849469501</v>
      </c>
      <c r="D164" s="5">
        <v>74.844134091849199</v>
      </c>
      <c r="E164" s="5">
        <v>72.316093626214297</v>
      </c>
      <c r="G164" s="4" t="s">
        <v>191</v>
      </c>
      <c r="H164">
        <f>VLOOKUP(G164,Table1[#All],13,FALSE)</f>
        <v>3.12246416338267</v>
      </c>
      <c r="I164">
        <f>VLOOKUP(G164,Table1[#All],5,FALSE)</f>
        <v>74.844134091849199</v>
      </c>
    </row>
    <row r="165" spans="1:9" x14ac:dyDescent="0.25">
      <c r="A165" s="7">
        <v>70.038224267215199</v>
      </c>
      <c r="B165" s="7">
        <v>3.6950249191363498</v>
      </c>
      <c r="D165" s="7">
        <v>69.467607624111693</v>
      </c>
      <c r="E165" s="7">
        <v>70.038224267215199</v>
      </c>
      <c r="G165" s="6" t="s">
        <v>192</v>
      </c>
      <c r="H165">
        <f>VLOOKUP(G165,Table1[#All],13,FALSE)</f>
        <v>2.5466211217911101</v>
      </c>
      <c r="I165">
        <f>VLOOKUP(G165,Table1[#All],5,FALSE)</f>
        <v>69.467607624111693</v>
      </c>
    </row>
    <row r="166" spans="1:9" x14ac:dyDescent="0.25">
      <c r="A166" s="5">
        <v>56.762648414957397</v>
      </c>
      <c r="B166" s="5">
        <v>2.8014015431231698</v>
      </c>
      <c r="D166" s="5">
        <v>44.965937352992398</v>
      </c>
      <c r="E166" s="5">
        <v>56.762648414957397</v>
      </c>
      <c r="G166" s="4" t="s">
        <v>193</v>
      </c>
      <c r="H166">
        <f>VLOOKUP(G166,Table1[#All],13,FALSE)</f>
        <v>2.4031778993825701</v>
      </c>
      <c r="I166">
        <f>VLOOKUP(G166,Table1[#All],5,FALSE)</f>
        <v>44.965937352992398</v>
      </c>
    </row>
    <row r="167" spans="1:9" x14ac:dyDescent="0.25">
      <c r="A167" s="7">
        <v>100</v>
      </c>
      <c r="B167" s="7">
        <v>3.9958526034415902</v>
      </c>
      <c r="D167" s="7">
        <v>85.941637257408004</v>
      </c>
      <c r="E167" s="7">
        <v>100</v>
      </c>
      <c r="G167" s="6" t="s">
        <v>194</v>
      </c>
      <c r="H167">
        <f>VLOOKUP(G167,Table1[#All],13,FALSE)</f>
        <v>5.8611485460817798</v>
      </c>
      <c r="I167">
        <f>VLOOKUP(G167,Table1[#All],5,FALSE)</f>
        <v>85.941637257408004</v>
      </c>
    </row>
    <row r="168" spans="1:9" x14ac:dyDescent="0.25">
      <c r="A168" s="5">
        <v>54.055801674194598</v>
      </c>
      <c r="B168" s="5">
        <v>2.4279297178746502</v>
      </c>
      <c r="D168" s="5">
        <v>57.642903573445402</v>
      </c>
      <c r="E168" s="5">
        <v>54.055801674194598</v>
      </c>
      <c r="G168" s="4" t="s">
        <v>195</v>
      </c>
      <c r="H168">
        <f>VLOOKUP(G168,Table1[#All],13,FALSE)</f>
        <v>1.7668241370787201</v>
      </c>
      <c r="I168">
        <f>VLOOKUP(G168,Table1[#All],5,FALSE)</f>
        <v>57.642903573445402</v>
      </c>
    </row>
    <row r="169" spans="1:9" x14ac:dyDescent="0.25">
      <c r="A169" s="7">
        <v>49.245029749183701</v>
      </c>
      <c r="B169" s="7">
        <v>3.5389765644161102</v>
      </c>
      <c r="D169" s="7">
        <v>50.258518071991901</v>
      </c>
      <c r="E169" s="7">
        <v>49.245029749183701</v>
      </c>
      <c r="G169" s="6" t="s">
        <v>196</v>
      </c>
      <c r="H169">
        <f>VLOOKUP(G169,Table1[#All],13,FALSE)</f>
        <v>4.66663954358431</v>
      </c>
      <c r="I169">
        <f>VLOOKUP(G169,Table1[#All],5,FALSE)</f>
        <v>50.258518071991901</v>
      </c>
    </row>
    <row r="170" spans="1:9" x14ac:dyDescent="0.25">
      <c r="A170" s="5">
        <v>49.5282124791784</v>
      </c>
      <c r="B170" s="5">
        <v>1.7456792194158901</v>
      </c>
      <c r="D170" s="5">
        <v>42.242632785512001</v>
      </c>
      <c r="E170" s="5">
        <v>49.5282124791784</v>
      </c>
      <c r="G170" s="4" t="s">
        <v>197</v>
      </c>
      <c r="H170">
        <f>VLOOKUP(G170,Table1[#All],13,FALSE)</f>
        <v>1.0020514471958699</v>
      </c>
      <c r="I170">
        <f>VLOOKUP(G170,Table1[#All],5,FALSE)</f>
        <v>42.242632785512001</v>
      </c>
    </row>
    <row r="171" spans="1:9" x14ac:dyDescent="0.25">
      <c r="A171" s="7">
        <v>73.774197887042504</v>
      </c>
      <c r="B171" s="7">
        <v>3.9974777465798201</v>
      </c>
      <c r="D171" s="7">
        <v>72.499111875353293</v>
      </c>
      <c r="E171" s="7">
        <v>73.774197887042504</v>
      </c>
      <c r="G171" s="6" t="s">
        <v>198</v>
      </c>
      <c r="H171">
        <f>VLOOKUP(G171,Table1[#All],13,FALSE)</f>
        <v>3.9809133470118798</v>
      </c>
      <c r="I171">
        <f>VLOOKUP(G171,Table1[#All],5,FALSE)</f>
        <v>72.499111875353293</v>
      </c>
    </row>
    <row r="172" spans="1:9" x14ac:dyDescent="0.25">
      <c r="A172" s="5">
        <v>84.738932363304102</v>
      </c>
      <c r="B172" s="5">
        <v>3.1827838752520998</v>
      </c>
      <c r="D172" s="5">
        <v>77.266039901325499</v>
      </c>
      <c r="E172" s="5">
        <v>84.738932363304102</v>
      </c>
      <c r="G172" s="4" t="s">
        <v>199</v>
      </c>
      <c r="H172">
        <f>VLOOKUP(G172,Table1[#All],13,FALSE)</f>
        <v>5.5797150197702603</v>
      </c>
      <c r="I172">
        <f>VLOOKUP(G172,Table1[#All],5,FALSE)</f>
        <v>77.266039901325499</v>
      </c>
    </row>
    <row r="173" spans="1:9" x14ac:dyDescent="0.25">
      <c r="A173" s="7">
        <v>45.531564203611602</v>
      </c>
      <c r="B173" s="7">
        <v>1.8162575541863999</v>
      </c>
      <c r="D173" s="7">
        <v>40.912330591032003</v>
      </c>
      <c r="E173" s="7">
        <v>45.531564203611602</v>
      </c>
      <c r="G173" s="6" t="s">
        <v>200</v>
      </c>
      <c r="H173">
        <f>VLOOKUP(G173,Table1[#All],13,FALSE)</f>
        <v>2.4396704704660901</v>
      </c>
      <c r="I173">
        <f>VLOOKUP(G173,Table1[#All],5,FALSE)</f>
        <v>40.912330591032003</v>
      </c>
    </row>
    <row r="174" spans="1:9" x14ac:dyDescent="0.25">
      <c r="A174" s="5">
        <v>65.105761683618795</v>
      </c>
      <c r="B174" s="5">
        <v>2.1676446939912202</v>
      </c>
      <c r="D174" s="5">
        <v>68.165118206460406</v>
      </c>
      <c r="E174" s="5">
        <v>65.105761683618795</v>
      </c>
      <c r="G174" s="4" t="s">
        <v>201</v>
      </c>
      <c r="H174">
        <f>VLOOKUP(G174,Table1[#All],13,FALSE)</f>
        <v>1.9276298762885899</v>
      </c>
      <c r="I174">
        <f>VLOOKUP(G174,Table1[#All],5,FALSE)</f>
        <v>68.165118206460406</v>
      </c>
    </row>
    <row r="175" spans="1:9" x14ac:dyDescent="0.25">
      <c r="A175" s="7">
        <v>68.756381929288693</v>
      </c>
      <c r="B175" s="7">
        <v>3.9944348343273202</v>
      </c>
      <c r="D175" s="7">
        <v>52.457267635886502</v>
      </c>
      <c r="E175" s="7">
        <v>68.756381929288693</v>
      </c>
      <c r="G175" s="6" t="s">
        <v>202</v>
      </c>
      <c r="H175">
        <f>VLOOKUP(G175,Table1[#All],13,FALSE)</f>
        <v>4.2583989743921302</v>
      </c>
      <c r="I175">
        <f>VLOOKUP(G175,Table1[#All],5,FALSE)</f>
        <v>52.457267635886502</v>
      </c>
    </row>
    <row r="176" spans="1:9" x14ac:dyDescent="0.25">
      <c r="A176" s="5">
        <v>80.550960312925895</v>
      </c>
      <c r="B176" s="5">
        <v>2.9304049426460801</v>
      </c>
      <c r="D176" s="5">
        <v>75.484503472519705</v>
      </c>
      <c r="E176" s="5">
        <v>80.550960312925895</v>
      </c>
      <c r="G176" s="4" t="s">
        <v>203</v>
      </c>
      <c r="H176">
        <f>VLOOKUP(G176,Table1[#All],13,FALSE)</f>
        <v>4.5630070364919604</v>
      </c>
      <c r="I176">
        <f>VLOOKUP(G176,Table1[#All],5,FALSE)</f>
        <v>75.484503472519705</v>
      </c>
    </row>
    <row r="177" spans="1:9" x14ac:dyDescent="0.25">
      <c r="A177" s="7">
        <v>59.5799592255307</v>
      </c>
      <c r="B177" s="7">
        <v>1.8641257615722799</v>
      </c>
      <c r="D177" s="7">
        <v>49.590153595274501</v>
      </c>
      <c r="E177" s="7">
        <v>59.5799592255307</v>
      </c>
      <c r="G177" s="6" t="s">
        <v>204</v>
      </c>
      <c r="H177">
        <f>VLOOKUP(G177,Table1[#All],13,FALSE)</f>
        <v>4.4401525947599003</v>
      </c>
      <c r="I177">
        <f>VLOOKUP(G177,Table1[#All],5,FALSE)</f>
        <v>49.590153595274501</v>
      </c>
    </row>
    <row r="178" spans="1:9" x14ac:dyDescent="0.25">
      <c r="A178" s="5">
        <v>84.616409618535599</v>
      </c>
      <c r="B178" s="5">
        <v>4.8690847614811901</v>
      </c>
      <c r="D178" s="5">
        <v>78.0015755956356</v>
      </c>
      <c r="E178" s="5">
        <v>84.616409618535599</v>
      </c>
      <c r="G178" s="4" t="s">
        <v>205</v>
      </c>
      <c r="H178">
        <f>VLOOKUP(G178,Table1[#All],13,FALSE)</f>
        <v>2.5965844001068699</v>
      </c>
      <c r="I178">
        <f>VLOOKUP(G178,Table1[#All],5,FALSE)</f>
        <v>78.0015755956356</v>
      </c>
    </row>
    <row r="179" spans="1:9" x14ac:dyDescent="0.25">
      <c r="A179" s="7">
        <v>67.443638741654397</v>
      </c>
      <c r="B179" s="7">
        <v>3.8605000792675499</v>
      </c>
      <c r="D179" s="7">
        <v>61.270444046529498</v>
      </c>
      <c r="E179" s="7">
        <v>67.443638741654397</v>
      </c>
      <c r="G179" s="6" t="s">
        <v>206</v>
      </c>
      <c r="H179">
        <f>VLOOKUP(G179,Table1[#All],13,FALSE)</f>
        <v>2.2610120107966498</v>
      </c>
      <c r="I179">
        <f>VLOOKUP(G179,Table1[#All],5,FALSE)</f>
        <v>61.270444046529498</v>
      </c>
    </row>
    <row r="180" spans="1:9" x14ac:dyDescent="0.25">
      <c r="A180" s="5">
        <v>100</v>
      </c>
      <c r="B180" s="5">
        <v>4.8285393301591801</v>
      </c>
      <c r="D180" s="5">
        <v>91.520149380520394</v>
      </c>
      <c r="E180" s="5">
        <v>100</v>
      </c>
      <c r="G180" s="4" t="s">
        <v>207</v>
      </c>
      <c r="H180">
        <f>VLOOKUP(G180,Table1[#All],13,FALSE)</f>
        <v>5.7795939998102197</v>
      </c>
      <c r="I180">
        <f>VLOOKUP(G180,Table1[#All],5,FALSE)</f>
        <v>91.520149380520394</v>
      </c>
    </row>
    <row r="181" spans="1:9" x14ac:dyDescent="0.25">
      <c r="A181" s="7">
        <v>55.4021975726927</v>
      </c>
      <c r="B181" s="7">
        <v>2.7084201814413702</v>
      </c>
      <c r="D181" s="7">
        <v>47.5636519280296</v>
      </c>
      <c r="E181" s="7">
        <v>55.4021975726927</v>
      </c>
      <c r="G181" s="6" t="s">
        <v>208</v>
      </c>
      <c r="H181">
        <f>VLOOKUP(G181,Table1[#All],13,FALSE)</f>
        <v>5.6164975413496396</v>
      </c>
      <c r="I181">
        <f>VLOOKUP(G181,Table1[#All],5,FALSE)</f>
        <v>47.5636519280296</v>
      </c>
    </row>
    <row r="182" spans="1:9" x14ac:dyDescent="0.25">
      <c r="A182" s="5">
        <v>70.304878785153406</v>
      </c>
      <c r="B182" s="5">
        <v>2.9004013627668801</v>
      </c>
      <c r="D182" s="5">
        <v>58.758649307764202</v>
      </c>
      <c r="E182" s="5">
        <v>70.304878785153406</v>
      </c>
      <c r="G182" s="4" t="s">
        <v>209</v>
      </c>
      <c r="H182">
        <f>VLOOKUP(G182,Table1[#All],13,FALSE)</f>
        <v>3.2865830494641002</v>
      </c>
      <c r="I182">
        <f>VLOOKUP(G182,Table1[#All],5,FALSE)</f>
        <v>58.758649307764202</v>
      </c>
    </row>
    <row r="183" spans="1:9" x14ac:dyDescent="0.25">
      <c r="A183" s="7">
        <v>64.776963068486097</v>
      </c>
      <c r="B183" s="7">
        <v>4.59182086474007</v>
      </c>
      <c r="D183" s="7">
        <v>46.2410436682324</v>
      </c>
      <c r="E183" s="7">
        <v>64.776963068486097</v>
      </c>
      <c r="G183" s="6" t="s">
        <v>210</v>
      </c>
      <c r="H183">
        <f>VLOOKUP(G183,Table1[#All],13,FALSE)</f>
        <v>5.2309693307718597</v>
      </c>
      <c r="I183">
        <f>VLOOKUP(G183,Table1[#All],5,FALSE)</f>
        <v>46.2410436682324</v>
      </c>
    </row>
    <row r="184" spans="1:9" x14ac:dyDescent="0.25">
      <c r="A184" s="5">
        <v>90.654512505032599</v>
      </c>
      <c r="B184" s="5">
        <v>3.1001973609815301</v>
      </c>
      <c r="D184" s="5">
        <v>90.858149005320897</v>
      </c>
      <c r="E184" s="5">
        <v>90.654512505032599</v>
      </c>
      <c r="G184" s="4" t="s">
        <v>211</v>
      </c>
      <c r="H184">
        <f>VLOOKUP(G184,Table1[#All],13,FALSE)</f>
        <v>3.2616173881714801</v>
      </c>
      <c r="I184">
        <f>VLOOKUP(G184,Table1[#All],5,FALSE)</f>
        <v>90.858149005320897</v>
      </c>
    </row>
    <row r="185" spans="1:9" x14ac:dyDescent="0.25">
      <c r="A185" s="7">
        <v>93.933221962742905</v>
      </c>
      <c r="B185" s="7">
        <v>3.8291156476226602</v>
      </c>
      <c r="D185" s="7">
        <v>88.253664435953894</v>
      </c>
      <c r="E185" s="7">
        <v>93.933221962742905</v>
      </c>
      <c r="G185" s="6" t="s">
        <v>212</v>
      </c>
      <c r="H185">
        <f>VLOOKUP(G185,Table1[#All],13,FALSE)</f>
        <v>3.1219450903625501</v>
      </c>
      <c r="I185">
        <f>VLOOKUP(G185,Table1[#All],5,FALSE)</f>
        <v>88.253664435953894</v>
      </c>
    </row>
    <row r="186" spans="1:9" x14ac:dyDescent="0.25">
      <c r="A186" s="5">
        <v>60.811096616955098</v>
      </c>
      <c r="B186" s="5">
        <v>2.0086915099821199</v>
      </c>
      <c r="D186" s="5">
        <v>54.186789524333498</v>
      </c>
      <c r="E186" s="5">
        <v>60.811096616955098</v>
      </c>
      <c r="G186" s="4" t="s">
        <v>213</v>
      </c>
      <c r="H186">
        <f>VLOOKUP(G186,Table1[#All],13,FALSE)</f>
        <v>1.7838147379964699</v>
      </c>
      <c r="I186">
        <f>VLOOKUP(G186,Table1[#All],5,FALSE)</f>
        <v>54.186789524333498</v>
      </c>
    </row>
    <row r="187" spans="1:9" x14ac:dyDescent="0.25">
      <c r="A187" s="7">
        <v>82.040890181281299</v>
      </c>
      <c r="B187" s="7">
        <v>2.78690587481056</v>
      </c>
      <c r="D187" s="7">
        <v>76.299122531879803</v>
      </c>
      <c r="E187" s="7">
        <v>82.040890181281299</v>
      </c>
      <c r="G187" s="6" t="s">
        <v>214</v>
      </c>
      <c r="H187">
        <f>VLOOKUP(G187,Table1[#All],13,FALSE)</f>
        <v>3.1320302824598598</v>
      </c>
      <c r="I187">
        <f>VLOOKUP(G187,Table1[#All],5,FALSE)</f>
        <v>76.299122531879803</v>
      </c>
    </row>
    <row r="188" spans="1:9" x14ac:dyDescent="0.25">
      <c r="A188" s="5">
        <v>77.583249812030502</v>
      </c>
      <c r="B188" s="5">
        <v>1.49379946324142</v>
      </c>
      <c r="D188" s="5">
        <v>84.947221011066802</v>
      </c>
      <c r="E188" s="5">
        <v>77.583249812030502</v>
      </c>
      <c r="G188" s="4" t="s">
        <v>215</v>
      </c>
      <c r="H188">
        <f>VLOOKUP(G188,Table1[#All],13,FALSE)</f>
        <v>3.6870846929990302</v>
      </c>
      <c r="I188">
        <f>VLOOKUP(G188,Table1[#All],5,FALSE)</f>
        <v>84.947221011066802</v>
      </c>
    </row>
    <row r="189" spans="1:9" x14ac:dyDescent="0.25">
      <c r="A189" s="7">
        <v>75.517390300714595</v>
      </c>
      <c r="B189" s="7">
        <v>1.82392014350784</v>
      </c>
      <c r="D189" s="7">
        <v>70.536044637970406</v>
      </c>
      <c r="E189" s="7">
        <v>75.517390300714595</v>
      </c>
      <c r="G189" s="6" t="s">
        <v>216</v>
      </c>
      <c r="H189">
        <f>VLOOKUP(G189,Table1[#All],13,FALSE)</f>
        <v>1.1125216371434301</v>
      </c>
      <c r="I189">
        <f>VLOOKUP(G189,Table1[#All],5,FALSE)</f>
        <v>70.536044637970406</v>
      </c>
    </row>
    <row r="190" spans="1:9" x14ac:dyDescent="0.25">
      <c r="A190" s="5">
        <v>63.550127713207303</v>
      </c>
      <c r="B190" s="5">
        <v>1.0037736610705199</v>
      </c>
      <c r="D190" s="5">
        <v>69.130781809580299</v>
      </c>
      <c r="E190" s="5">
        <v>63.550127713207303</v>
      </c>
      <c r="G190" s="4" t="s">
        <v>217</v>
      </c>
      <c r="H190">
        <f>VLOOKUP(G190,Table1[#All],13,FALSE)</f>
        <v>3.22056502587703</v>
      </c>
      <c r="I190">
        <f>VLOOKUP(G190,Table1[#All],5,FALSE)</f>
        <v>69.130781809580299</v>
      </c>
    </row>
    <row r="191" spans="1:9" x14ac:dyDescent="0.25">
      <c r="A191" s="7">
        <v>54.748117798639598</v>
      </c>
      <c r="B191" s="7">
        <v>1.15706020659464</v>
      </c>
      <c r="D191" s="7">
        <v>53.301875999524803</v>
      </c>
      <c r="E191" s="7">
        <v>54.748117798639598</v>
      </c>
      <c r="G191" s="6" t="s">
        <v>218</v>
      </c>
      <c r="H191">
        <f>VLOOKUP(G191,Table1[#All],13,FALSE)</f>
        <v>4.9067810919759998</v>
      </c>
      <c r="I191">
        <f>VLOOKUP(G191,Table1[#All],5,FALSE)</f>
        <v>53.301875999524803</v>
      </c>
    </row>
    <row r="192" spans="1:9" x14ac:dyDescent="0.25">
      <c r="A192" s="5">
        <v>68.235283014730399</v>
      </c>
      <c r="B192" s="5">
        <v>4.9091352927077097</v>
      </c>
      <c r="D192" s="5">
        <v>45.120652229324399</v>
      </c>
      <c r="E192" s="5">
        <v>68.235283014730399</v>
      </c>
      <c r="G192" s="4" t="s">
        <v>219</v>
      </c>
      <c r="H192">
        <f>VLOOKUP(G192,Table1[#All],13,FALSE)</f>
        <v>4.4002302818713401</v>
      </c>
      <c r="I192">
        <f>VLOOKUP(G192,Table1[#All],5,FALSE)</f>
        <v>45.120652229324399</v>
      </c>
    </row>
    <row r="193" spans="1:9" x14ac:dyDescent="0.25">
      <c r="A193" s="7">
        <v>72.592736876628905</v>
      </c>
      <c r="B193" s="7">
        <v>1.9694147805470399</v>
      </c>
      <c r="D193" s="7">
        <v>89.346866687432893</v>
      </c>
      <c r="E193" s="7">
        <v>72.592736876628905</v>
      </c>
      <c r="G193" s="6" t="s">
        <v>220</v>
      </c>
      <c r="H193">
        <f>VLOOKUP(G193,Table1[#All],13,FALSE)</f>
        <v>4.1757849443196697</v>
      </c>
      <c r="I193">
        <f>VLOOKUP(G193,Table1[#All],5,FALSE)</f>
        <v>89.346866687432893</v>
      </c>
    </row>
    <row r="194" spans="1:9" x14ac:dyDescent="0.25">
      <c r="A194" s="5">
        <v>96.772137057421304</v>
      </c>
      <c r="B194" s="5">
        <v>3.6532428380159998</v>
      </c>
      <c r="D194" s="5">
        <v>89.522993143983101</v>
      </c>
      <c r="E194" s="5">
        <v>96.772137057421304</v>
      </c>
      <c r="G194" s="4" t="s">
        <v>221</v>
      </c>
      <c r="H194">
        <f>VLOOKUP(G194,Table1[#All],13,FALSE)</f>
        <v>5.5477771421860096</v>
      </c>
      <c r="I194">
        <f>VLOOKUP(G194,Table1[#All],5,FALSE)</f>
        <v>89.522993143983101</v>
      </c>
    </row>
    <row r="195" spans="1:9" x14ac:dyDescent="0.25">
      <c r="A195" s="7">
        <v>78.567339896330793</v>
      </c>
      <c r="B195" s="7">
        <v>4.35639879519844</v>
      </c>
      <c r="D195" s="7">
        <v>74.820580150029699</v>
      </c>
      <c r="E195" s="7">
        <v>78.567339896330793</v>
      </c>
      <c r="G195" s="6" t="s">
        <v>222</v>
      </c>
      <c r="H195">
        <f>VLOOKUP(G195,Table1[#All],13,FALSE)</f>
        <v>1.0901600491261501</v>
      </c>
      <c r="I195">
        <f>VLOOKUP(G195,Table1[#All],5,FALSE)</f>
        <v>74.820580150029699</v>
      </c>
    </row>
    <row r="196" spans="1:9" x14ac:dyDescent="0.25">
      <c r="A196" s="5">
        <v>62.068855070928699</v>
      </c>
      <c r="B196" s="5">
        <v>3.2026418369462499</v>
      </c>
      <c r="D196" s="5">
        <v>58.646638507678503</v>
      </c>
      <c r="E196" s="5">
        <v>62.068855070928699</v>
      </c>
      <c r="G196" s="4" t="s">
        <v>223</v>
      </c>
      <c r="H196">
        <f>VLOOKUP(G196,Table1[#All],13,FALSE)</f>
        <v>3.7852379309611699</v>
      </c>
      <c r="I196">
        <f>VLOOKUP(G196,Table1[#All],5,FALSE)</f>
        <v>58.646638507678503</v>
      </c>
    </row>
    <row r="197" spans="1:9" x14ac:dyDescent="0.25">
      <c r="A197" s="7">
        <v>47.180063658378501</v>
      </c>
      <c r="B197" s="7">
        <v>1.6125780003358201</v>
      </c>
      <c r="D197" s="7">
        <v>59.206526603696297</v>
      </c>
      <c r="E197" s="7">
        <v>47.180063658378501</v>
      </c>
      <c r="G197" s="6" t="s">
        <v>224</v>
      </c>
      <c r="H197">
        <f>VLOOKUP(G197,Table1[#All],13,FALSE)</f>
        <v>4.9367442420485297</v>
      </c>
      <c r="I197">
        <f>VLOOKUP(G197,Table1[#All],5,FALSE)</f>
        <v>59.206526603696297</v>
      </c>
    </row>
    <row r="198" spans="1:9" x14ac:dyDescent="0.25">
      <c r="A198" s="5">
        <v>93.745591202866606</v>
      </c>
      <c r="B198" s="5">
        <v>3.9124657493446602</v>
      </c>
      <c r="D198" s="5">
        <v>79.927562337863094</v>
      </c>
      <c r="E198" s="5">
        <v>93.745591202866606</v>
      </c>
      <c r="G198" s="4" t="s">
        <v>225</v>
      </c>
      <c r="H198">
        <f>VLOOKUP(G198,Table1[#All],13,FALSE)</f>
        <v>3.70667691350633</v>
      </c>
      <c r="I198">
        <f>VLOOKUP(G198,Table1[#All],5,FALSE)</f>
        <v>79.927562337863094</v>
      </c>
    </row>
    <row r="199" spans="1:9" x14ac:dyDescent="0.25">
      <c r="A199" s="7">
        <v>87.048234248323396</v>
      </c>
      <c r="B199" s="7">
        <v>3.40100564039833</v>
      </c>
      <c r="D199" s="7">
        <v>89.341064297391696</v>
      </c>
      <c r="E199" s="7">
        <v>87.048234248323396</v>
      </c>
      <c r="G199" s="6" t="s">
        <v>226</v>
      </c>
      <c r="H199">
        <f>VLOOKUP(G199,Table1[#All],13,FALSE)</f>
        <v>2.6194777629018899</v>
      </c>
      <c r="I199">
        <f>VLOOKUP(G199,Table1[#All],5,FALSE)</f>
        <v>89.341064297391696</v>
      </c>
    </row>
    <row r="200" spans="1:9" x14ac:dyDescent="0.25">
      <c r="A200" s="5">
        <v>90.606696870043194</v>
      </c>
      <c r="B200" s="5">
        <v>3.9250023573894999</v>
      </c>
      <c r="D200" s="5">
        <v>88.789753334581405</v>
      </c>
      <c r="E200" s="5">
        <v>90.606696870043194</v>
      </c>
      <c r="G200" s="4" t="s">
        <v>227</v>
      </c>
      <c r="H200">
        <f>VLOOKUP(G200,Table1[#All],13,FALSE)</f>
        <v>1.68125282545988</v>
      </c>
      <c r="I200">
        <f>VLOOKUP(G200,Table1[#All],5,FALSE)</f>
        <v>88.789753334581405</v>
      </c>
    </row>
    <row r="201" spans="1:9" x14ac:dyDescent="0.25">
      <c r="A201" s="7">
        <v>88.534016227663898</v>
      </c>
      <c r="B201" s="7">
        <v>4.0789864914283402</v>
      </c>
      <c r="D201" s="7">
        <v>82.893155022169296</v>
      </c>
      <c r="E201" s="7">
        <v>88.534016227663898</v>
      </c>
      <c r="G201" s="6" t="s">
        <v>228</v>
      </c>
      <c r="H201">
        <f>VLOOKUP(G201,Table1[#All],13,FALSE)</f>
        <v>5.4378153590809504</v>
      </c>
      <c r="I201">
        <f>VLOOKUP(G201,Table1[#All],5,FALSE)</f>
        <v>82.893155022169296</v>
      </c>
    </row>
    <row r="202" spans="1:9" x14ac:dyDescent="0.25">
      <c r="A202" s="5">
        <v>82.1516327756473</v>
      </c>
      <c r="B202" s="5">
        <v>4.9016414707389799</v>
      </c>
      <c r="D202" s="5">
        <v>75.311740538485793</v>
      </c>
      <c r="E202" s="5">
        <v>82.1516327756473</v>
      </c>
      <c r="G202" s="4" t="s">
        <v>229</v>
      </c>
      <c r="H202">
        <f>VLOOKUP(G202,Table1[#All],13,FALSE)</f>
        <v>3.35381196193801</v>
      </c>
      <c r="I202">
        <f>VLOOKUP(G202,Table1[#All],5,FALSE)</f>
        <v>75.311740538485793</v>
      </c>
    </row>
    <row r="203" spans="1:9" x14ac:dyDescent="0.25">
      <c r="A203" s="7">
        <v>54.599022920976701</v>
      </c>
      <c r="B203" s="7">
        <v>3.2942531201068399</v>
      </c>
      <c r="D203" s="7">
        <v>44.627698074727597</v>
      </c>
      <c r="E203" s="7">
        <v>54.599022920976701</v>
      </c>
      <c r="G203" s="6" t="s">
        <v>230</v>
      </c>
      <c r="H203">
        <f>VLOOKUP(G203,Table1[#All],13,FALSE)</f>
        <v>5.3905759849284998</v>
      </c>
      <c r="I203">
        <f>VLOOKUP(G203,Table1[#All],5,FALSE)</f>
        <v>44.627698074727597</v>
      </c>
    </row>
    <row r="204" spans="1:9" x14ac:dyDescent="0.25">
      <c r="A204" s="5">
        <v>56.0514462250718</v>
      </c>
      <c r="B204" s="5">
        <v>2.3665644507624002</v>
      </c>
      <c r="D204" s="5">
        <v>48.889579275203701</v>
      </c>
      <c r="E204" s="5">
        <v>56.0514462250718</v>
      </c>
      <c r="G204" s="4" t="s">
        <v>231</v>
      </c>
      <c r="H204">
        <f>VLOOKUP(G204,Table1[#All],13,FALSE)</f>
        <v>3.92926061216584</v>
      </c>
      <c r="I204">
        <f>VLOOKUP(G204,Table1[#All],5,FALSE)</f>
        <v>48.889579275203701</v>
      </c>
    </row>
    <row r="205" spans="1:9" x14ac:dyDescent="0.25">
      <c r="A205" s="7">
        <v>83.930693800613199</v>
      </c>
      <c r="B205" s="7">
        <v>3.5938582276009399</v>
      </c>
      <c r="D205" s="7">
        <v>89.420480368989303</v>
      </c>
      <c r="E205" s="7">
        <v>83.930693800613199</v>
      </c>
      <c r="G205" s="6" t="s">
        <v>232</v>
      </c>
      <c r="H205">
        <f>VLOOKUP(G205,Table1[#All],13,FALSE)</f>
        <v>4.370960583075</v>
      </c>
      <c r="I205">
        <f>VLOOKUP(G205,Table1[#All],5,FALSE)</f>
        <v>89.420480368989303</v>
      </c>
    </row>
    <row r="206" spans="1:9" x14ac:dyDescent="0.25">
      <c r="A206" s="5">
        <v>73.149206483186504</v>
      </c>
      <c r="B206" s="5">
        <v>1.2737628369705001</v>
      </c>
      <c r="D206" s="5">
        <v>73.353598281277399</v>
      </c>
      <c r="E206" s="5">
        <v>73.149206483186504</v>
      </c>
      <c r="G206" s="4" t="s">
        <v>233</v>
      </c>
      <c r="H206">
        <f>VLOOKUP(G206,Table1[#All],13,FALSE)</f>
        <v>5.0213057718922496</v>
      </c>
      <c r="I206">
        <f>VLOOKUP(G206,Table1[#All],5,FALSE)</f>
        <v>73.353598281277399</v>
      </c>
    </row>
    <row r="207" spans="1:9" x14ac:dyDescent="0.25">
      <c r="A207" s="7">
        <v>60.481936188101798</v>
      </c>
      <c r="B207" s="7">
        <v>4.5895892732863404</v>
      </c>
      <c r="D207" s="7">
        <v>40.505837838914601</v>
      </c>
      <c r="E207" s="7">
        <v>60.481936188101798</v>
      </c>
      <c r="G207" s="6" t="s">
        <v>234</v>
      </c>
      <c r="H207">
        <f>VLOOKUP(G207,Table1[#All],13,FALSE)</f>
        <v>4.2957777230006702</v>
      </c>
      <c r="I207">
        <f>VLOOKUP(G207,Table1[#All],5,FALSE)</f>
        <v>40.505837838914601</v>
      </c>
    </row>
    <row r="208" spans="1:9" x14ac:dyDescent="0.25">
      <c r="A208" s="5">
        <v>59.123650262575303</v>
      </c>
      <c r="B208" s="5">
        <v>1.47752404535278</v>
      </c>
      <c r="D208" s="5">
        <v>45.580934857631703</v>
      </c>
      <c r="E208" s="5">
        <v>59.123650262575303</v>
      </c>
      <c r="G208" s="4" t="s">
        <v>235</v>
      </c>
      <c r="H208">
        <f>VLOOKUP(G208,Table1[#All],13,FALSE)</f>
        <v>2.9902742033946801</v>
      </c>
      <c r="I208">
        <f>VLOOKUP(G208,Table1[#All],5,FALSE)</f>
        <v>45.580934857631703</v>
      </c>
    </row>
    <row r="209" spans="1:9" x14ac:dyDescent="0.25">
      <c r="A209" s="7">
        <v>72.766580894083702</v>
      </c>
      <c r="B209" s="7">
        <v>2.3113713515432699</v>
      </c>
      <c r="D209" s="7">
        <v>76.492597300943004</v>
      </c>
      <c r="E209" s="7">
        <v>72.766580894083702</v>
      </c>
      <c r="G209" s="6" t="s">
        <v>236</v>
      </c>
      <c r="H209">
        <f>VLOOKUP(G209,Table1[#All],13,FALSE)</f>
        <v>3.5681669196432502</v>
      </c>
      <c r="I209">
        <f>VLOOKUP(G209,Table1[#All],5,FALSE)</f>
        <v>76.492597300943004</v>
      </c>
    </row>
    <row r="210" spans="1:9" x14ac:dyDescent="0.25">
      <c r="A210" s="5">
        <v>42.668156698371902</v>
      </c>
      <c r="B210" s="5">
        <v>4.2629815225044796</v>
      </c>
      <c r="D210" s="5">
        <v>40.278387111542003</v>
      </c>
      <c r="E210" s="5">
        <v>42.668156698371902</v>
      </c>
      <c r="G210" s="4" t="s">
        <v>237</v>
      </c>
      <c r="H210">
        <f>VLOOKUP(G210,Table1[#All],13,FALSE)</f>
        <v>5.0152276233793902</v>
      </c>
      <c r="I210">
        <f>VLOOKUP(G210,Table1[#All],5,FALSE)</f>
        <v>40.278387111542003</v>
      </c>
    </row>
    <row r="211" spans="1:9" x14ac:dyDescent="0.25">
      <c r="A211" s="7">
        <v>58.075112204399801</v>
      </c>
      <c r="B211" s="7">
        <v>3.3892495133228402</v>
      </c>
      <c r="D211" s="7">
        <v>48.844442827962403</v>
      </c>
      <c r="E211" s="7">
        <v>58.075112204399801</v>
      </c>
      <c r="G211" s="6" t="s">
        <v>238</v>
      </c>
      <c r="H211">
        <f>VLOOKUP(G211,Table1[#All],13,FALSE)</f>
        <v>2.8682514818649198</v>
      </c>
      <c r="I211">
        <f>VLOOKUP(G211,Table1[#All],5,FALSE)</f>
        <v>48.844442827962403</v>
      </c>
    </row>
    <row r="212" spans="1:9" x14ac:dyDescent="0.25">
      <c r="A212" s="5">
        <v>77.163552791756501</v>
      </c>
      <c r="B212" s="5">
        <v>2.5745420811097599</v>
      </c>
      <c r="D212" s="5">
        <v>70.180358415162203</v>
      </c>
      <c r="E212" s="5">
        <v>77.163552791756501</v>
      </c>
      <c r="G212" s="4" t="s">
        <v>239</v>
      </c>
      <c r="H212">
        <f>VLOOKUP(G212,Table1[#All],13,FALSE)</f>
        <v>2.9406072838424802</v>
      </c>
      <c r="I212">
        <f>VLOOKUP(G212,Table1[#All],5,FALSE)</f>
        <v>70.180358415162203</v>
      </c>
    </row>
    <row r="213" spans="1:9" x14ac:dyDescent="0.25">
      <c r="A213" s="7">
        <v>82.2760348254387</v>
      </c>
      <c r="B213" s="7">
        <v>2.8937426375000799</v>
      </c>
      <c r="D213" s="7">
        <v>78.054235873098094</v>
      </c>
      <c r="E213" s="7">
        <v>82.2760348254387</v>
      </c>
      <c r="G213" s="6" t="s">
        <v>240</v>
      </c>
      <c r="H213">
        <f>VLOOKUP(G213,Table1[#All],13,FALSE)</f>
        <v>1.4784505802900001</v>
      </c>
      <c r="I213">
        <f>VLOOKUP(G213,Table1[#All],5,FALSE)</f>
        <v>78.054235873098094</v>
      </c>
    </row>
    <row r="214" spans="1:9" x14ac:dyDescent="0.25">
      <c r="A214" s="5">
        <v>72.595668968866505</v>
      </c>
      <c r="B214" s="5">
        <v>4.4181895728087204</v>
      </c>
      <c r="D214" s="5">
        <v>75.857869272643001</v>
      </c>
      <c r="E214" s="5">
        <v>72.595668968866505</v>
      </c>
      <c r="G214" s="4" t="s">
        <v>241</v>
      </c>
      <c r="H214">
        <f>VLOOKUP(G214,Table1[#All],13,FALSE)</f>
        <v>5.5729221761087304</v>
      </c>
      <c r="I214">
        <f>VLOOKUP(G214,Table1[#All],5,FALSE)</f>
        <v>75.857869272643001</v>
      </c>
    </row>
    <row r="215" spans="1:9" x14ac:dyDescent="0.25">
      <c r="A215" s="7">
        <v>70.587980201991996</v>
      </c>
      <c r="B215" s="7">
        <v>2.3600175442395601</v>
      </c>
      <c r="D215" s="7">
        <v>52.334812020330702</v>
      </c>
      <c r="E215" s="7">
        <v>70.587980201991996</v>
      </c>
      <c r="G215" s="6" t="s">
        <v>242</v>
      </c>
      <c r="H215">
        <f>VLOOKUP(G215,Table1[#All],13,FALSE)</f>
        <v>1.4551815747271999</v>
      </c>
      <c r="I215">
        <f>VLOOKUP(G215,Table1[#All],5,FALSE)</f>
        <v>52.334812020330702</v>
      </c>
    </row>
    <row r="216" spans="1:9" x14ac:dyDescent="0.25">
      <c r="A216" s="5">
        <v>80.832870033263305</v>
      </c>
      <c r="B216" s="5">
        <v>4.4785987392486799</v>
      </c>
      <c r="D216" s="5">
        <v>79.169857174114398</v>
      </c>
      <c r="E216" s="5">
        <v>80.832870033263305</v>
      </c>
      <c r="G216" s="4" t="s">
        <v>243</v>
      </c>
      <c r="H216">
        <f>VLOOKUP(G216,Table1[#All],13,FALSE)</f>
        <v>4.2410458872427697</v>
      </c>
      <c r="I216">
        <f>VLOOKUP(G216,Table1[#All],5,FALSE)</f>
        <v>79.169857174114398</v>
      </c>
    </row>
    <row r="217" spans="1:9" x14ac:dyDescent="0.25">
      <c r="A217" s="7">
        <v>51.8763365417323</v>
      </c>
      <c r="B217" s="7">
        <v>1.35253772390676</v>
      </c>
      <c r="D217" s="7">
        <v>53.048699812324003</v>
      </c>
      <c r="E217" s="7">
        <v>51.8763365417323</v>
      </c>
      <c r="G217" s="6" t="s">
        <v>244</v>
      </c>
      <c r="H217">
        <f>VLOOKUP(G217,Table1[#All],13,FALSE)</f>
        <v>3.06597239401398</v>
      </c>
      <c r="I217">
        <f>VLOOKUP(G217,Table1[#All],5,FALSE)</f>
        <v>53.048699812324003</v>
      </c>
    </row>
    <row r="218" spans="1:9" x14ac:dyDescent="0.25">
      <c r="A218" s="5">
        <v>69.538554597842307</v>
      </c>
      <c r="B218" s="5">
        <v>4.1071937488345203</v>
      </c>
      <c r="D218" s="5">
        <v>57.896983398759701</v>
      </c>
      <c r="E218" s="5">
        <v>69.538554597842307</v>
      </c>
      <c r="G218" s="4" t="s">
        <v>245</v>
      </c>
      <c r="H218">
        <f>VLOOKUP(G218,Table1[#All],13,FALSE)</f>
        <v>3.02809695127721</v>
      </c>
      <c r="I218">
        <f>VLOOKUP(G218,Table1[#All],5,FALSE)</f>
        <v>57.896983398759701</v>
      </c>
    </row>
    <row r="219" spans="1:9" x14ac:dyDescent="0.25">
      <c r="A219" s="7">
        <v>93.010332147190098</v>
      </c>
      <c r="B219" s="7">
        <v>4.3901905322189396</v>
      </c>
      <c r="D219" s="7">
        <v>81.057027281491301</v>
      </c>
      <c r="E219" s="7">
        <v>93.010332147190098</v>
      </c>
      <c r="G219" s="6" t="s">
        <v>246</v>
      </c>
      <c r="H219">
        <f>VLOOKUP(G219,Table1[#All],13,FALSE)</f>
        <v>4.3977591828634104</v>
      </c>
      <c r="I219">
        <f>VLOOKUP(G219,Table1[#All],5,FALSE)</f>
        <v>81.057027281491301</v>
      </c>
    </row>
    <row r="220" spans="1:9" x14ac:dyDescent="0.25">
      <c r="A220" s="5">
        <v>76.454794201319899</v>
      </c>
      <c r="B220" s="5">
        <v>1.7272706113493499</v>
      </c>
      <c r="D220" s="5">
        <v>75.729809447596807</v>
      </c>
      <c r="E220" s="5">
        <v>76.454794201319899</v>
      </c>
      <c r="G220" s="4" t="s">
        <v>247</v>
      </c>
      <c r="H220">
        <f>VLOOKUP(G220,Table1[#All],13,FALSE)</f>
        <v>1.3354686631493899</v>
      </c>
      <c r="I220">
        <f>VLOOKUP(G220,Table1[#All],5,FALSE)</f>
        <v>75.729809447596807</v>
      </c>
    </row>
    <row r="221" spans="1:9" x14ac:dyDescent="0.25">
      <c r="A221" s="7">
        <v>78.685782760966404</v>
      </c>
      <c r="B221" s="7">
        <v>2.7213861294888</v>
      </c>
      <c r="D221" s="7">
        <v>86.707287577179699</v>
      </c>
      <c r="E221" s="7">
        <v>78.685782760966404</v>
      </c>
      <c r="G221" s="6" t="s">
        <v>248</v>
      </c>
      <c r="H221">
        <f>VLOOKUP(G221,Table1[#All],13,FALSE)</f>
        <v>3.9685289147571701</v>
      </c>
      <c r="I221">
        <f>VLOOKUP(G221,Table1[#All],5,FALSE)</f>
        <v>86.707287577179699</v>
      </c>
    </row>
    <row r="222" spans="1:9" x14ac:dyDescent="0.25">
      <c r="A222" s="5">
        <v>71.254025486596802</v>
      </c>
      <c r="B222" s="5">
        <v>1.66199909865462</v>
      </c>
      <c r="D222" s="5">
        <v>76.168709076518894</v>
      </c>
      <c r="E222" s="5">
        <v>71.254025486596802</v>
      </c>
      <c r="G222" s="4" t="s">
        <v>249</v>
      </c>
      <c r="H222">
        <f>VLOOKUP(G222,Table1[#All],13,FALSE)</f>
        <v>4.86015892986177</v>
      </c>
      <c r="I222">
        <f>VLOOKUP(G222,Table1[#All],5,FALSE)</f>
        <v>76.168709076518894</v>
      </c>
    </row>
    <row r="223" spans="1:9" x14ac:dyDescent="0.25">
      <c r="A223" s="7">
        <v>67.342548790953998</v>
      </c>
      <c r="B223" s="7">
        <v>3.8264165159768702</v>
      </c>
      <c r="D223" s="7">
        <v>71.256973183450896</v>
      </c>
      <c r="E223" s="7">
        <v>67.342548790953998</v>
      </c>
      <c r="G223" s="6" t="s">
        <v>250</v>
      </c>
      <c r="H223">
        <f>VLOOKUP(G223,Table1[#All],13,FALSE)</f>
        <v>5.1410637894329696</v>
      </c>
      <c r="I223">
        <f>VLOOKUP(G223,Table1[#All],5,FALSE)</f>
        <v>71.256973183450896</v>
      </c>
    </row>
    <row r="224" spans="1:9" x14ac:dyDescent="0.25">
      <c r="A224" s="5">
        <v>56.697973558679202</v>
      </c>
      <c r="B224" s="5">
        <v>3.1413910722466198</v>
      </c>
      <c r="D224" s="5">
        <v>45.152112230545001</v>
      </c>
      <c r="E224" s="5">
        <v>56.697973558679202</v>
      </c>
      <c r="G224" s="4" t="s">
        <v>251</v>
      </c>
      <c r="H224">
        <f>VLOOKUP(G224,Table1[#All],13,FALSE)</f>
        <v>1.85265194696887</v>
      </c>
      <c r="I224">
        <f>VLOOKUP(G224,Table1[#All],5,FALSE)</f>
        <v>45.152112230545001</v>
      </c>
    </row>
    <row r="225" spans="1:9" x14ac:dyDescent="0.25">
      <c r="A225" s="7">
        <v>72.097108804736607</v>
      </c>
      <c r="B225" s="7">
        <v>3.5412933868332801</v>
      </c>
      <c r="D225" s="7">
        <v>60.224369168268801</v>
      </c>
      <c r="E225" s="7">
        <v>72.097108804736607</v>
      </c>
      <c r="G225" s="6" t="s">
        <v>252</v>
      </c>
      <c r="H225">
        <f>VLOOKUP(G225,Table1[#All],13,FALSE)</f>
        <v>5.4870952503908601</v>
      </c>
      <c r="I225">
        <f>VLOOKUP(G225,Table1[#All],5,FALSE)</f>
        <v>60.224369168268801</v>
      </c>
    </row>
    <row r="226" spans="1:9" x14ac:dyDescent="0.25">
      <c r="A226" s="5">
        <v>47.043705271463999</v>
      </c>
      <c r="B226" s="5">
        <v>1.7859478678248399</v>
      </c>
      <c r="D226" s="5">
        <v>54.586130222494901</v>
      </c>
      <c r="E226" s="5">
        <v>47.043705271463999</v>
      </c>
      <c r="G226" s="4" t="s">
        <v>253</v>
      </c>
      <c r="H226">
        <f>VLOOKUP(G226,Table1[#All],13,FALSE)</f>
        <v>4.2807304592372102</v>
      </c>
      <c r="I226">
        <f>VLOOKUP(G226,Table1[#All],5,FALSE)</f>
        <v>54.586130222494901</v>
      </c>
    </row>
    <row r="227" spans="1:9" x14ac:dyDescent="0.25">
      <c r="A227" s="7">
        <v>57.3179045004239</v>
      </c>
      <c r="B227" s="7">
        <v>1.8469834482096701</v>
      </c>
      <c r="D227" s="7">
        <v>53.419430385849502</v>
      </c>
      <c r="E227" s="7">
        <v>57.3179045004239</v>
      </c>
      <c r="G227" s="6" t="s">
        <v>254</v>
      </c>
      <c r="H227">
        <f>VLOOKUP(G227,Table1[#All],13,FALSE)</f>
        <v>5.40927400410341</v>
      </c>
      <c r="I227">
        <f>VLOOKUP(G227,Table1[#All],5,FALSE)</f>
        <v>53.419430385849502</v>
      </c>
    </row>
    <row r="228" spans="1:9" x14ac:dyDescent="0.25">
      <c r="A228" s="5">
        <v>77.242769373515301</v>
      </c>
      <c r="B228" s="5">
        <v>1.1659893020396199</v>
      </c>
      <c r="D228" s="5">
        <v>93.515580511384499</v>
      </c>
      <c r="E228" s="5">
        <v>77.242769373515301</v>
      </c>
      <c r="G228" s="4" t="s">
        <v>255</v>
      </c>
      <c r="H228">
        <f>VLOOKUP(G228,Table1[#All],13,FALSE)</f>
        <v>3.42640358555099</v>
      </c>
      <c r="I228">
        <f>VLOOKUP(G228,Table1[#All],5,FALSE)</f>
        <v>93.515580511384499</v>
      </c>
    </row>
    <row r="229" spans="1:9" x14ac:dyDescent="0.25">
      <c r="A229" s="7">
        <v>53.8973738550199</v>
      </c>
      <c r="B229" s="7">
        <v>2.28827014078291</v>
      </c>
      <c r="D229" s="7">
        <v>61.620374856671802</v>
      </c>
      <c r="E229" s="7">
        <v>53.8973738550199</v>
      </c>
      <c r="G229" s="6" t="s">
        <v>256</v>
      </c>
      <c r="H229">
        <f>VLOOKUP(G229,Table1[#All],13,FALSE)</f>
        <v>3.71016672548601</v>
      </c>
      <c r="I229">
        <f>VLOOKUP(G229,Table1[#All],5,FALSE)</f>
        <v>61.620374856671802</v>
      </c>
    </row>
    <row r="230" spans="1:9" x14ac:dyDescent="0.25">
      <c r="A230" s="5">
        <v>95.117719497480195</v>
      </c>
      <c r="B230" s="5">
        <v>3.2389786453346998</v>
      </c>
      <c r="D230" s="5">
        <v>89.062560534741195</v>
      </c>
      <c r="E230" s="5">
        <v>95.117719497480195</v>
      </c>
      <c r="G230" s="4" t="s">
        <v>257</v>
      </c>
      <c r="H230">
        <f>VLOOKUP(G230,Table1[#All],13,FALSE)</f>
        <v>5.5951913851433499</v>
      </c>
      <c r="I230">
        <f>VLOOKUP(G230,Table1[#All],5,FALSE)</f>
        <v>89.062560534741195</v>
      </c>
    </row>
    <row r="231" spans="1:9" x14ac:dyDescent="0.25">
      <c r="A231" s="7">
        <v>88.636786316022295</v>
      </c>
      <c r="B231" s="7">
        <v>4.4317396559893103</v>
      </c>
      <c r="D231" s="7">
        <v>74.712624429849399</v>
      </c>
      <c r="E231" s="7">
        <v>88.636786316022295</v>
      </c>
      <c r="G231" s="6" t="s">
        <v>258</v>
      </c>
      <c r="H231">
        <f>VLOOKUP(G231,Table1[#All],13,FALSE)</f>
        <v>5.4995477167733497</v>
      </c>
      <c r="I231">
        <f>VLOOKUP(G231,Table1[#All],5,FALSE)</f>
        <v>74.712624429849399</v>
      </c>
    </row>
    <row r="232" spans="1:9" x14ac:dyDescent="0.25">
      <c r="A232" s="5">
        <v>96.046268551310305</v>
      </c>
      <c r="B232" s="5">
        <v>3.6677097898347202</v>
      </c>
      <c r="D232" s="5">
        <v>83.714621694790594</v>
      </c>
      <c r="E232" s="5">
        <v>96.046268551310305</v>
      </c>
      <c r="G232" s="4" t="s">
        <v>259</v>
      </c>
      <c r="H232">
        <f>VLOOKUP(G232,Table1[#All],13,FALSE)</f>
        <v>3.2408043668450102</v>
      </c>
      <c r="I232">
        <f>VLOOKUP(G232,Table1[#All],5,FALSE)</f>
        <v>83.714621694790594</v>
      </c>
    </row>
    <row r="233" spans="1:9" x14ac:dyDescent="0.25">
      <c r="A233" s="7">
        <v>59.067315449856501</v>
      </c>
      <c r="B233" s="7">
        <v>2.7415852935989999</v>
      </c>
      <c r="D233" s="7">
        <v>67.645040120785495</v>
      </c>
      <c r="E233" s="7">
        <v>59.067315449856501</v>
      </c>
      <c r="G233" s="6" t="s">
        <v>260</v>
      </c>
      <c r="H233">
        <f>VLOOKUP(G233,Table1[#All],13,FALSE)</f>
        <v>2.3720631581784</v>
      </c>
      <c r="I233">
        <f>VLOOKUP(G233,Table1[#All],5,FALSE)</f>
        <v>67.645040120785495</v>
      </c>
    </row>
    <row r="234" spans="1:9" x14ac:dyDescent="0.25">
      <c r="A234" s="5">
        <v>89.117952346987394</v>
      </c>
      <c r="B234" s="5">
        <v>4.8124804575765499</v>
      </c>
      <c r="D234" s="5">
        <v>71.729713654449696</v>
      </c>
      <c r="E234" s="5">
        <v>89.117952346987394</v>
      </c>
      <c r="G234" s="4" t="s">
        <v>261</v>
      </c>
      <c r="H234">
        <f>VLOOKUP(G234,Table1[#All],13,FALSE)</f>
        <v>2.9658521728213199</v>
      </c>
      <c r="I234">
        <f>VLOOKUP(G234,Table1[#All],5,FALSE)</f>
        <v>71.729713654449696</v>
      </c>
    </row>
    <row r="235" spans="1:9" x14ac:dyDescent="0.25">
      <c r="A235" s="7">
        <v>87.238436220926104</v>
      </c>
      <c r="B235" s="7">
        <v>3.8769808023033199</v>
      </c>
      <c r="D235" s="7">
        <v>67.088473160037495</v>
      </c>
      <c r="E235" s="7">
        <v>87.238436220926104</v>
      </c>
      <c r="G235" s="6" t="s">
        <v>262</v>
      </c>
      <c r="H235">
        <f>VLOOKUP(G235,Table1[#All],13,FALSE)</f>
        <v>2.9388216426487399</v>
      </c>
      <c r="I235">
        <f>VLOOKUP(G235,Table1[#All],5,FALSE)</f>
        <v>67.088473160037495</v>
      </c>
    </row>
    <row r="236" spans="1:9" x14ac:dyDescent="0.25">
      <c r="A236" s="5">
        <v>61.093079283059097</v>
      </c>
      <c r="B236" s="5">
        <v>4.7206608114502</v>
      </c>
      <c r="D236" s="5">
        <v>50.738364328892402</v>
      </c>
      <c r="E236" s="5">
        <v>61.093079283059097</v>
      </c>
      <c r="G236" s="4" t="s">
        <v>263</v>
      </c>
      <c r="H236">
        <f>VLOOKUP(G236,Table1[#All],13,FALSE)</f>
        <v>2.4343343749139699</v>
      </c>
      <c r="I236">
        <f>VLOOKUP(G236,Table1[#All],5,FALSE)</f>
        <v>50.738364328892402</v>
      </c>
    </row>
    <row r="237" spans="1:9" x14ac:dyDescent="0.25">
      <c r="A237" s="7">
        <v>87.2468562266303</v>
      </c>
      <c r="B237" s="7">
        <v>3.11035189308866</v>
      </c>
      <c r="D237" s="7">
        <v>79.734866339382705</v>
      </c>
      <c r="E237" s="7">
        <v>87.2468562266303</v>
      </c>
      <c r="G237" s="6" t="s">
        <v>264</v>
      </c>
      <c r="H237">
        <f>VLOOKUP(G237,Table1[#All],13,FALSE)</f>
        <v>2.3428980216648299</v>
      </c>
      <c r="I237">
        <f>VLOOKUP(G237,Table1[#All],5,FALSE)</f>
        <v>79.734866339382705</v>
      </c>
    </row>
    <row r="238" spans="1:9" x14ac:dyDescent="0.25">
      <c r="A238" s="5">
        <v>56.9958239038545</v>
      </c>
      <c r="B238" s="5">
        <v>2.03561709917255</v>
      </c>
      <c r="D238" s="5">
        <v>55.442479934246997</v>
      </c>
      <c r="E238" s="5">
        <v>56.9958239038545</v>
      </c>
      <c r="G238" s="4" t="s">
        <v>265</v>
      </c>
      <c r="H238">
        <f>VLOOKUP(G238,Table1[#All],13,FALSE)</f>
        <v>5.3053146823985902</v>
      </c>
      <c r="I238">
        <f>VLOOKUP(G238,Table1[#All],5,FALSE)</f>
        <v>55.442479934246997</v>
      </c>
    </row>
    <row r="239" spans="1:9" x14ac:dyDescent="0.25">
      <c r="A239" s="7">
        <v>50.304172459714302</v>
      </c>
      <c r="B239" s="7">
        <v>1.21130674545888</v>
      </c>
      <c r="D239" s="7">
        <v>41.337378153729901</v>
      </c>
      <c r="E239" s="7">
        <v>50.304172459714302</v>
      </c>
      <c r="G239" s="6" t="s">
        <v>266</v>
      </c>
      <c r="H239">
        <f>VLOOKUP(G239,Table1[#All],13,FALSE)</f>
        <v>1.3493096034233001</v>
      </c>
      <c r="I239">
        <f>VLOOKUP(G239,Table1[#All],5,FALSE)</f>
        <v>41.337378153729901</v>
      </c>
    </row>
    <row r="240" spans="1:9" x14ac:dyDescent="0.25">
      <c r="A240" s="5">
        <v>84.260927070748906</v>
      </c>
      <c r="B240" s="5">
        <v>3.9043394059354002</v>
      </c>
      <c r="D240" s="5">
        <v>75.500976274894199</v>
      </c>
      <c r="E240" s="5">
        <v>84.260927070748906</v>
      </c>
      <c r="G240" s="4" t="s">
        <v>267</v>
      </c>
      <c r="H240">
        <f>VLOOKUP(G240,Table1[#All],13,FALSE)</f>
        <v>4.3880559104979699</v>
      </c>
      <c r="I240">
        <f>VLOOKUP(G240,Table1[#All],5,FALSE)</f>
        <v>75.500976274894199</v>
      </c>
    </row>
    <row r="241" spans="1:9" x14ac:dyDescent="0.25">
      <c r="A241" s="7">
        <v>54.719350309362</v>
      </c>
      <c r="B241" s="7">
        <v>1.4852119920221301</v>
      </c>
      <c r="D241" s="7">
        <v>49.7410873673876</v>
      </c>
      <c r="E241" s="7">
        <v>54.719350309362</v>
      </c>
      <c r="G241" s="6" t="s">
        <v>268</v>
      </c>
      <c r="H241">
        <f>VLOOKUP(G241,Table1[#All],13,FALSE)</f>
        <v>1.86410025728226</v>
      </c>
      <c r="I241">
        <f>VLOOKUP(G241,Table1[#All],5,FALSE)</f>
        <v>49.7410873673876</v>
      </c>
    </row>
    <row r="242" spans="1:9" x14ac:dyDescent="0.25">
      <c r="A242" s="5">
        <v>87.073134355742496</v>
      </c>
      <c r="B242" s="5">
        <v>2.2111005130878598</v>
      </c>
      <c r="D242" s="5">
        <v>91.725222139410207</v>
      </c>
      <c r="E242" s="5">
        <v>87.073134355742496</v>
      </c>
      <c r="G242" s="4" t="s">
        <v>269</v>
      </c>
      <c r="H242">
        <f>VLOOKUP(G242,Table1[#All],13,FALSE)</f>
        <v>2.7225294669703102</v>
      </c>
      <c r="I242">
        <f>VLOOKUP(G242,Table1[#All],5,FALSE)</f>
        <v>91.725222139410207</v>
      </c>
    </row>
    <row r="243" spans="1:9" x14ac:dyDescent="0.25">
      <c r="A243" s="7">
        <v>88.161100481855797</v>
      </c>
      <c r="B243" s="7">
        <v>3.1298836315355798</v>
      </c>
      <c r="D243" s="7">
        <v>92.466071735142293</v>
      </c>
      <c r="E243" s="7">
        <v>88.161100481855797</v>
      </c>
      <c r="G243" s="6" t="s">
        <v>270</v>
      </c>
      <c r="H243">
        <f>VLOOKUP(G243,Table1[#All],13,FALSE)</f>
        <v>1.3077151706741801</v>
      </c>
      <c r="I243">
        <f>VLOOKUP(G243,Table1[#All],5,FALSE)</f>
        <v>92.466071735142293</v>
      </c>
    </row>
    <row r="244" spans="1:9" x14ac:dyDescent="0.25">
      <c r="A244" s="5">
        <v>95.682400170795106</v>
      </c>
      <c r="B244" s="5">
        <v>3.2576663511189898</v>
      </c>
      <c r="D244" s="5">
        <v>90.317541462124595</v>
      </c>
      <c r="E244" s="5">
        <v>95.682400170795106</v>
      </c>
      <c r="G244" s="4" t="s">
        <v>271</v>
      </c>
      <c r="H244">
        <f>VLOOKUP(G244,Table1[#All],13,FALSE)</f>
        <v>2.3498681842773101</v>
      </c>
      <c r="I244">
        <f>VLOOKUP(G244,Table1[#All],5,FALSE)</f>
        <v>90.317541462124595</v>
      </c>
    </row>
    <row r="245" spans="1:9" x14ac:dyDescent="0.25">
      <c r="A245" s="7">
        <v>75.815845356449998</v>
      </c>
      <c r="B245" s="7">
        <v>3.4023327879485401</v>
      </c>
      <c r="D245" s="7">
        <v>60.358728514049403</v>
      </c>
      <c r="E245" s="7">
        <v>75.815845356449998</v>
      </c>
      <c r="G245" s="6" t="s">
        <v>272</v>
      </c>
      <c r="H245">
        <f>VLOOKUP(G245,Table1[#All],13,FALSE)</f>
        <v>4.8421053555862104</v>
      </c>
      <c r="I245">
        <f>VLOOKUP(G245,Table1[#All],5,FALSE)</f>
        <v>60.358728514049403</v>
      </c>
    </row>
    <row r="246" spans="1:9" x14ac:dyDescent="0.25">
      <c r="A246" s="5">
        <v>40.070261829144002</v>
      </c>
      <c r="B246" s="5">
        <v>1.6650213213988001</v>
      </c>
      <c r="D246" s="5">
        <v>40.850113909087703</v>
      </c>
      <c r="E246" s="5">
        <v>40.070261829144002</v>
      </c>
      <c r="G246" s="4" t="s">
        <v>273</v>
      </c>
      <c r="H246">
        <f>VLOOKUP(G246,Table1[#All],13,FALSE)</f>
        <v>5.4250766227362899</v>
      </c>
      <c r="I246">
        <f>VLOOKUP(G246,Table1[#All],5,FALSE)</f>
        <v>40.850113909087703</v>
      </c>
    </row>
    <row r="247" spans="1:9" x14ac:dyDescent="0.25">
      <c r="A247" s="7">
        <v>100</v>
      </c>
      <c r="B247" s="7">
        <v>2.5189496192865901</v>
      </c>
      <c r="D247" s="7">
        <v>91.057520942324899</v>
      </c>
      <c r="E247" s="7">
        <v>100</v>
      </c>
      <c r="G247" s="6" t="s">
        <v>274</v>
      </c>
      <c r="H247">
        <f>VLOOKUP(G247,Table1[#All],13,FALSE)</f>
        <v>2.10763575951183</v>
      </c>
      <c r="I247">
        <f>VLOOKUP(G247,Table1[#All],5,FALSE)</f>
        <v>91.057520942324899</v>
      </c>
    </row>
    <row r="248" spans="1:9" x14ac:dyDescent="0.25">
      <c r="A248" s="5">
        <v>77.409599176591996</v>
      </c>
      <c r="B248" s="5">
        <v>3.4687769084678601</v>
      </c>
      <c r="D248" s="5">
        <v>63.5501281574522</v>
      </c>
      <c r="E248" s="5">
        <v>77.409599176591996</v>
      </c>
      <c r="G248" s="4" t="s">
        <v>275</v>
      </c>
      <c r="H248">
        <f>VLOOKUP(G248,Table1[#All],13,FALSE)</f>
        <v>3.3177391962946001</v>
      </c>
      <c r="I248">
        <f>VLOOKUP(G248,Table1[#All],5,FALSE)</f>
        <v>63.5501281574522</v>
      </c>
    </row>
    <row r="249" spans="1:9" x14ac:dyDescent="0.25">
      <c r="A249" s="7">
        <v>89.834001188448696</v>
      </c>
      <c r="B249" s="7">
        <v>4.8792754585351297</v>
      </c>
      <c r="D249" s="7">
        <v>93.1660150474018</v>
      </c>
      <c r="E249" s="7">
        <v>89.834001188448696</v>
      </c>
      <c r="G249" s="6" t="s">
        <v>276</v>
      </c>
      <c r="H249">
        <f>VLOOKUP(G249,Table1[#All],13,FALSE)</f>
        <v>3.3516202396860302</v>
      </c>
      <c r="I249">
        <f>VLOOKUP(G249,Table1[#All],5,FALSE)</f>
        <v>93.1660150474018</v>
      </c>
    </row>
    <row r="250" spans="1:9" x14ac:dyDescent="0.25">
      <c r="A250" s="5">
        <v>100</v>
      </c>
      <c r="B250" s="5">
        <v>3.9105245507987498</v>
      </c>
      <c r="D250" s="5">
        <v>92.999098739908902</v>
      </c>
      <c r="E250" s="5">
        <v>100</v>
      </c>
      <c r="G250" s="4" t="s">
        <v>277</v>
      </c>
      <c r="H250">
        <f>VLOOKUP(G250,Table1[#All],13,FALSE)</f>
        <v>5.3678765287986696</v>
      </c>
      <c r="I250">
        <f>VLOOKUP(G250,Table1[#All],5,FALSE)</f>
        <v>92.999098739908902</v>
      </c>
    </row>
    <row r="251" spans="1:9" x14ac:dyDescent="0.25">
      <c r="A251" s="7">
        <v>100</v>
      </c>
      <c r="B251" s="7">
        <v>4.6904150283758304</v>
      </c>
      <c r="D251" s="7">
        <v>86.915520050704799</v>
      </c>
      <c r="E251" s="7">
        <v>100</v>
      </c>
      <c r="G251" s="6" t="s">
        <v>278</v>
      </c>
      <c r="H251">
        <f>VLOOKUP(G251,Table1[#All],13,FALSE)</f>
        <v>4.8139952643790203</v>
      </c>
      <c r="I251">
        <f>VLOOKUP(G251,Table1[#All],5,FALSE)</f>
        <v>86.915520050704799</v>
      </c>
    </row>
    <row r="252" spans="1:9" x14ac:dyDescent="0.25">
      <c r="A252" s="5">
        <v>76.860992917612606</v>
      </c>
      <c r="B252" s="5">
        <v>4.0488482332566997</v>
      </c>
      <c r="D252" s="5">
        <v>56.194689063827198</v>
      </c>
      <c r="E252" s="5">
        <v>76.860992917612606</v>
      </c>
      <c r="G252" s="4" t="s">
        <v>279</v>
      </c>
      <c r="H252">
        <f>VLOOKUP(G252,Table1[#All],13,FALSE)</f>
        <v>3.56538609184024</v>
      </c>
      <c r="I252">
        <f>VLOOKUP(G252,Table1[#All],5,FALSE)</f>
        <v>56.194689063827198</v>
      </c>
    </row>
    <row r="253" spans="1:9" x14ac:dyDescent="0.25">
      <c r="A253" s="7">
        <v>64.720108239398698</v>
      </c>
      <c r="B253" s="7">
        <v>3.3668678755696</v>
      </c>
      <c r="D253" s="7">
        <v>61.1803750731058</v>
      </c>
      <c r="E253" s="7">
        <v>64.720108239398698</v>
      </c>
      <c r="G253" s="6" t="s">
        <v>280</v>
      </c>
      <c r="H253">
        <f>VLOOKUP(G253,Table1[#All],13,FALSE)</f>
        <v>4.3537360023588603</v>
      </c>
      <c r="I253">
        <f>VLOOKUP(G253,Table1[#All],5,FALSE)</f>
        <v>61.1803750731058</v>
      </c>
    </row>
    <row r="254" spans="1:9" x14ac:dyDescent="0.25">
      <c r="A254" s="5">
        <v>72.654251659266293</v>
      </c>
      <c r="B254" s="5">
        <v>1.76809347654537</v>
      </c>
      <c r="D254" s="5">
        <v>86.812516933427105</v>
      </c>
      <c r="E254" s="5">
        <v>72.654251659266293</v>
      </c>
      <c r="G254" s="4" t="s">
        <v>281</v>
      </c>
      <c r="H254">
        <f>VLOOKUP(G254,Table1[#All],13,FALSE)</f>
        <v>5.2367752695468299</v>
      </c>
      <c r="I254">
        <f>VLOOKUP(G254,Table1[#All],5,FALSE)</f>
        <v>86.812516933427105</v>
      </c>
    </row>
    <row r="255" spans="1:9" x14ac:dyDescent="0.25">
      <c r="A255" s="7">
        <v>69.821509712624106</v>
      </c>
      <c r="B255" s="7">
        <v>3.66674260757005</v>
      </c>
      <c r="D255" s="7">
        <v>57.430710283595197</v>
      </c>
      <c r="E255" s="7">
        <v>69.821509712624106</v>
      </c>
      <c r="G255" s="6" t="s">
        <v>282</v>
      </c>
      <c r="H255">
        <f>VLOOKUP(G255,Table1[#All],13,FALSE)</f>
        <v>1.0476947701277199</v>
      </c>
      <c r="I255">
        <f>VLOOKUP(G255,Table1[#All],5,FALSE)</f>
        <v>57.430710283595197</v>
      </c>
    </row>
    <row r="256" spans="1:9" x14ac:dyDescent="0.25">
      <c r="A256" s="5">
        <v>59.103248666023198</v>
      </c>
      <c r="B256" s="5">
        <v>3.4935182638396198</v>
      </c>
      <c r="D256" s="5">
        <v>49.322101067734998</v>
      </c>
      <c r="E256" s="5">
        <v>59.103248666023198</v>
      </c>
      <c r="G256" s="4" t="s">
        <v>283</v>
      </c>
      <c r="H256">
        <f>VLOOKUP(G256,Table1[#All],13,FALSE)</f>
        <v>3.0144501552502398</v>
      </c>
      <c r="I256">
        <f>VLOOKUP(G256,Table1[#All],5,FALSE)</f>
        <v>49.322101067734998</v>
      </c>
    </row>
    <row r="257" spans="1:9" x14ac:dyDescent="0.25">
      <c r="A257" s="7">
        <v>79.525390581017604</v>
      </c>
      <c r="B257" s="7">
        <v>3.40987668182906</v>
      </c>
      <c r="D257" s="7">
        <v>70.624069435209194</v>
      </c>
      <c r="E257" s="7">
        <v>79.525390581017604</v>
      </c>
      <c r="G257" s="6" t="s">
        <v>284</v>
      </c>
      <c r="H257">
        <f>VLOOKUP(G257,Table1[#All],13,FALSE)</f>
        <v>5.5362158363853897</v>
      </c>
      <c r="I257">
        <f>VLOOKUP(G257,Table1[#All],5,FALSE)</f>
        <v>70.624069435209194</v>
      </c>
    </row>
    <row r="258" spans="1:9" x14ac:dyDescent="0.25">
      <c r="A258" s="5">
        <v>92.437640180942097</v>
      </c>
      <c r="B258" s="5">
        <v>2.9591434719529599</v>
      </c>
      <c r="D258" s="5">
        <v>91.488512578842901</v>
      </c>
      <c r="E258" s="5">
        <v>92.437640180942097</v>
      </c>
      <c r="G258" s="4" t="s">
        <v>285</v>
      </c>
      <c r="H258">
        <f>VLOOKUP(G258,Table1[#All],13,FALSE)</f>
        <v>4.7015651542197503</v>
      </c>
      <c r="I258">
        <f>VLOOKUP(G258,Table1[#All],5,FALSE)</f>
        <v>91.488512578842901</v>
      </c>
    </row>
    <row r="259" spans="1:9" x14ac:dyDescent="0.25">
      <c r="A259" s="7">
        <v>74.182501760255406</v>
      </c>
      <c r="B259" s="7">
        <v>3.1146264159571002</v>
      </c>
      <c r="D259" s="7">
        <v>78.281638817123493</v>
      </c>
      <c r="E259" s="7">
        <v>74.182501760255406</v>
      </c>
      <c r="G259" s="6" t="s">
        <v>286</v>
      </c>
      <c r="H259">
        <f>VLOOKUP(G259,Table1[#All],13,FALSE)</f>
        <v>3.71420687167037</v>
      </c>
      <c r="I259">
        <f>VLOOKUP(G259,Table1[#All],5,FALSE)</f>
        <v>78.281638817123493</v>
      </c>
    </row>
    <row r="260" spans="1:9" x14ac:dyDescent="0.25">
      <c r="A260" s="5">
        <v>68.285239263307005</v>
      </c>
      <c r="B260" s="5">
        <v>2.3377701084724101</v>
      </c>
      <c r="D260" s="5">
        <v>71.353364354915001</v>
      </c>
      <c r="E260" s="5">
        <v>68.285239263307005</v>
      </c>
      <c r="G260" s="4" t="s">
        <v>287</v>
      </c>
      <c r="H260">
        <f>VLOOKUP(G260,Table1[#All],13,FALSE)</f>
        <v>3.6482226351756601</v>
      </c>
      <c r="I260">
        <f>VLOOKUP(G260,Table1[#All],5,FALSE)</f>
        <v>71.353364354915001</v>
      </c>
    </row>
    <row r="261" spans="1:9" x14ac:dyDescent="0.25">
      <c r="A261" s="7">
        <v>61.334371097514598</v>
      </c>
      <c r="B261" s="7">
        <v>3.07725077056921</v>
      </c>
      <c r="D261" s="7">
        <v>45.3447071573922</v>
      </c>
      <c r="E261" s="7">
        <v>61.334371097514598</v>
      </c>
      <c r="G261" s="6" t="s">
        <v>288</v>
      </c>
      <c r="H261">
        <f>VLOOKUP(G261,Table1[#All],13,FALSE)</f>
        <v>2.7388504880221798</v>
      </c>
      <c r="I261">
        <f>VLOOKUP(G261,Table1[#All],5,FALSE)</f>
        <v>45.3447071573922</v>
      </c>
    </row>
    <row r="262" spans="1:9" x14ac:dyDescent="0.25">
      <c r="A262" s="5">
        <v>81.142142444499399</v>
      </c>
      <c r="B262" s="5">
        <v>1.7902236227139099</v>
      </c>
      <c r="D262" s="5">
        <v>73.825397468454298</v>
      </c>
      <c r="E262" s="5">
        <v>81.142142444499399</v>
      </c>
      <c r="G262" s="4" t="s">
        <v>289</v>
      </c>
      <c r="H262">
        <f>VLOOKUP(G262,Table1[#All],13,FALSE)</f>
        <v>3.6026026682075698</v>
      </c>
      <c r="I262">
        <f>VLOOKUP(G262,Table1[#All],5,FALSE)</f>
        <v>73.825397468454298</v>
      </c>
    </row>
    <row r="263" spans="1:9" x14ac:dyDescent="0.25">
      <c r="A263" s="7">
        <v>98.622552376129093</v>
      </c>
      <c r="B263" s="7">
        <v>4.2206975894415004</v>
      </c>
      <c r="D263" s="7">
        <v>94.452961755734407</v>
      </c>
      <c r="E263" s="7">
        <v>98.622552376129093</v>
      </c>
      <c r="G263" s="6" t="s">
        <v>290</v>
      </c>
      <c r="H263">
        <f>VLOOKUP(G263,Table1[#All],13,FALSE)</f>
        <v>4.2769159973172597</v>
      </c>
      <c r="I263">
        <f>VLOOKUP(G263,Table1[#All],5,FALSE)</f>
        <v>94.452961755734407</v>
      </c>
    </row>
    <row r="264" spans="1:9" x14ac:dyDescent="0.25">
      <c r="A264" s="5">
        <v>52.854244363531002</v>
      </c>
      <c r="B264" s="5">
        <v>1.7431078187948299</v>
      </c>
      <c r="D264" s="5">
        <v>47.7046208380088</v>
      </c>
      <c r="E264" s="5">
        <v>52.854244363531002</v>
      </c>
      <c r="G264" s="4" t="s">
        <v>291</v>
      </c>
      <c r="H264">
        <f>VLOOKUP(G264,Table1[#All],13,FALSE)</f>
        <v>3.0918151921439598</v>
      </c>
      <c r="I264">
        <f>VLOOKUP(G264,Table1[#All],5,FALSE)</f>
        <v>47.7046208380088</v>
      </c>
    </row>
    <row r="265" spans="1:9" x14ac:dyDescent="0.25">
      <c r="A265" s="7">
        <v>63.772204205343101</v>
      </c>
      <c r="B265" s="7">
        <v>1.3398651595578599</v>
      </c>
      <c r="D265" s="7">
        <v>68.508130880005496</v>
      </c>
      <c r="E265" s="7">
        <v>63.772204205343101</v>
      </c>
      <c r="G265" s="6" t="s">
        <v>292</v>
      </c>
      <c r="H265">
        <f>VLOOKUP(G265,Table1[#All],13,FALSE)</f>
        <v>4.5707657319608703</v>
      </c>
      <c r="I265">
        <f>VLOOKUP(G265,Table1[#All],5,FALSE)</f>
        <v>68.508130880005496</v>
      </c>
    </row>
    <row r="266" spans="1:9" x14ac:dyDescent="0.25">
      <c r="A266" s="5">
        <v>86.545158287675804</v>
      </c>
      <c r="B266" s="5">
        <v>2.7449841054286201</v>
      </c>
      <c r="D266" s="5">
        <v>88.255518956037506</v>
      </c>
      <c r="E266" s="5">
        <v>86.545158287675804</v>
      </c>
      <c r="G266" s="4" t="s">
        <v>293</v>
      </c>
      <c r="H266">
        <f>VLOOKUP(G266,Table1[#All],13,FALSE)</f>
        <v>5.3061611363019203</v>
      </c>
      <c r="I266">
        <f>VLOOKUP(G266,Table1[#All],5,FALSE)</f>
        <v>88.255518956037506</v>
      </c>
    </row>
    <row r="267" spans="1:9" x14ac:dyDescent="0.25">
      <c r="A267" s="7">
        <v>82.103985702300704</v>
      </c>
      <c r="B267" s="7">
        <v>3.6332297580242399</v>
      </c>
      <c r="D267" s="7">
        <v>80.742273976481201</v>
      </c>
      <c r="E267" s="7">
        <v>82.103985702300704</v>
      </c>
      <c r="G267" s="6" t="s">
        <v>294</v>
      </c>
      <c r="H267">
        <f>VLOOKUP(G267,Table1[#All],13,FALSE)</f>
        <v>1.7734242409243</v>
      </c>
      <c r="I267">
        <f>VLOOKUP(G267,Table1[#All],5,FALSE)</f>
        <v>80.742273976481201</v>
      </c>
    </row>
    <row r="268" spans="1:9" x14ac:dyDescent="0.25">
      <c r="A268" s="5">
        <v>73.610956530184495</v>
      </c>
      <c r="B268" s="5">
        <v>2.7508672997341601</v>
      </c>
      <c r="D268" s="5">
        <v>78.3358657547397</v>
      </c>
      <c r="E268" s="5">
        <v>73.610956530184495</v>
      </c>
      <c r="G268" s="4" t="s">
        <v>295</v>
      </c>
      <c r="H268">
        <f>VLOOKUP(G268,Table1[#All],13,FALSE)</f>
        <v>3.25773511408712</v>
      </c>
      <c r="I268">
        <f>VLOOKUP(G268,Table1[#All],5,FALSE)</f>
        <v>78.3358657547397</v>
      </c>
    </row>
    <row r="269" spans="1:9" x14ac:dyDescent="0.25">
      <c r="A269" s="7">
        <v>70.111467633258897</v>
      </c>
      <c r="B269" s="7">
        <v>2.10701652780523</v>
      </c>
      <c r="D269" s="7">
        <v>78.636624619290998</v>
      </c>
      <c r="E269" s="7">
        <v>70.111467633258897</v>
      </c>
      <c r="G269" s="6" t="s">
        <v>296</v>
      </c>
      <c r="H269">
        <f>VLOOKUP(G269,Table1[#All],13,FALSE)</f>
        <v>3.0401004564253999</v>
      </c>
      <c r="I269">
        <f>VLOOKUP(G269,Table1[#All],5,FALSE)</f>
        <v>78.636624619290998</v>
      </c>
    </row>
    <row r="270" spans="1:9" x14ac:dyDescent="0.25">
      <c r="A270" s="5">
        <v>70.019825360339496</v>
      </c>
      <c r="B270" s="5">
        <v>3.2326847355617598</v>
      </c>
      <c r="D270" s="5">
        <v>59.772013317086497</v>
      </c>
      <c r="E270" s="5">
        <v>70.019825360339496</v>
      </c>
      <c r="G270" s="4" t="s">
        <v>297</v>
      </c>
      <c r="H270">
        <f>VLOOKUP(G270,Table1[#All],13,FALSE)</f>
        <v>4.4373240202486404</v>
      </c>
      <c r="I270">
        <f>VLOOKUP(G270,Table1[#All],5,FALSE)</f>
        <v>59.772013317086497</v>
      </c>
    </row>
    <row r="271" spans="1:9" x14ac:dyDescent="0.25">
      <c r="A271" s="7">
        <v>55.128762330388803</v>
      </c>
      <c r="B271" s="7">
        <v>2.38800934164879</v>
      </c>
      <c r="D271" s="7">
        <v>56.147551434547097</v>
      </c>
      <c r="E271" s="7">
        <v>55.128762330388803</v>
      </c>
      <c r="G271" s="6" t="s">
        <v>298</v>
      </c>
      <c r="H271">
        <f>VLOOKUP(G271,Table1[#All],13,FALSE)</f>
        <v>2.2493373262896399</v>
      </c>
      <c r="I271">
        <f>VLOOKUP(G271,Table1[#All],5,FALSE)</f>
        <v>56.147551434547097</v>
      </c>
    </row>
    <row r="272" spans="1:9" x14ac:dyDescent="0.25">
      <c r="A272" s="5">
        <v>95.674916999613302</v>
      </c>
      <c r="B272" s="5">
        <v>4.7314707605065296</v>
      </c>
      <c r="D272" s="5">
        <v>84.5148635513182</v>
      </c>
      <c r="E272" s="5">
        <v>95.674916999613302</v>
      </c>
      <c r="G272" s="4" t="s">
        <v>299</v>
      </c>
      <c r="H272">
        <f>VLOOKUP(G272,Table1[#All],13,FALSE)</f>
        <v>4.2012545747613803</v>
      </c>
      <c r="I272">
        <f>VLOOKUP(G272,Table1[#All],5,FALSE)</f>
        <v>84.5148635513182</v>
      </c>
    </row>
    <row r="273" spans="1:9" x14ac:dyDescent="0.25">
      <c r="A273" s="7">
        <v>83.064766121144999</v>
      </c>
      <c r="B273" s="7">
        <v>4.6905805584142799</v>
      </c>
      <c r="D273" s="7">
        <v>84.556236707354898</v>
      </c>
      <c r="E273" s="7">
        <v>83.064766121144999</v>
      </c>
      <c r="G273" s="6" t="s">
        <v>300</v>
      </c>
      <c r="H273">
        <f>VLOOKUP(G273,Table1[#All],13,FALSE)</f>
        <v>5.3874462086574404</v>
      </c>
      <c r="I273">
        <f>VLOOKUP(G273,Table1[#All],5,FALSE)</f>
        <v>84.556236707354898</v>
      </c>
    </row>
    <row r="274" spans="1:9" x14ac:dyDescent="0.25">
      <c r="A274" s="5">
        <v>81.467409853567105</v>
      </c>
      <c r="B274" s="5">
        <v>3.0094872798883801</v>
      </c>
      <c r="D274" s="5">
        <v>87.688977521905699</v>
      </c>
      <c r="E274" s="5">
        <v>81.467409853567105</v>
      </c>
      <c r="G274" s="4" t="s">
        <v>301</v>
      </c>
      <c r="H274">
        <f>VLOOKUP(G274,Table1[#All],13,FALSE)</f>
        <v>3.0906579989681102</v>
      </c>
      <c r="I274">
        <f>VLOOKUP(G274,Table1[#All],5,FALSE)</f>
        <v>87.688977521905699</v>
      </c>
    </row>
    <row r="275" spans="1:9" x14ac:dyDescent="0.25">
      <c r="A275" s="7">
        <v>79.059377341681895</v>
      </c>
      <c r="B275" s="7">
        <v>2.3115359760730301</v>
      </c>
      <c r="D275" s="7">
        <v>90.228230390605901</v>
      </c>
      <c r="E275" s="7">
        <v>79.059377341681895</v>
      </c>
      <c r="G275" s="6" t="s">
        <v>302</v>
      </c>
      <c r="H275">
        <f>VLOOKUP(G275,Table1[#All],13,FALSE)</f>
        <v>5.5550784998960996</v>
      </c>
      <c r="I275">
        <f>VLOOKUP(G275,Table1[#All],5,FALSE)</f>
        <v>90.228230390605901</v>
      </c>
    </row>
    <row r="276" spans="1:9" x14ac:dyDescent="0.25">
      <c r="A276" s="5">
        <v>69.789126981752005</v>
      </c>
      <c r="B276" s="5">
        <v>3.9485296558265501</v>
      </c>
      <c r="D276" s="5">
        <v>68.123831937351497</v>
      </c>
      <c r="E276" s="5">
        <v>69.789126981752005</v>
      </c>
      <c r="G276" s="4" t="s">
        <v>303</v>
      </c>
      <c r="H276">
        <f>VLOOKUP(G276,Table1[#All],13,FALSE)</f>
        <v>5.9658186946673899</v>
      </c>
      <c r="I276">
        <f>VLOOKUP(G276,Table1[#All],5,FALSE)</f>
        <v>68.123831937351497</v>
      </c>
    </row>
    <row r="277" spans="1:9" x14ac:dyDescent="0.25">
      <c r="A277" s="7">
        <v>75.327314304493299</v>
      </c>
      <c r="B277" s="7">
        <v>1.1468517739322599</v>
      </c>
      <c r="D277" s="7">
        <v>67.5833962077959</v>
      </c>
      <c r="E277" s="7">
        <v>75.327314304493299</v>
      </c>
      <c r="G277" s="6" t="s">
        <v>304</v>
      </c>
      <c r="H277">
        <f>VLOOKUP(G277,Table1[#All],13,FALSE)</f>
        <v>1.5304602497397599</v>
      </c>
      <c r="I277">
        <f>VLOOKUP(G277,Table1[#All],5,FALSE)</f>
        <v>67.5833962077959</v>
      </c>
    </row>
    <row r="278" spans="1:9" x14ac:dyDescent="0.25">
      <c r="A278" s="5">
        <v>90.523835134234005</v>
      </c>
      <c r="B278" s="5">
        <v>2.8990760241746001</v>
      </c>
      <c r="D278" s="5">
        <v>83.906234843172598</v>
      </c>
      <c r="E278" s="5">
        <v>90.523835134234005</v>
      </c>
      <c r="G278" s="4" t="s">
        <v>305</v>
      </c>
      <c r="H278">
        <f>VLOOKUP(G278,Table1[#All],13,FALSE)</f>
        <v>2.1652659399242902</v>
      </c>
      <c r="I278">
        <f>VLOOKUP(G278,Table1[#All],5,FALSE)</f>
        <v>83.906234843172598</v>
      </c>
    </row>
    <row r="279" spans="1:9" x14ac:dyDescent="0.25">
      <c r="A279" s="7">
        <v>73.346902879904903</v>
      </c>
      <c r="B279" s="7">
        <v>2.3452935770813301</v>
      </c>
      <c r="D279" s="7">
        <v>75.748016192777001</v>
      </c>
      <c r="E279" s="7">
        <v>73.346902879904903</v>
      </c>
      <c r="G279" s="6" t="s">
        <v>306</v>
      </c>
      <c r="H279">
        <f>VLOOKUP(G279,Table1[#All],13,FALSE)</f>
        <v>5.7518987574104603</v>
      </c>
      <c r="I279">
        <f>VLOOKUP(G279,Table1[#All],5,FALSE)</f>
        <v>75.748016192777001</v>
      </c>
    </row>
    <row r="280" spans="1:9" x14ac:dyDescent="0.25">
      <c r="A280" s="5">
        <v>74.352125347037898</v>
      </c>
      <c r="B280" s="5">
        <v>4.6821435404102099</v>
      </c>
      <c r="D280" s="5">
        <v>78.608178249173605</v>
      </c>
      <c r="E280" s="5">
        <v>74.352125347037898</v>
      </c>
      <c r="G280" s="4" t="s">
        <v>307</v>
      </c>
      <c r="H280">
        <f>VLOOKUP(G280,Table1[#All],13,FALSE)</f>
        <v>5.7916384324069297</v>
      </c>
      <c r="I280">
        <f>VLOOKUP(G280,Table1[#All],5,FALSE)</f>
        <v>78.608178249173605</v>
      </c>
    </row>
    <row r="281" spans="1:9" x14ac:dyDescent="0.25">
      <c r="A281" s="7">
        <v>76.633780640000296</v>
      </c>
      <c r="B281" s="7">
        <v>1.0480121090907299</v>
      </c>
      <c r="D281" s="7">
        <v>83.7685968189855</v>
      </c>
      <c r="E281" s="7">
        <v>76.633780640000296</v>
      </c>
      <c r="G281" s="6" t="s">
        <v>308</v>
      </c>
      <c r="H281">
        <f>VLOOKUP(G281,Table1[#All],13,FALSE)</f>
        <v>1.48853637693379</v>
      </c>
      <c r="I281">
        <f>VLOOKUP(G281,Table1[#All],5,FALSE)</f>
        <v>83.7685968189855</v>
      </c>
    </row>
    <row r="282" spans="1:9" x14ac:dyDescent="0.25">
      <c r="A282" s="5">
        <v>86.561024970010905</v>
      </c>
      <c r="B282" s="5">
        <v>3.2112595028733901</v>
      </c>
      <c r="D282" s="5">
        <v>88.950293799966104</v>
      </c>
      <c r="E282" s="5">
        <v>86.561024970010905</v>
      </c>
      <c r="G282" s="4" t="s">
        <v>309</v>
      </c>
      <c r="H282">
        <f>VLOOKUP(G282,Table1[#All],13,FALSE)</f>
        <v>1.0749925018856801</v>
      </c>
      <c r="I282">
        <f>VLOOKUP(G282,Table1[#All],5,FALSE)</f>
        <v>88.950293799966104</v>
      </c>
    </row>
    <row r="283" spans="1:9" x14ac:dyDescent="0.25">
      <c r="A283" s="7">
        <v>63.015427253782597</v>
      </c>
      <c r="B283" s="7">
        <v>3.9626543242665</v>
      </c>
      <c r="D283" s="7">
        <v>58.589733626834402</v>
      </c>
      <c r="E283" s="7">
        <v>63.015427253782597</v>
      </c>
      <c r="G283" s="6" t="s">
        <v>310</v>
      </c>
      <c r="H283">
        <f>VLOOKUP(G283,Table1[#All],13,FALSE)</f>
        <v>1.80550011628211</v>
      </c>
      <c r="I283">
        <f>VLOOKUP(G283,Table1[#All],5,FALSE)</f>
        <v>58.589733626834402</v>
      </c>
    </row>
    <row r="284" spans="1:9" x14ac:dyDescent="0.25">
      <c r="A284" s="5">
        <v>52.879775903382203</v>
      </c>
      <c r="B284" s="5">
        <v>2.9400719500961601</v>
      </c>
      <c r="D284" s="5">
        <v>60.657062395196903</v>
      </c>
      <c r="E284" s="5">
        <v>52.879775903382203</v>
      </c>
      <c r="G284" s="4" t="s">
        <v>311</v>
      </c>
      <c r="H284">
        <f>VLOOKUP(G284,Table1[#All],13,FALSE)</f>
        <v>5.9800639169112397</v>
      </c>
      <c r="I284">
        <f>VLOOKUP(G284,Table1[#All],5,FALSE)</f>
        <v>60.657062395196903</v>
      </c>
    </row>
    <row r="285" spans="1:9" x14ac:dyDescent="0.25">
      <c r="A285" s="7">
        <v>49.477290886601097</v>
      </c>
      <c r="B285" s="7">
        <v>1.34161212065088</v>
      </c>
      <c r="D285" s="7">
        <v>45.169006691247702</v>
      </c>
      <c r="E285" s="7">
        <v>49.477290886601097</v>
      </c>
      <c r="G285" s="6" t="s">
        <v>312</v>
      </c>
      <c r="H285">
        <f>VLOOKUP(G285,Table1[#All],13,FALSE)</f>
        <v>1.89999808305343</v>
      </c>
      <c r="I285">
        <f>VLOOKUP(G285,Table1[#All],5,FALSE)</f>
        <v>45.169006691247702</v>
      </c>
    </row>
    <row r="286" spans="1:9" x14ac:dyDescent="0.25">
      <c r="A286" s="5">
        <v>79.135933337898507</v>
      </c>
      <c r="B286" s="5">
        <v>4.8898455601116</v>
      </c>
      <c r="D286" s="5">
        <v>71.805407754789499</v>
      </c>
      <c r="E286" s="5">
        <v>79.135933337898507</v>
      </c>
      <c r="G286" s="4" t="s">
        <v>313</v>
      </c>
      <c r="H286">
        <f>VLOOKUP(G286,Table1[#All],13,FALSE)</f>
        <v>3.5127380336101099</v>
      </c>
      <c r="I286">
        <f>VLOOKUP(G286,Table1[#All],5,FALSE)</f>
        <v>71.805407754789499</v>
      </c>
    </row>
    <row r="287" spans="1:9" x14ac:dyDescent="0.25">
      <c r="A287" s="7">
        <v>44.184367290015601</v>
      </c>
      <c r="B287" s="7">
        <v>3.0720417255043899</v>
      </c>
      <c r="D287" s="7">
        <v>41.976825058820801</v>
      </c>
      <c r="E287" s="7">
        <v>44.184367290015601</v>
      </c>
      <c r="G287" s="6" t="s">
        <v>314</v>
      </c>
      <c r="H287">
        <f>VLOOKUP(G287,Table1[#All],13,FALSE)</f>
        <v>5.2420886321525497</v>
      </c>
      <c r="I287">
        <f>VLOOKUP(G287,Table1[#All],5,FALSE)</f>
        <v>41.976825058820801</v>
      </c>
    </row>
    <row r="288" spans="1:9" x14ac:dyDescent="0.25">
      <c r="A288" s="5">
        <v>63.524961955679998</v>
      </c>
      <c r="B288" s="5">
        <v>3.4567449772760401</v>
      </c>
      <c r="D288" s="5">
        <v>65.607890997285295</v>
      </c>
      <c r="E288" s="5">
        <v>63.524961955679998</v>
      </c>
      <c r="G288" s="4" t="s">
        <v>315</v>
      </c>
      <c r="H288">
        <f>VLOOKUP(G288,Table1[#All],13,FALSE)</f>
        <v>1.1020080534410299</v>
      </c>
      <c r="I288">
        <f>VLOOKUP(G288,Table1[#All],5,FALSE)</f>
        <v>65.607890997285295</v>
      </c>
    </row>
    <row r="289" spans="1:9" x14ac:dyDescent="0.25">
      <c r="A289" s="7">
        <v>74.814183803691805</v>
      </c>
      <c r="B289" s="7">
        <v>1.94643913083002</v>
      </c>
      <c r="D289" s="7">
        <v>69.845454908916693</v>
      </c>
      <c r="E289" s="7">
        <v>74.814183803691805</v>
      </c>
      <c r="G289" s="6" t="s">
        <v>316</v>
      </c>
      <c r="H289">
        <f>VLOOKUP(G289,Table1[#All],13,FALSE)</f>
        <v>4.0224449112922898</v>
      </c>
      <c r="I289">
        <f>VLOOKUP(G289,Table1[#All],5,FALSE)</f>
        <v>69.845454908916693</v>
      </c>
    </row>
    <row r="290" spans="1:9" x14ac:dyDescent="0.25">
      <c r="A290" s="5">
        <v>74.735699784808503</v>
      </c>
      <c r="B290" s="5">
        <v>2.9339923404272099</v>
      </c>
      <c r="D290" s="5">
        <v>55.759768867055598</v>
      </c>
      <c r="E290" s="5">
        <v>74.735699784808503</v>
      </c>
      <c r="G290" s="4" t="s">
        <v>317</v>
      </c>
      <c r="H290">
        <f>VLOOKUP(G290,Table1[#All],13,FALSE)</f>
        <v>2.3851272443481202</v>
      </c>
      <c r="I290">
        <f>VLOOKUP(G290,Table1[#All],5,FALSE)</f>
        <v>55.759768867055598</v>
      </c>
    </row>
    <row r="291" spans="1:9" x14ac:dyDescent="0.25">
      <c r="A291" s="7">
        <v>77.255501887884705</v>
      </c>
      <c r="B291" s="7">
        <v>2.7165979678332799</v>
      </c>
      <c r="D291" s="7">
        <v>72.495829331295596</v>
      </c>
      <c r="E291" s="7">
        <v>77.255501887884705</v>
      </c>
      <c r="G291" s="6" t="s">
        <v>318</v>
      </c>
      <c r="H291">
        <f>VLOOKUP(G291,Table1[#All],13,FALSE)</f>
        <v>5.3116745821986502</v>
      </c>
      <c r="I291">
        <f>VLOOKUP(G291,Table1[#All],5,FALSE)</f>
        <v>72.495829331295596</v>
      </c>
    </row>
    <row r="292" spans="1:9" x14ac:dyDescent="0.25">
      <c r="A292" s="5">
        <v>43.114166638466898</v>
      </c>
      <c r="B292" s="5">
        <v>1.2995833680079301</v>
      </c>
      <c r="D292" s="5">
        <v>41.677513746647698</v>
      </c>
      <c r="E292" s="5">
        <v>43.114166638466898</v>
      </c>
      <c r="G292" s="4" t="s">
        <v>319</v>
      </c>
      <c r="H292">
        <f>VLOOKUP(G292,Table1[#All],13,FALSE)</f>
        <v>2.4173057463203902</v>
      </c>
      <c r="I292">
        <f>VLOOKUP(G292,Table1[#All],5,FALSE)</f>
        <v>41.677513746647698</v>
      </c>
    </row>
    <row r="293" spans="1:9" x14ac:dyDescent="0.25">
      <c r="A293" s="7">
        <v>54.363466274665399</v>
      </c>
      <c r="B293" s="7">
        <v>1.42464141418986</v>
      </c>
      <c r="D293" s="7">
        <v>42.054150381206703</v>
      </c>
      <c r="E293" s="7">
        <v>54.363466274665399</v>
      </c>
      <c r="G293" s="6" t="s">
        <v>320</v>
      </c>
      <c r="H293">
        <f>VLOOKUP(G293,Table1[#All],13,FALSE)</f>
        <v>4.4337786014095402</v>
      </c>
      <c r="I293">
        <f>VLOOKUP(G293,Table1[#All],5,FALSE)</f>
        <v>42.054150381206703</v>
      </c>
    </row>
    <row r="294" spans="1:9" x14ac:dyDescent="0.25">
      <c r="A294" s="5">
        <v>90.774457091401899</v>
      </c>
      <c r="B294" s="5">
        <v>4.3498900784750898</v>
      </c>
      <c r="D294" s="5">
        <v>85.243030836281207</v>
      </c>
      <c r="E294" s="5">
        <v>90.774457091401899</v>
      </c>
      <c r="G294" s="4" t="s">
        <v>321</v>
      </c>
      <c r="H294">
        <f>VLOOKUP(G294,Table1[#All],13,FALSE)</f>
        <v>4.3710981622369802</v>
      </c>
      <c r="I294">
        <f>VLOOKUP(G294,Table1[#All],5,FALSE)</f>
        <v>85.243030836281207</v>
      </c>
    </row>
    <row r="295" spans="1:9" x14ac:dyDescent="0.25">
      <c r="A295" s="7">
        <v>59.129922458437001</v>
      </c>
      <c r="B295" s="7">
        <v>1.9592798088263601</v>
      </c>
      <c r="D295" s="7">
        <v>59.810485277619399</v>
      </c>
      <c r="E295" s="7">
        <v>59.129922458437001</v>
      </c>
      <c r="G295" s="6" t="s">
        <v>322</v>
      </c>
      <c r="H295">
        <f>VLOOKUP(G295,Table1[#All],13,FALSE)</f>
        <v>2.1074677442982002</v>
      </c>
      <c r="I295">
        <f>VLOOKUP(G295,Table1[#All],5,FALSE)</f>
        <v>59.810485277619399</v>
      </c>
    </row>
    <row r="296" spans="1:9" x14ac:dyDescent="0.25">
      <c r="A296" s="5">
        <v>54.376217847449098</v>
      </c>
      <c r="B296" s="5">
        <v>1.7798330859945199</v>
      </c>
      <c r="D296" s="5">
        <v>46.988328195853597</v>
      </c>
      <c r="E296" s="5">
        <v>54.376217847449098</v>
      </c>
      <c r="G296" s="4" t="s">
        <v>323</v>
      </c>
      <c r="H296">
        <f>VLOOKUP(G296,Table1[#All],13,FALSE)</f>
        <v>1.1739959993417499</v>
      </c>
      <c r="I296">
        <f>VLOOKUP(G296,Table1[#All],5,FALSE)</f>
        <v>46.988328195853597</v>
      </c>
    </row>
    <row r="297" spans="1:9" x14ac:dyDescent="0.25">
      <c r="A297" s="7">
        <v>69.390064822887894</v>
      </c>
      <c r="B297" s="7">
        <v>3.0196458050005499</v>
      </c>
      <c r="D297" s="7">
        <v>68.723379303014198</v>
      </c>
      <c r="E297" s="7">
        <v>69.390064822887894</v>
      </c>
      <c r="G297" s="6" t="s">
        <v>324</v>
      </c>
      <c r="H297">
        <f>VLOOKUP(G297,Table1[#All],13,FALSE)</f>
        <v>3.0462478689269799</v>
      </c>
      <c r="I297">
        <f>VLOOKUP(G297,Table1[#All],5,FALSE)</f>
        <v>68.723379303014198</v>
      </c>
    </row>
    <row r="298" spans="1:9" x14ac:dyDescent="0.25">
      <c r="A298" s="5">
        <v>89.309927053885602</v>
      </c>
      <c r="B298" s="5">
        <v>4.07498852545005</v>
      </c>
      <c r="D298" s="5">
        <v>82.349645420423599</v>
      </c>
      <c r="E298" s="5">
        <v>89.309927053885602</v>
      </c>
      <c r="G298" s="4" t="s">
        <v>325</v>
      </c>
      <c r="H298">
        <f>VLOOKUP(G298,Table1[#All],13,FALSE)</f>
        <v>2.4459657598293401</v>
      </c>
      <c r="I298">
        <f>VLOOKUP(G298,Table1[#All],5,FALSE)</f>
        <v>82.349645420423599</v>
      </c>
    </row>
    <row r="299" spans="1:9" x14ac:dyDescent="0.25">
      <c r="A299" s="7">
        <v>46.5599343869387</v>
      </c>
      <c r="B299" s="7">
        <v>1.2477860743159499</v>
      </c>
      <c r="D299" s="7">
        <v>51.870156512326297</v>
      </c>
      <c r="E299" s="7">
        <v>46.5599343869387</v>
      </c>
      <c r="G299" s="6" t="s">
        <v>326</v>
      </c>
      <c r="H299">
        <f>VLOOKUP(G299,Table1[#All],13,FALSE)</f>
        <v>5.0448887480685398</v>
      </c>
      <c r="I299">
        <f>VLOOKUP(G299,Table1[#All],5,FALSE)</f>
        <v>51.870156512326297</v>
      </c>
    </row>
    <row r="300" spans="1:9" x14ac:dyDescent="0.25">
      <c r="A300" s="5">
        <v>73.381936399699597</v>
      </c>
      <c r="B300" s="5">
        <v>3.3072316785530198</v>
      </c>
      <c r="D300" s="5">
        <v>74.258976170045003</v>
      </c>
      <c r="E300" s="5">
        <v>73.381936399699597</v>
      </c>
      <c r="G300" s="4" t="s">
        <v>327</v>
      </c>
      <c r="H300">
        <f>VLOOKUP(G300,Table1[#All],13,FALSE)</f>
        <v>5.0018209422767201</v>
      </c>
      <c r="I300">
        <f>VLOOKUP(G300,Table1[#All],5,FALSE)</f>
        <v>74.258976170045003</v>
      </c>
    </row>
    <row r="301" spans="1:9" x14ac:dyDescent="0.25">
      <c r="A301" s="7">
        <v>56.120137896972899</v>
      </c>
      <c r="B301" s="7">
        <v>1.4768417713622899</v>
      </c>
      <c r="D301" s="7">
        <v>44.694110574657202</v>
      </c>
      <c r="E301" s="7">
        <v>56.120137896972899</v>
      </c>
      <c r="G301" s="6" t="s">
        <v>328</v>
      </c>
      <c r="H301">
        <f>VLOOKUP(G301,Table1[#All],13,FALSE)</f>
        <v>3.28511976096312</v>
      </c>
      <c r="I301">
        <f>VLOOKUP(G301,Table1[#All],5,FALSE)</f>
        <v>44.694110574657202</v>
      </c>
    </row>
    <row r="302" spans="1:9" x14ac:dyDescent="0.25">
      <c r="A302" s="5">
        <v>47.968198503227498</v>
      </c>
      <c r="B302" s="5">
        <v>1.1458442033024701</v>
      </c>
      <c r="D302" s="5">
        <v>42.842494664273403</v>
      </c>
      <c r="E302" s="5">
        <v>47.968198503227498</v>
      </c>
      <c r="G302" s="4" t="s">
        <v>329</v>
      </c>
      <c r="H302">
        <f>VLOOKUP(G302,Table1[#All],13,FALSE)</f>
        <v>4.0325611266160903</v>
      </c>
      <c r="I302">
        <f>VLOOKUP(G302,Table1[#All],5,FALSE)</f>
        <v>42.842494664273403</v>
      </c>
    </row>
    <row r="303" spans="1:9" x14ac:dyDescent="0.25">
      <c r="A303" s="7">
        <v>75.703495296741494</v>
      </c>
      <c r="B303" s="7">
        <v>1.21097580864886</v>
      </c>
      <c r="D303" s="7">
        <v>69.224504736248093</v>
      </c>
      <c r="E303" s="7">
        <v>75.703495296741494</v>
      </c>
      <c r="G303" s="6" t="s">
        <v>330</v>
      </c>
      <c r="H303">
        <f>VLOOKUP(G303,Table1[#All],13,FALSE)</f>
        <v>4.02129757993462</v>
      </c>
      <c r="I303">
        <f>VLOOKUP(G303,Table1[#All],5,FALSE)</f>
        <v>69.224504736248093</v>
      </c>
    </row>
    <row r="304" spans="1:9" x14ac:dyDescent="0.25">
      <c r="A304" s="5">
        <v>83.287714724471599</v>
      </c>
      <c r="B304" s="5">
        <v>4.3366564328337596</v>
      </c>
      <c r="D304" s="5">
        <v>69.734931688555804</v>
      </c>
      <c r="E304" s="5">
        <v>83.287714724471599</v>
      </c>
      <c r="G304" s="4" t="s">
        <v>331</v>
      </c>
      <c r="H304">
        <f>VLOOKUP(G304,Table1[#All],13,FALSE)</f>
        <v>5.1357907421381102</v>
      </c>
      <c r="I304">
        <f>VLOOKUP(G304,Table1[#All],5,FALSE)</f>
        <v>69.734931688555804</v>
      </c>
    </row>
    <row r="305" spans="1:9" x14ac:dyDescent="0.25">
      <c r="A305" s="7">
        <v>73.952595448680199</v>
      </c>
      <c r="B305" s="7">
        <v>1.47188993451224</v>
      </c>
      <c r="D305" s="7">
        <v>75.0586445824013</v>
      </c>
      <c r="E305" s="7">
        <v>73.952595448680199</v>
      </c>
      <c r="G305" s="6" t="s">
        <v>332</v>
      </c>
      <c r="H305">
        <f>VLOOKUP(G305,Table1[#All],13,FALSE)</f>
        <v>3.1250120706159801</v>
      </c>
      <c r="I305">
        <f>VLOOKUP(G305,Table1[#All],5,FALSE)</f>
        <v>75.0586445824013</v>
      </c>
    </row>
    <row r="306" spans="1:9" x14ac:dyDescent="0.25">
      <c r="A306" s="5">
        <v>78.732194712518506</v>
      </c>
      <c r="B306" s="5">
        <v>1.18060545764916</v>
      </c>
      <c r="D306" s="5">
        <v>79.935023354746306</v>
      </c>
      <c r="E306" s="5">
        <v>78.732194712518506</v>
      </c>
      <c r="G306" s="4" t="s">
        <v>333</v>
      </c>
      <c r="H306">
        <f>VLOOKUP(G306,Table1[#All],13,FALSE)</f>
        <v>2.3772333989525398</v>
      </c>
      <c r="I306">
        <f>VLOOKUP(G306,Table1[#All],5,FALSE)</f>
        <v>79.935023354746306</v>
      </c>
    </row>
    <row r="307" spans="1:9" x14ac:dyDescent="0.25">
      <c r="A307" s="7">
        <v>100</v>
      </c>
      <c r="B307" s="7">
        <v>2.7515995485716398</v>
      </c>
      <c r="D307" s="7">
        <v>93.671864370439394</v>
      </c>
      <c r="E307" s="7">
        <v>100</v>
      </c>
      <c r="G307" s="6" t="s">
        <v>334</v>
      </c>
      <c r="H307">
        <f>VLOOKUP(G307,Table1[#All],13,FALSE)</f>
        <v>2.3251745907027299</v>
      </c>
      <c r="I307">
        <f>VLOOKUP(G307,Table1[#All],5,FALSE)</f>
        <v>93.671864370439394</v>
      </c>
    </row>
    <row r="308" spans="1:9" x14ac:dyDescent="0.25">
      <c r="A308" s="5">
        <v>93.060159131845396</v>
      </c>
      <c r="B308" s="5">
        <v>4.3759738877680903</v>
      </c>
      <c r="D308" s="5">
        <v>68.396519156565702</v>
      </c>
      <c r="E308" s="5">
        <v>93.060159131845396</v>
      </c>
      <c r="G308" s="4" t="s">
        <v>335</v>
      </c>
      <c r="H308">
        <f>VLOOKUP(G308,Table1[#All],13,FALSE)</f>
        <v>3.6809613964110199</v>
      </c>
      <c r="I308">
        <f>VLOOKUP(G308,Table1[#All],5,FALSE)</f>
        <v>68.396519156565702</v>
      </c>
    </row>
    <row r="309" spans="1:9" x14ac:dyDescent="0.25">
      <c r="A309" s="7">
        <v>65.168145996389498</v>
      </c>
      <c r="B309" s="7">
        <v>2.0496335059572002</v>
      </c>
      <c r="D309" s="7">
        <v>57.762606011768497</v>
      </c>
      <c r="E309" s="7">
        <v>65.168145996389498</v>
      </c>
      <c r="G309" s="6" t="s">
        <v>336</v>
      </c>
      <c r="H309">
        <f>VLOOKUP(G309,Table1[#All],13,FALSE)</f>
        <v>3.24574101366106</v>
      </c>
      <c r="I309">
        <f>VLOOKUP(G309,Table1[#All],5,FALSE)</f>
        <v>57.762606011768497</v>
      </c>
    </row>
    <row r="310" spans="1:9" x14ac:dyDescent="0.25">
      <c r="A310" s="5">
        <v>70.390986888441404</v>
      </c>
      <c r="B310" s="5">
        <v>2.6868504701036602</v>
      </c>
      <c r="D310" s="5">
        <v>83.735240712278696</v>
      </c>
      <c r="E310" s="5">
        <v>70.390986888441404</v>
      </c>
      <c r="G310" s="4" t="s">
        <v>337</v>
      </c>
      <c r="H310">
        <f>VLOOKUP(G310,Table1[#All],13,FALSE)</f>
        <v>3.20060385492468</v>
      </c>
      <c r="I310">
        <f>VLOOKUP(G310,Table1[#All],5,FALSE)</f>
        <v>83.735240712278696</v>
      </c>
    </row>
    <row r="311" spans="1:9" x14ac:dyDescent="0.25">
      <c r="A311" s="7">
        <v>67.022881911445793</v>
      </c>
      <c r="B311" s="7">
        <v>1.159690130255</v>
      </c>
      <c r="D311" s="7">
        <v>54.895773819414003</v>
      </c>
      <c r="E311" s="7">
        <v>67.022881911445793</v>
      </c>
      <c r="G311" s="6" t="s">
        <v>338</v>
      </c>
      <c r="H311">
        <f>VLOOKUP(G311,Table1[#All],13,FALSE)</f>
        <v>1.4556866954485299</v>
      </c>
      <c r="I311">
        <f>VLOOKUP(G311,Table1[#All],5,FALSE)</f>
        <v>54.895773819414003</v>
      </c>
    </row>
    <row r="312" spans="1:9" x14ac:dyDescent="0.25">
      <c r="A312" s="5">
        <v>66.094366354195202</v>
      </c>
      <c r="B312" s="5">
        <v>2.7963140565394999</v>
      </c>
      <c r="D312" s="5">
        <v>64.143428138809895</v>
      </c>
      <c r="E312" s="5">
        <v>66.094366354195202</v>
      </c>
      <c r="G312" s="4" t="s">
        <v>339</v>
      </c>
      <c r="H312">
        <f>VLOOKUP(G312,Table1[#All],13,FALSE)</f>
        <v>4.5930187034509702</v>
      </c>
      <c r="I312">
        <f>VLOOKUP(G312,Table1[#All],5,FALSE)</f>
        <v>64.143428138809895</v>
      </c>
    </row>
    <row r="313" spans="1:9" x14ac:dyDescent="0.25">
      <c r="A313" s="7">
        <v>60.5825617492712</v>
      </c>
      <c r="B313" s="7">
        <v>3.3104523225485298</v>
      </c>
      <c r="D313" s="7">
        <v>44.315100973824599</v>
      </c>
      <c r="E313" s="7">
        <v>60.5825617492712</v>
      </c>
      <c r="G313" s="6" t="s">
        <v>340</v>
      </c>
      <c r="H313">
        <f>VLOOKUP(G313,Table1[#All],13,FALSE)</f>
        <v>2.0686834399095502</v>
      </c>
      <c r="I313">
        <f>VLOOKUP(G313,Table1[#All],5,FALSE)</f>
        <v>44.315100973824599</v>
      </c>
    </row>
    <row r="314" spans="1:9" x14ac:dyDescent="0.25">
      <c r="A314" s="5">
        <v>49.688555083317297</v>
      </c>
      <c r="B314" s="5">
        <v>3.2836282150085698</v>
      </c>
      <c r="D314" s="5">
        <v>41.394290887850097</v>
      </c>
      <c r="E314" s="5">
        <v>49.688555083317297</v>
      </c>
      <c r="G314" s="4" t="s">
        <v>341</v>
      </c>
      <c r="H314">
        <f>VLOOKUP(G314,Table1[#All],13,FALSE)</f>
        <v>1.9847681510435999</v>
      </c>
      <c r="I314">
        <f>VLOOKUP(G314,Table1[#All],5,FALSE)</f>
        <v>41.394290887850097</v>
      </c>
    </row>
    <row r="315" spans="1:9" x14ac:dyDescent="0.25">
      <c r="A315" s="7">
        <v>72.243247586714702</v>
      </c>
      <c r="B315" s="7">
        <v>2.3297067686974602</v>
      </c>
      <c r="D315" s="7">
        <v>92.9456628072858</v>
      </c>
      <c r="E315" s="7">
        <v>72.243247586714702</v>
      </c>
      <c r="G315" s="6" t="s">
        <v>342</v>
      </c>
      <c r="H315">
        <f>VLOOKUP(G315,Table1[#All],13,FALSE)</f>
        <v>3.0637916013869599</v>
      </c>
      <c r="I315">
        <f>VLOOKUP(G315,Table1[#All],5,FALSE)</f>
        <v>92.9456628072858</v>
      </c>
    </row>
    <row r="316" spans="1:9" x14ac:dyDescent="0.25">
      <c r="A316" s="5">
        <v>74.262869528977305</v>
      </c>
      <c r="B316" s="5">
        <v>2.2621327226525398</v>
      </c>
      <c r="D316" s="5">
        <v>85.978906628171302</v>
      </c>
      <c r="E316" s="5">
        <v>74.262869528977305</v>
      </c>
      <c r="G316" s="4" t="s">
        <v>343</v>
      </c>
      <c r="H316">
        <f>VLOOKUP(G316,Table1[#All],13,FALSE)</f>
        <v>2.138891708089</v>
      </c>
      <c r="I316">
        <f>VLOOKUP(G316,Table1[#All],5,FALSE)</f>
        <v>85.978906628171302</v>
      </c>
    </row>
    <row r="317" spans="1:9" x14ac:dyDescent="0.25">
      <c r="A317" s="7">
        <v>62.639197856417702</v>
      </c>
      <c r="B317" s="7">
        <v>1.42649447574639</v>
      </c>
      <c r="D317" s="7">
        <v>78.278581335153305</v>
      </c>
      <c r="E317" s="7">
        <v>62.639197856417702</v>
      </c>
      <c r="G317" s="6" t="s">
        <v>344</v>
      </c>
      <c r="H317">
        <f>VLOOKUP(G317,Table1[#All],13,FALSE)</f>
        <v>3.9192913365400699</v>
      </c>
      <c r="I317">
        <f>VLOOKUP(G317,Table1[#All],5,FALSE)</f>
        <v>78.278581335153305</v>
      </c>
    </row>
    <row r="318" spans="1:9" x14ac:dyDescent="0.25">
      <c r="A318" s="5">
        <v>72.576367586959705</v>
      </c>
      <c r="B318" s="5">
        <v>2.46719328258507</v>
      </c>
      <c r="D318" s="5">
        <v>62.492411942784798</v>
      </c>
      <c r="E318" s="5">
        <v>72.576367586959705</v>
      </c>
      <c r="G318" s="4" t="s">
        <v>345</v>
      </c>
      <c r="H318">
        <f>VLOOKUP(G318,Table1[#All],13,FALSE)</f>
        <v>2.85731669667235</v>
      </c>
      <c r="I318">
        <f>VLOOKUP(G318,Table1[#All],5,FALSE)</f>
        <v>62.492411942784798</v>
      </c>
    </row>
    <row r="319" spans="1:9" x14ac:dyDescent="0.25">
      <c r="A319" s="7">
        <v>53.021494896613802</v>
      </c>
      <c r="B319" s="7">
        <v>1.39797867549185</v>
      </c>
      <c r="D319" s="7">
        <v>49.531187603896498</v>
      </c>
      <c r="E319" s="7">
        <v>53.021494896613802</v>
      </c>
      <c r="G319" s="6" t="s">
        <v>346</v>
      </c>
      <c r="H319">
        <f>VLOOKUP(G319,Table1[#All],13,FALSE)</f>
        <v>3.2445586129639499</v>
      </c>
      <c r="I319">
        <f>VLOOKUP(G319,Table1[#All],5,FALSE)</f>
        <v>49.531187603896498</v>
      </c>
    </row>
    <row r="320" spans="1:9" x14ac:dyDescent="0.25">
      <c r="A320" s="5">
        <v>50.205141567872097</v>
      </c>
      <c r="B320" s="5">
        <v>4.0663837788482002</v>
      </c>
      <c r="D320" s="5">
        <v>48.604037346909699</v>
      </c>
      <c r="E320" s="5">
        <v>50.205141567872097</v>
      </c>
      <c r="G320" s="4" t="s">
        <v>347</v>
      </c>
      <c r="H320">
        <f>VLOOKUP(G320,Table1[#All],13,FALSE)</f>
        <v>3.6858466080201402</v>
      </c>
      <c r="I320">
        <f>VLOOKUP(G320,Table1[#All],5,FALSE)</f>
        <v>48.604037346909699</v>
      </c>
    </row>
    <row r="321" spans="1:9" x14ac:dyDescent="0.25">
      <c r="A321" s="7">
        <v>73.180521911248803</v>
      </c>
      <c r="B321" s="7">
        <v>4.8650971909927403</v>
      </c>
      <c r="D321" s="7">
        <v>53.763359399052703</v>
      </c>
      <c r="E321" s="7">
        <v>73.180521911248803</v>
      </c>
      <c r="G321" s="6" t="s">
        <v>348</v>
      </c>
      <c r="H321">
        <f>VLOOKUP(G321,Table1[#All],13,FALSE)</f>
        <v>2.0176776124090199</v>
      </c>
      <c r="I321">
        <f>VLOOKUP(G321,Table1[#All],5,FALSE)</f>
        <v>53.763359399052703</v>
      </c>
    </row>
    <row r="322" spans="1:9" x14ac:dyDescent="0.25">
      <c r="A322" s="5">
        <v>85.866661704078695</v>
      </c>
      <c r="B322" s="5">
        <v>4.88029782666682</v>
      </c>
      <c r="D322" s="5">
        <v>70.2074665588366</v>
      </c>
      <c r="E322" s="5">
        <v>85.866661704078695</v>
      </c>
      <c r="G322" s="4" t="s">
        <v>349</v>
      </c>
      <c r="H322">
        <f>VLOOKUP(G322,Table1[#All],13,FALSE)</f>
        <v>1.7787581143276401</v>
      </c>
      <c r="I322">
        <f>VLOOKUP(G322,Table1[#All],5,FALSE)</f>
        <v>70.2074665588366</v>
      </c>
    </row>
    <row r="323" spans="1:9" x14ac:dyDescent="0.25">
      <c r="A323" s="7">
        <v>68.551735163024304</v>
      </c>
      <c r="B323" s="7">
        <v>4.46028439750157</v>
      </c>
      <c r="D323" s="7">
        <v>79.302775748503393</v>
      </c>
      <c r="E323" s="7">
        <v>68.551735163024304</v>
      </c>
      <c r="G323" s="6" t="s">
        <v>350</v>
      </c>
      <c r="H323">
        <f>VLOOKUP(G323,Table1[#All],13,FALSE)</f>
        <v>5.4021095143680196</v>
      </c>
      <c r="I323">
        <f>VLOOKUP(G323,Table1[#All],5,FALSE)</f>
        <v>79.302775748503393</v>
      </c>
    </row>
    <row r="324" spans="1:9" x14ac:dyDescent="0.25">
      <c r="A324" s="5">
        <v>84.586930406757801</v>
      </c>
      <c r="B324" s="5">
        <v>3.4031685973584702</v>
      </c>
      <c r="D324" s="5">
        <v>76.3108557194752</v>
      </c>
      <c r="E324" s="5">
        <v>84.586930406757801</v>
      </c>
      <c r="G324" s="4" t="s">
        <v>351</v>
      </c>
      <c r="H324">
        <f>VLOOKUP(G324,Table1[#All],13,FALSE)</f>
        <v>3.1686185141570999</v>
      </c>
      <c r="I324">
        <f>VLOOKUP(G324,Table1[#All],5,FALSE)</f>
        <v>76.3108557194752</v>
      </c>
    </row>
    <row r="325" spans="1:9" x14ac:dyDescent="0.25">
      <c r="A325" s="7">
        <v>60.544655521240202</v>
      </c>
      <c r="B325" s="7">
        <v>3.8034627889755099</v>
      </c>
      <c r="D325" s="7">
        <v>55.396364332026799</v>
      </c>
      <c r="E325" s="7">
        <v>60.544655521240202</v>
      </c>
      <c r="G325" s="6" t="s">
        <v>352</v>
      </c>
      <c r="H325">
        <f>VLOOKUP(G325,Table1[#All],13,FALSE)</f>
        <v>3.06046804816269</v>
      </c>
      <c r="I325">
        <f>VLOOKUP(G325,Table1[#All],5,FALSE)</f>
        <v>55.396364332026799</v>
      </c>
    </row>
    <row r="326" spans="1:9" x14ac:dyDescent="0.25">
      <c r="A326" s="5">
        <v>84.0903183264913</v>
      </c>
      <c r="B326" s="5">
        <v>2.14082321072165</v>
      </c>
      <c r="D326" s="5">
        <v>92.517590436475601</v>
      </c>
      <c r="E326" s="5">
        <v>84.0903183264913</v>
      </c>
      <c r="G326" s="4" t="s">
        <v>353</v>
      </c>
      <c r="H326">
        <f>VLOOKUP(G326,Table1[#All],13,FALSE)</f>
        <v>1.1780607513642001</v>
      </c>
      <c r="I326">
        <f>VLOOKUP(G326,Table1[#All],5,FALSE)</f>
        <v>92.517590436475601</v>
      </c>
    </row>
    <row r="327" spans="1:9" x14ac:dyDescent="0.25">
      <c r="A327" s="7">
        <v>81.993646580273804</v>
      </c>
      <c r="B327" s="7">
        <v>3.5230816806904799</v>
      </c>
      <c r="D327" s="7">
        <v>80.5843304182672</v>
      </c>
      <c r="E327" s="7">
        <v>81.993646580273804</v>
      </c>
      <c r="G327" s="6" t="s">
        <v>354</v>
      </c>
      <c r="H327">
        <f>VLOOKUP(G327,Table1[#All],13,FALSE)</f>
        <v>3.48988151293696</v>
      </c>
      <c r="I327">
        <f>VLOOKUP(G327,Table1[#All],5,FALSE)</f>
        <v>80.5843304182672</v>
      </c>
    </row>
    <row r="328" spans="1:9" x14ac:dyDescent="0.25">
      <c r="A328" s="5">
        <v>60.419697874905097</v>
      </c>
      <c r="B328" s="5">
        <v>2.8225981977595098</v>
      </c>
      <c r="D328" s="5">
        <v>70.489472888126997</v>
      </c>
      <c r="E328" s="5">
        <v>60.419697874905097</v>
      </c>
      <c r="G328" s="4" t="s">
        <v>355</v>
      </c>
      <c r="H328">
        <f>VLOOKUP(G328,Table1[#All],13,FALSE)</f>
        <v>3.7708486080550001</v>
      </c>
      <c r="I328">
        <f>VLOOKUP(G328,Table1[#All],5,FALSE)</f>
        <v>70.489472888126997</v>
      </c>
    </row>
    <row r="329" spans="1:9" x14ac:dyDescent="0.25">
      <c r="A329" s="7">
        <v>77.588825951121393</v>
      </c>
      <c r="B329" s="7">
        <v>2.92806935910773</v>
      </c>
      <c r="D329" s="7">
        <v>73.644641042889305</v>
      </c>
      <c r="E329" s="7">
        <v>77.588825951121393</v>
      </c>
      <c r="G329" s="6" t="s">
        <v>356</v>
      </c>
      <c r="H329">
        <f>VLOOKUP(G329,Table1[#All],13,FALSE)</f>
        <v>3.79420435477333</v>
      </c>
      <c r="I329">
        <f>VLOOKUP(G329,Table1[#All],5,FALSE)</f>
        <v>73.644641042889305</v>
      </c>
    </row>
    <row r="330" spans="1:9" x14ac:dyDescent="0.25">
      <c r="A330" s="5">
        <v>65.428112832320707</v>
      </c>
      <c r="B330" s="5">
        <v>4.0311062415006296</v>
      </c>
      <c r="D330" s="5">
        <v>63.078003433528401</v>
      </c>
      <c r="E330" s="5">
        <v>65.428112832320707</v>
      </c>
      <c r="G330" s="4" t="s">
        <v>357</v>
      </c>
      <c r="H330">
        <f>VLOOKUP(G330,Table1[#All],13,FALSE)</f>
        <v>4.5351558466144199</v>
      </c>
      <c r="I330">
        <f>VLOOKUP(G330,Table1[#All],5,FALSE)</f>
        <v>63.078003433528401</v>
      </c>
    </row>
    <row r="331" spans="1:9" x14ac:dyDescent="0.25">
      <c r="A331" s="7">
        <v>63.967856062977603</v>
      </c>
      <c r="B331" s="7">
        <v>2.1276734223889999</v>
      </c>
      <c r="D331" s="7">
        <v>53.625204422563598</v>
      </c>
      <c r="E331" s="7">
        <v>63.967856062977603</v>
      </c>
      <c r="G331" s="6" t="s">
        <v>358</v>
      </c>
      <c r="H331">
        <f>VLOOKUP(G331,Table1[#All],13,FALSE)</f>
        <v>1.8874091749550499</v>
      </c>
      <c r="I331">
        <f>VLOOKUP(G331,Table1[#All],5,FALSE)</f>
        <v>53.625204422563598</v>
      </c>
    </row>
    <row r="332" spans="1:9" x14ac:dyDescent="0.25">
      <c r="A332" s="5">
        <v>65.360986690383797</v>
      </c>
      <c r="B332" s="5">
        <v>2.2721584467780702</v>
      </c>
      <c r="D332" s="5">
        <v>59.578497325819299</v>
      </c>
      <c r="E332" s="5">
        <v>65.360986690383797</v>
      </c>
      <c r="G332" s="4" t="s">
        <v>359</v>
      </c>
      <c r="H332">
        <f>VLOOKUP(G332,Table1[#All],13,FALSE)</f>
        <v>2.2611156711530902</v>
      </c>
      <c r="I332">
        <f>VLOOKUP(G332,Table1[#All],5,FALSE)</f>
        <v>59.578497325819299</v>
      </c>
    </row>
    <row r="333" spans="1:9" x14ac:dyDescent="0.25">
      <c r="A333" s="7">
        <v>100</v>
      </c>
      <c r="B333" s="7">
        <v>4.6985671645145404</v>
      </c>
      <c r="D333" s="7">
        <v>81.681536075540293</v>
      </c>
      <c r="E333" s="7">
        <v>100</v>
      </c>
      <c r="G333" s="6" t="s">
        <v>360</v>
      </c>
      <c r="H333">
        <f>VLOOKUP(G333,Table1[#All],13,FALSE)</f>
        <v>5.0536523261520596</v>
      </c>
      <c r="I333">
        <f>VLOOKUP(G333,Table1[#All],5,FALSE)</f>
        <v>81.681536075540293</v>
      </c>
    </row>
    <row r="334" spans="1:9" x14ac:dyDescent="0.25">
      <c r="A334" s="5">
        <v>47.603770170732801</v>
      </c>
      <c r="B334" s="5">
        <v>1.2248971794038801</v>
      </c>
      <c r="D334" s="5">
        <v>40.791641874636497</v>
      </c>
      <c r="E334" s="5">
        <v>47.603770170732801</v>
      </c>
      <c r="G334" s="4" t="s">
        <v>361</v>
      </c>
      <c r="H334">
        <f>VLOOKUP(G334,Table1[#All],13,FALSE)</f>
        <v>5.7358530842169699</v>
      </c>
      <c r="I334">
        <f>VLOOKUP(G334,Table1[#All],5,FALSE)</f>
        <v>40.791641874636497</v>
      </c>
    </row>
    <row r="335" spans="1:9" x14ac:dyDescent="0.25">
      <c r="A335" s="7">
        <v>52.600275547914798</v>
      </c>
      <c r="B335" s="7">
        <v>2.9425371936533602</v>
      </c>
      <c r="D335" s="7">
        <v>46.383995227880298</v>
      </c>
      <c r="E335" s="7">
        <v>52.600275547914798</v>
      </c>
      <c r="G335" s="6" t="s">
        <v>362</v>
      </c>
      <c r="H335">
        <f>VLOOKUP(G335,Table1[#All],13,FALSE)</f>
        <v>1.6796637368366001</v>
      </c>
      <c r="I335">
        <f>VLOOKUP(G335,Table1[#All],5,FALSE)</f>
        <v>46.383995227880298</v>
      </c>
    </row>
    <row r="336" spans="1:9" x14ac:dyDescent="0.25">
      <c r="A336" s="5">
        <v>56.005744576684101</v>
      </c>
      <c r="B336" s="5">
        <v>4.6512032016314402</v>
      </c>
      <c r="D336" s="5">
        <v>42.530145311196399</v>
      </c>
      <c r="E336" s="5">
        <v>56.005744576684101</v>
      </c>
      <c r="G336" s="4" t="s">
        <v>363</v>
      </c>
      <c r="H336">
        <f>VLOOKUP(G336,Table1[#All],13,FALSE)</f>
        <v>3.4882477725260901</v>
      </c>
      <c r="I336">
        <f>VLOOKUP(G336,Table1[#All],5,FALSE)</f>
        <v>42.530145311196399</v>
      </c>
    </row>
    <row r="337" spans="1:9" x14ac:dyDescent="0.25">
      <c r="A337" s="7">
        <v>53.634344402437598</v>
      </c>
      <c r="B337" s="7">
        <v>3.44145203127262</v>
      </c>
      <c r="D337" s="7">
        <v>42.240084127543298</v>
      </c>
      <c r="E337" s="7">
        <v>53.634344402437598</v>
      </c>
      <c r="G337" s="6" t="s">
        <v>364</v>
      </c>
      <c r="H337">
        <f>VLOOKUP(G337,Table1[#All],13,FALSE)</f>
        <v>2.0708812636979301</v>
      </c>
      <c r="I337">
        <f>VLOOKUP(G337,Table1[#All],5,FALSE)</f>
        <v>42.240084127543298</v>
      </c>
    </row>
    <row r="338" spans="1:9" x14ac:dyDescent="0.25">
      <c r="A338" s="5">
        <v>93.969953946898897</v>
      </c>
      <c r="B338" s="5">
        <v>3.1856282968485199</v>
      </c>
      <c r="D338" s="5">
        <v>87.050332120605304</v>
      </c>
      <c r="E338" s="5">
        <v>93.969953946898897</v>
      </c>
      <c r="G338" s="4" t="s">
        <v>365</v>
      </c>
      <c r="H338">
        <f>VLOOKUP(G338,Table1[#All],13,FALSE)</f>
        <v>1.30036584177491</v>
      </c>
      <c r="I338">
        <f>VLOOKUP(G338,Table1[#All],5,FALSE)</f>
        <v>87.050332120605304</v>
      </c>
    </row>
    <row r="339" spans="1:9" x14ac:dyDescent="0.25">
      <c r="A339" s="7">
        <v>75.105714635020604</v>
      </c>
      <c r="B339" s="7">
        <v>1.99897671691742</v>
      </c>
      <c r="D339" s="7">
        <v>78.701182265901295</v>
      </c>
      <c r="E339" s="7">
        <v>75.105714635020604</v>
      </c>
      <c r="G339" s="6" t="s">
        <v>366</v>
      </c>
      <c r="H339">
        <f>VLOOKUP(G339,Table1[#All],13,FALSE)</f>
        <v>2.6275166906306699</v>
      </c>
      <c r="I339">
        <f>VLOOKUP(G339,Table1[#All],5,FALSE)</f>
        <v>78.701182265901295</v>
      </c>
    </row>
    <row r="340" spans="1:9" x14ac:dyDescent="0.25">
      <c r="A340" s="5">
        <v>66.351717900514402</v>
      </c>
      <c r="B340" s="5">
        <v>2.37310195625779</v>
      </c>
      <c r="D340" s="5">
        <v>66.079560599802804</v>
      </c>
      <c r="E340" s="5">
        <v>66.351717900514402</v>
      </c>
      <c r="G340" s="4" t="s">
        <v>367</v>
      </c>
      <c r="H340">
        <f>VLOOKUP(G340,Table1[#All],13,FALSE)</f>
        <v>1.7184381259210599</v>
      </c>
      <c r="I340">
        <f>VLOOKUP(G340,Table1[#All],5,FALSE)</f>
        <v>66.079560599802804</v>
      </c>
    </row>
    <row r="341" spans="1:9" x14ac:dyDescent="0.25">
      <c r="A341" s="7">
        <v>61.696690813807102</v>
      </c>
      <c r="B341" s="7">
        <v>4.4081936632187704</v>
      </c>
      <c r="D341" s="7">
        <v>45.380878835804999</v>
      </c>
      <c r="E341" s="7">
        <v>61.696690813807102</v>
      </c>
      <c r="G341" s="6" t="s">
        <v>368</v>
      </c>
      <c r="H341">
        <f>VLOOKUP(G341,Table1[#All],13,FALSE)</f>
        <v>4.5496653671712304</v>
      </c>
      <c r="I341">
        <f>VLOOKUP(G341,Table1[#All],5,FALSE)</f>
        <v>45.380878835804999</v>
      </c>
    </row>
    <row r="342" spans="1:9" x14ac:dyDescent="0.25">
      <c r="A342" s="5">
        <v>83.417353256411502</v>
      </c>
      <c r="B342" s="5">
        <v>3.2368725270738299</v>
      </c>
      <c r="D342" s="5">
        <v>67.038873131425703</v>
      </c>
      <c r="E342" s="5">
        <v>83.417353256411502</v>
      </c>
      <c r="G342" s="4" t="s">
        <v>369</v>
      </c>
      <c r="H342">
        <f>VLOOKUP(G342,Table1[#All],13,FALSE)</f>
        <v>3.6686270683572202</v>
      </c>
      <c r="I342">
        <f>VLOOKUP(G342,Table1[#All],5,FALSE)</f>
        <v>67.038873131425703</v>
      </c>
    </row>
    <row r="343" spans="1:9" x14ac:dyDescent="0.25">
      <c r="A343" s="7">
        <v>71.947171910805196</v>
      </c>
      <c r="B343" s="7">
        <v>3.0589687750271102</v>
      </c>
      <c r="D343" s="7">
        <v>66.040947392931102</v>
      </c>
      <c r="E343" s="7">
        <v>71.947171910805196</v>
      </c>
      <c r="G343" s="6" t="s">
        <v>370</v>
      </c>
      <c r="H343">
        <f>VLOOKUP(G343,Table1[#All],13,FALSE)</f>
        <v>1.7191723549515501</v>
      </c>
      <c r="I343">
        <f>VLOOKUP(G343,Table1[#All],5,FALSE)</f>
        <v>66.040947392931102</v>
      </c>
    </row>
    <row r="344" spans="1:9" x14ac:dyDescent="0.25">
      <c r="A344" s="5">
        <v>56.247394797784899</v>
      </c>
      <c r="B344" s="5">
        <v>1.3983188541601099</v>
      </c>
      <c r="D344" s="5">
        <v>49.526102845050801</v>
      </c>
      <c r="E344" s="5">
        <v>56.247394797784899</v>
      </c>
      <c r="G344" s="4" t="s">
        <v>371</v>
      </c>
      <c r="H344">
        <f>VLOOKUP(G344,Table1[#All],13,FALSE)</f>
        <v>1.0462079420275701</v>
      </c>
      <c r="I344">
        <f>VLOOKUP(G344,Table1[#All],5,FALSE)</f>
        <v>49.526102845050801</v>
      </c>
    </row>
    <row r="345" spans="1:9" x14ac:dyDescent="0.25">
      <c r="A345" s="7">
        <v>55.559124902881997</v>
      </c>
      <c r="B345" s="7">
        <v>1.06411262582049</v>
      </c>
      <c r="D345" s="7">
        <v>63.861840708088501</v>
      </c>
      <c r="E345" s="7">
        <v>55.559124902881997</v>
      </c>
      <c r="G345" s="6" t="s">
        <v>372</v>
      </c>
      <c r="H345">
        <f>VLOOKUP(G345,Table1[#All],13,FALSE)</f>
        <v>5.04078524512106</v>
      </c>
      <c r="I345">
        <f>VLOOKUP(G345,Table1[#All],5,FALSE)</f>
        <v>63.861840708088501</v>
      </c>
    </row>
    <row r="346" spans="1:9" x14ac:dyDescent="0.25">
      <c r="A346" s="5">
        <v>68.520708874213597</v>
      </c>
      <c r="B346" s="5">
        <v>4.8547407547481898</v>
      </c>
      <c r="D346" s="5">
        <v>61.917760391855502</v>
      </c>
      <c r="E346" s="5">
        <v>68.520708874213597</v>
      </c>
      <c r="G346" s="4" t="s">
        <v>373</v>
      </c>
      <c r="H346">
        <f>VLOOKUP(G346,Table1[#All],13,FALSE)</f>
        <v>1.8809720308212301</v>
      </c>
      <c r="I346">
        <f>VLOOKUP(G346,Table1[#All],5,FALSE)</f>
        <v>61.917760391855502</v>
      </c>
    </row>
    <row r="347" spans="1:9" x14ac:dyDescent="0.25">
      <c r="A347" s="7">
        <v>75.269873643832796</v>
      </c>
      <c r="B347" s="7">
        <v>2.5079446691473599</v>
      </c>
      <c r="D347" s="7">
        <v>73.871755392871904</v>
      </c>
      <c r="E347" s="7">
        <v>75.269873643832796</v>
      </c>
      <c r="G347" s="6" t="s">
        <v>374</v>
      </c>
      <c r="H347">
        <f>VLOOKUP(G347,Table1[#All],13,FALSE)</f>
        <v>4.0310832111038302</v>
      </c>
      <c r="I347">
        <f>VLOOKUP(G347,Table1[#All],5,FALSE)</f>
        <v>73.871755392871904</v>
      </c>
    </row>
    <row r="348" spans="1:9" x14ac:dyDescent="0.25">
      <c r="A348" s="5">
        <v>83.554028563730597</v>
      </c>
      <c r="B348" s="5">
        <v>3.4128522483980102</v>
      </c>
      <c r="D348" s="5">
        <v>74.930150797720401</v>
      </c>
      <c r="E348" s="5">
        <v>83.554028563730597</v>
      </c>
      <c r="G348" s="4" t="s">
        <v>375</v>
      </c>
      <c r="H348">
        <f>VLOOKUP(G348,Table1[#All],13,FALSE)</f>
        <v>2.6846095653837199</v>
      </c>
      <c r="I348">
        <f>VLOOKUP(G348,Table1[#All],5,FALSE)</f>
        <v>74.930150797720401</v>
      </c>
    </row>
    <row r="349" spans="1:9" x14ac:dyDescent="0.25">
      <c r="A349" s="7">
        <v>47.522408640351799</v>
      </c>
      <c r="B349" s="7">
        <v>1.31886029274914</v>
      </c>
      <c r="D349" s="7">
        <v>42.491720537462399</v>
      </c>
      <c r="E349" s="7">
        <v>47.522408640351799</v>
      </c>
      <c r="G349" s="6" t="s">
        <v>376</v>
      </c>
      <c r="H349">
        <f>VLOOKUP(G349,Table1[#All],13,FALSE)</f>
        <v>3.9274296915751701</v>
      </c>
      <c r="I349">
        <f>VLOOKUP(G349,Table1[#All],5,FALSE)</f>
        <v>42.491720537462399</v>
      </c>
    </row>
    <row r="350" spans="1:9" x14ac:dyDescent="0.25">
      <c r="A350" s="5">
        <v>71.865209868066003</v>
      </c>
      <c r="B350" s="5">
        <v>3.73245714289218</v>
      </c>
      <c r="D350" s="5">
        <v>60.603693804455901</v>
      </c>
      <c r="E350" s="5">
        <v>71.865209868066003</v>
      </c>
      <c r="G350" s="4" t="s">
        <v>377</v>
      </c>
      <c r="H350">
        <f>VLOOKUP(G350,Table1[#All],13,FALSE)</f>
        <v>2.5782681349116201</v>
      </c>
      <c r="I350">
        <f>VLOOKUP(G350,Table1[#All],5,FALSE)</f>
        <v>60.603693804455901</v>
      </c>
    </row>
    <row r="351" spans="1:9" x14ac:dyDescent="0.25">
      <c r="A351" s="7">
        <v>76.473760200772801</v>
      </c>
      <c r="B351" s="7">
        <v>4.7302668348238397</v>
      </c>
      <c r="D351" s="7">
        <v>74.422295364283002</v>
      </c>
      <c r="E351" s="7">
        <v>76.473760200772801</v>
      </c>
      <c r="G351" s="6" t="s">
        <v>378</v>
      </c>
      <c r="H351">
        <f>VLOOKUP(G351,Table1[#All],13,FALSE)</f>
        <v>1.4346978034612701</v>
      </c>
      <c r="I351">
        <f>VLOOKUP(G351,Table1[#All],5,FALSE)</f>
        <v>74.422295364283002</v>
      </c>
    </row>
    <row r="352" spans="1:9" x14ac:dyDescent="0.25">
      <c r="A352" s="5">
        <v>76.698746194671401</v>
      </c>
      <c r="B352" s="5">
        <v>3.3026610119896702</v>
      </c>
      <c r="D352" s="5">
        <v>67.672494221904799</v>
      </c>
      <c r="E352" s="5">
        <v>76.698746194671401</v>
      </c>
      <c r="G352" s="4" t="s">
        <v>379</v>
      </c>
      <c r="H352">
        <f>VLOOKUP(G352,Table1[#All],13,FALSE)</f>
        <v>2.11475004278876</v>
      </c>
      <c r="I352">
        <f>VLOOKUP(G352,Table1[#All],5,FALSE)</f>
        <v>67.672494221904799</v>
      </c>
    </row>
    <row r="353" spans="1:9" x14ac:dyDescent="0.25">
      <c r="A353" s="7">
        <v>88.616718016401506</v>
      </c>
      <c r="B353" s="7">
        <v>1.50446128950164</v>
      </c>
      <c r="D353" s="7">
        <v>87.106941265357705</v>
      </c>
      <c r="E353" s="7">
        <v>88.616718016401506</v>
      </c>
      <c r="G353" s="6" t="s">
        <v>380</v>
      </c>
      <c r="H353">
        <f>VLOOKUP(G353,Table1[#All],13,FALSE)</f>
        <v>1.9402928323953701</v>
      </c>
      <c r="I353">
        <f>VLOOKUP(G353,Table1[#All],5,FALSE)</f>
        <v>87.106941265357705</v>
      </c>
    </row>
    <row r="354" spans="1:9" x14ac:dyDescent="0.25">
      <c r="A354" s="5">
        <v>87.541696845071399</v>
      </c>
      <c r="B354" s="5">
        <v>3.3268861098939002</v>
      </c>
      <c r="D354" s="5">
        <v>76.228149739041896</v>
      </c>
      <c r="E354" s="5">
        <v>87.541696845071399</v>
      </c>
      <c r="G354" s="4" t="s">
        <v>381</v>
      </c>
      <c r="H354">
        <f>VLOOKUP(G354,Table1[#All],13,FALSE)</f>
        <v>3.1400967621982101</v>
      </c>
      <c r="I354">
        <f>VLOOKUP(G354,Table1[#All],5,FALSE)</f>
        <v>76.228149739041896</v>
      </c>
    </row>
    <row r="355" spans="1:9" x14ac:dyDescent="0.25">
      <c r="A355" s="7">
        <v>54.793001543124298</v>
      </c>
      <c r="B355" s="7">
        <v>4.0653888524186002</v>
      </c>
      <c r="D355" s="7">
        <v>48.961393489478603</v>
      </c>
      <c r="E355" s="7">
        <v>54.793001543124298</v>
      </c>
      <c r="G355" s="6" t="s">
        <v>382</v>
      </c>
      <c r="H355">
        <f>VLOOKUP(G355,Table1[#All],13,FALSE)</f>
        <v>4.2914189171307804</v>
      </c>
      <c r="I355">
        <f>VLOOKUP(G355,Table1[#All],5,FALSE)</f>
        <v>48.961393489478603</v>
      </c>
    </row>
    <row r="356" spans="1:9" x14ac:dyDescent="0.25">
      <c r="A356" s="5">
        <v>51.7912733002658</v>
      </c>
      <c r="B356" s="5">
        <v>2.6256661462960702</v>
      </c>
      <c r="D356" s="5">
        <v>43.881281107023597</v>
      </c>
      <c r="E356" s="5">
        <v>51.7912733002658</v>
      </c>
      <c r="G356" s="4" t="s">
        <v>383</v>
      </c>
      <c r="H356">
        <f>VLOOKUP(G356,Table1[#All],13,FALSE)</f>
        <v>2.31903037473178</v>
      </c>
      <c r="I356">
        <f>VLOOKUP(G356,Table1[#All],5,FALSE)</f>
        <v>43.881281107023597</v>
      </c>
    </row>
    <row r="357" spans="1:9" x14ac:dyDescent="0.25">
      <c r="A357" s="7">
        <v>86.222371250227695</v>
      </c>
      <c r="B357" s="7">
        <v>4.5193509917658696</v>
      </c>
      <c r="D357" s="7">
        <v>75.333060301347302</v>
      </c>
      <c r="E357" s="7">
        <v>86.222371250227695</v>
      </c>
      <c r="G357" s="6" t="s">
        <v>384</v>
      </c>
      <c r="H357">
        <f>VLOOKUP(G357,Table1[#All],13,FALSE)</f>
        <v>1.06034967650308</v>
      </c>
      <c r="I357">
        <f>VLOOKUP(G357,Table1[#All],5,FALSE)</f>
        <v>75.333060301347302</v>
      </c>
    </row>
    <row r="358" spans="1:9" x14ac:dyDescent="0.25">
      <c r="A358" s="5">
        <v>45.253832434817497</v>
      </c>
      <c r="B358" s="5">
        <v>3.5947318134294499</v>
      </c>
      <c r="D358" s="5">
        <v>41.458122079789199</v>
      </c>
      <c r="E358" s="5">
        <v>45.253832434817497</v>
      </c>
      <c r="G358" s="4" t="s">
        <v>385</v>
      </c>
      <c r="H358">
        <f>VLOOKUP(G358,Table1[#All],13,FALSE)</f>
        <v>3.5946868213237799</v>
      </c>
      <c r="I358">
        <f>VLOOKUP(G358,Table1[#All],5,FALSE)</f>
        <v>41.458122079789199</v>
      </c>
    </row>
    <row r="359" spans="1:9" x14ac:dyDescent="0.25">
      <c r="A359" s="7">
        <v>81.804303034685304</v>
      </c>
      <c r="B359" s="7">
        <v>4.59699567315681</v>
      </c>
      <c r="D359" s="7">
        <v>72.217656970040395</v>
      </c>
      <c r="E359" s="7">
        <v>81.804303034685304</v>
      </c>
      <c r="G359" s="6" t="s">
        <v>386</v>
      </c>
      <c r="H359">
        <f>VLOOKUP(G359,Table1[#All],13,FALSE)</f>
        <v>4.0287974467948597</v>
      </c>
      <c r="I359">
        <f>VLOOKUP(G359,Table1[#All],5,FALSE)</f>
        <v>72.217656970040395</v>
      </c>
    </row>
    <row r="360" spans="1:9" x14ac:dyDescent="0.25">
      <c r="A360" s="5">
        <v>85.317409338914104</v>
      </c>
      <c r="B360" s="5">
        <v>3.49402124498934</v>
      </c>
      <c r="D360" s="5">
        <v>91.712663278372602</v>
      </c>
      <c r="E360" s="5">
        <v>85.317409338914104</v>
      </c>
      <c r="G360" s="4" t="s">
        <v>387</v>
      </c>
      <c r="H360">
        <f>VLOOKUP(G360,Table1[#All],13,FALSE)</f>
        <v>5.8143524700090401</v>
      </c>
      <c r="I360">
        <f>VLOOKUP(G360,Table1[#All],5,FALSE)</f>
        <v>91.712663278372602</v>
      </c>
    </row>
    <row r="361" spans="1:9" x14ac:dyDescent="0.25">
      <c r="A361" s="7">
        <v>73.269701619478298</v>
      </c>
      <c r="B361" s="7">
        <v>1.52515188801929</v>
      </c>
      <c r="D361" s="7">
        <v>71.651079783173302</v>
      </c>
      <c r="E361" s="7">
        <v>73.269701619478298</v>
      </c>
      <c r="G361" s="6" t="s">
        <v>388</v>
      </c>
      <c r="H361">
        <f>VLOOKUP(G361,Table1[#All],13,FALSE)</f>
        <v>3.9473540154662299</v>
      </c>
      <c r="I361">
        <f>VLOOKUP(G361,Table1[#All],5,FALSE)</f>
        <v>71.651079783173302</v>
      </c>
    </row>
    <row r="362" spans="1:9" x14ac:dyDescent="0.25">
      <c r="A362" s="5">
        <v>64.5716801388335</v>
      </c>
      <c r="B362" s="5">
        <v>2.2387668444207498</v>
      </c>
      <c r="D362" s="5">
        <v>61.349345941358699</v>
      </c>
      <c r="E362" s="5">
        <v>64.5716801388335</v>
      </c>
      <c r="G362" s="4" t="s">
        <v>389</v>
      </c>
      <c r="H362">
        <f>VLOOKUP(G362,Table1[#All],13,FALSE)</f>
        <v>3.3558627968907002</v>
      </c>
      <c r="I362">
        <f>VLOOKUP(G362,Table1[#All],5,FALSE)</f>
        <v>61.349345941358699</v>
      </c>
    </row>
    <row r="363" spans="1:9" x14ac:dyDescent="0.25">
      <c r="A363" s="7">
        <v>78.4138120670397</v>
      </c>
      <c r="B363" s="7">
        <v>1.8071797930098199</v>
      </c>
      <c r="D363" s="7">
        <v>75.380852014329406</v>
      </c>
      <c r="E363" s="7">
        <v>78.4138120670397</v>
      </c>
      <c r="G363" s="6" t="s">
        <v>390</v>
      </c>
      <c r="H363">
        <f>VLOOKUP(G363,Table1[#All],13,FALSE)</f>
        <v>3.8670081294885099</v>
      </c>
      <c r="I363">
        <f>VLOOKUP(G363,Table1[#All],5,FALSE)</f>
        <v>75.380852014329406</v>
      </c>
    </row>
    <row r="364" spans="1:9" x14ac:dyDescent="0.25">
      <c r="A364" s="5">
        <v>77.287346565688694</v>
      </c>
      <c r="B364" s="5">
        <v>4.6353059908674403</v>
      </c>
      <c r="D364" s="5">
        <v>65.203908977033393</v>
      </c>
      <c r="E364" s="5">
        <v>77.287346565688694</v>
      </c>
      <c r="G364" s="4" t="s">
        <v>391</v>
      </c>
      <c r="H364">
        <f>VLOOKUP(G364,Table1[#All],13,FALSE)</f>
        <v>5.63950314931013</v>
      </c>
      <c r="I364">
        <f>VLOOKUP(G364,Table1[#All],5,FALSE)</f>
        <v>65.203908977033393</v>
      </c>
    </row>
    <row r="365" spans="1:9" x14ac:dyDescent="0.25">
      <c r="A365" s="7">
        <v>80.300306936855506</v>
      </c>
      <c r="B365" s="7">
        <v>4.0416002691499298</v>
      </c>
      <c r="D365" s="7">
        <v>70.008923412376404</v>
      </c>
      <c r="E365" s="7">
        <v>80.300306936855506</v>
      </c>
      <c r="G365" s="6" t="s">
        <v>392</v>
      </c>
      <c r="H365">
        <f>VLOOKUP(G365,Table1[#All],13,FALSE)</f>
        <v>5.1418907280082298</v>
      </c>
      <c r="I365">
        <f>VLOOKUP(G365,Table1[#All],5,FALSE)</f>
        <v>70.008923412376404</v>
      </c>
    </row>
    <row r="366" spans="1:9" x14ac:dyDescent="0.25">
      <c r="A366" s="5">
        <v>94.709372576776801</v>
      </c>
      <c r="B366" s="5">
        <v>3.7055934756400202</v>
      </c>
      <c r="D366" s="5">
        <v>91.780564482708797</v>
      </c>
      <c r="E366" s="5">
        <v>94.709372576776801</v>
      </c>
      <c r="G366" s="4" t="s">
        <v>393</v>
      </c>
      <c r="H366">
        <f>VLOOKUP(G366,Table1[#All],13,FALSE)</f>
        <v>2.6148936668190399</v>
      </c>
      <c r="I366">
        <f>VLOOKUP(G366,Table1[#All],5,FALSE)</f>
        <v>91.780564482708797</v>
      </c>
    </row>
    <row r="367" spans="1:9" x14ac:dyDescent="0.25">
      <c r="A367" s="7">
        <v>62.846342265918601</v>
      </c>
      <c r="B367" s="7">
        <v>2.2038652785264801</v>
      </c>
      <c r="D367" s="7">
        <v>61.235645079042499</v>
      </c>
      <c r="E367" s="7">
        <v>62.846342265918601</v>
      </c>
      <c r="G367" s="6" t="s">
        <v>394</v>
      </c>
      <c r="H367">
        <f>VLOOKUP(G367,Table1[#All],13,FALSE)</f>
        <v>2.1862718182856802</v>
      </c>
      <c r="I367">
        <f>VLOOKUP(G367,Table1[#All],5,FALSE)</f>
        <v>61.235645079042499</v>
      </c>
    </row>
    <row r="368" spans="1:9" x14ac:dyDescent="0.25">
      <c r="A368" s="5">
        <v>78.016124831969904</v>
      </c>
      <c r="B368" s="5">
        <v>1.7361790882008501</v>
      </c>
      <c r="D368" s="5">
        <v>92.865481010315193</v>
      </c>
      <c r="E368" s="5">
        <v>78.016124831969904</v>
      </c>
      <c r="G368" s="4" t="s">
        <v>395</v>
      </c>
      <c r="H368">
        <f>VLOOKUP(G368,Table1[#All],13,FALSE)</f>
        <v>2.3131680618303601</v>
      </c>
      <c r="I368">
        <f>VLOOKUP(G368,Table1[#All],5,FALSE)</f>
        <v>92.865481010315193</v>
      </c>
    </row>
    <row r="369" spans="1:9" x14ac:dyDescent="0.25">
      <c r="A369" s="7">
        <v>78.457225742596506</v>
      </c>
      <c r="B369" s="7">
        <v>4.0258043519556397</v>
      </c>
      <c r="D369" s="7">
        <v>89.794285307583493</v>
      </c>
      <c r="E369" s="7">
        <v>78.457225742596506</v>
      </c>
      <c r="G369" s="6" t="s">
        <v>396</v>
      </c>
      <c r="H369">
        <f>VLOOKUP(G369,Table1[#All],13,FALSE)</f>
        <v>3.5221051985760599</v>
      </c>
      <c r="I369">
        <f>VLOOKUP(G369,Table1[#All],5,FALSE)</f>
        <v>89.794285307583493</v>
      </c>
    </row>
    <row r="370" spans="1:9" x14ac:dyDescent="0.25">
      <c r="A370" s="5">
        <v>60.868390488474603</v>
      </c>
      <c r="B370" s="5">
        <v>2.8966317835163098</v>
      </c>
      <c r="D370" s="5">
        <v>50.768512413411301</v>
      </c>
      <c r="E370" s="5">
        <v>60.868390488474603</v>
      </c>
      <c r="G370" s="4" t="s">
        <v>397</v>
      </c>
      <c r="H370">
        <f>VLOOKUP(G370,Table1[#All],13,FALSE)</f>
        <v>4.7202472561428799</v>
      </c>
      <c r="I370">
        <f>VLOOKUP(G370,Table1[#All],5,FALSE)</f>
        <v>50.768512413411301</v>
      </c>
    </row>
    <row r="371" spans="1:9" x14ac:dyDescent="0.25">
      <c r="A371" s="7">
        <v>52.388138512951102</v>
      </c>
      <c r="B371" s="7">
        <v>1.9031582086025101</v>
      </c>
      <c r="D371" s="7">
        <v>43.8148715481341</v>
      </c>
      <c r="E371" s="7">
        <v>52.388138512951102</v>
      </c>
      <c r="G371" s="6" t="s">
        <v>398</v>
      </c>
      <c r="H371">
        <f>VLOOKUP(G371,Table1[#All],13,FALSE)</f>
        <v>3.5160960359148099</v>
      </c>
      <c r="I371">
        <f>VLOOKUP(G371,Table1[#All],5,FALSE)</f>
        <v>43.8148715481341</v>
      </c>
    </row>
    <row r="372" spans="1:9" x14ac:dyDescent="0.25">
      <c r="A372" s="5">
        <v>55.286457580664603</v>
      </c>
      <c r="B372" s="5">
        <v>3.4664879126610999</v>
      </c>
      <c r="D372" s="5">
        <v>45.542790075758397</v>
      </c>
      <c r="E372" s="5">
        <v>55.286457580664603</v>
      </c>
      <c r="G372" s="4" t="s">
        <v>399</v>
      </c>
      <c r="H372">
        <f>VLOOKUP(G372,Table1[#All],13,FALSE)</f>
        <v>1.3389819791405599</v>
      </c>
      <c r="I372">
        <f>VLOOKUP(G372,Table1[#All],5,FALSE)</f>
        <v>45.542790075758397</v>
      </c>
    </row>
    <row r="373" spans="1:9" x14ac:dyDescent="0.25">
      <c r="A373" s="7">
        <v>43.5521808455753</v>
      </c>
      <c r="B373" s="7">
        <v>1.1613354085537999</v>
      </c>
      <c r="D373" s="7">
        <v>41.002200410835201</v>
      </c>
      <c r="E373" s="7">
        <v>43.5521808455753</v>
      </c>
      <c r="G373" s="6" t="s">
        <v>400</v>
      </c>
      <c r="H373">
        <f>VLOOKUP(G373,Table1[#All],13,FALSE)</f>
        <v>4.6179035021999004</v>
      </c>
      <c r="I373">
        <f>VLOOKUP(G373,Table1[#All],5,FALSE)</f>
        <v>41.002200410835201</v>
      </c>
    </row>
    <row r="374" spans="1:9" x14ac:dyDescent="0.25">
      <c r="A374" s="5">
        <v>52.952505406570801</v>
      </c>
      <c r="B374" s="5">
        <v>2.3046810165130101</v>
      </c>
      <c r="D374" s="5">
        <v>45.194362841576002</v>
      </c>
      <c r="E374" s="5">
        <v>52.952505406570801</v>
      </c>
      <c r="G374" s="4" t="s">
        <v>401</v>
      </c>
      <c r="H374">
        <f>VLOOKUP(G374,Table1[#All],13,FALSE)</f>
        <v>5.0298506433547603</v>
      </c>
      <c r="I374">
        <f>VLOOKUP(G374,Table1[#All],5,FALSE)</f>
        <v>45.194362841576002</v>
      </c>
    </row>
    <row r="375" spans="1:9" x14ac:dyDescent="0.25">
      <c r="A375" s="7">
        <v>73.503537790587998</v>
      </c>
      <c r="B375" s="7">
        <v>2.8742279783645301</v>
      </c>
      <c r="D375" s="7">
        <v>77.565372537899606</v>
      </c>
      <c r="E375" s="7">
        <v>73.503537790587998</v>
      </c>
      <c r="G375" s="6" t="s">
        <v>402</v>
      </c>
      <c r="H375">
        <f>VLOOKUP(G375,Table1[#All],13,FALSE)</f>
        <v>2.4474893255985899</v>
      </c>
      <c r="I375">
        <f>VLOOKUP(G375,Table1[#All],5,FALSE)</f>
        <v>77.565372537899606</v>
      </c>
    </row>
    <row r="376" spans="1:9" x14ac:dyDescent="0.25">
      <c r="A376" s="5">
        <v>55.4335242504525</v>
      </c>
      <c r="B376" s="5">
        <v>1.59183333643762</v>
      </c>
      <c r="D376" s="5">
        <v>43.915375665312503</v>
      </c>
      <c r="E376" s="5">
        <v>55.4335242504525</v>
      </c>
      <c r="G376" s="4" t="s">
        <v>403</v>
      </c>
      <c r="H376">
        <f>VLOOKUP(G376,Table1[#All],13,FALSE)</f>
        <v>4.3206286964167502</v>
      </c>
      <c r="I376">
        <f>VLOOKUP(G376,Table1[#All],5,FALSE)</f>
        <v>43.915375665312503</v>
      </c>
    </row>
    <row r="377" spans="1:9" x14ac:dyDescent="0.25">
      <c r="A377" s="7">
        <v>84.903776540027295</v>
      </c>
      <c r="B377" s="7">
        <v>4.9386179103633498</v>
      </c>
      <c r="D377" s="7">
        <v>57.543659666156799</v>
      </c>
      <c r="E377" s="7">
        <v>84.903776540027295</v>
      </c>
      <c r="G377" s="6" t="s">
        <v>404</v>
      </c>
      <c r="H377">
        <f>VLOOKUP(G377,Table1[#All],13,FALSE)</f>
        <v>3.1329595052719599</v>
      </c>
      <c r="I377">
        <f>VLOOKUP(G377,Table1[#All],5,FALSE)</f>
        <v>57.543659666156799</v>
      </c>
    </row>
    <row r="378" spans="1:9" x14ac:dyDescent="0.25">
      <c r="A378" s="5">
        <v>64.514109584851596</v>
      </c>
      <c r="B378" s="5">
        <v>1.8363894583584499</v>
      </c>
      <c r="D378" s="5">
        <v>86.468142103319906</v>
      </c>
      <c r="E378" s="5">
        <v>64.514109584851596</v>
      </c>
      <c r="G378" s="4" t="s">
        <v>405</v>
      </c>
      <c r="H378">
        <f>VLOOKUP(G378,Table1[#All],13,FALSE)</f>
        <v>5.4455967786372099</v>
      </c>
      <c r="I378">
        <f>VLOOKUP(G378,Table1[#All],5,FALSE)</f>
        <v>86.468142103319906</v>
      </c>
    </row>
    <row r="379" spans="1:9" x14ac:dyDescent="0.25">
      <c r="A379" s="7">
        <v>41.787125731189903</v>
      </c>
      <c r="B379" s="7">
        <v>1.5214125201730599</v>
      </c>
      <c r="D379" s="7">
        <v>41.279956465470399</v>
      </c>
      <c r="E379" s="7">
        <v>41.787125731189903</v>
      </c>
      <c r="G379" s="6" t="s">
        <v>406</v>
      </c>
      <c r="H379">
        <f>VLOOKUP(G379,Table1[#All],13,FALSE)</f>
        <v>5.2261277908036901</v>
      </c>
      <c r="I379">
        <f>VLOOKUP(G379,Table1[#All],5,FALSE)</f>
        <v>41.279956465470399</v>
      </c>
    </row>
    <row r="380" spans="1:9" x14ac:dyDescent="0.25">
      <c r="A380" s="5">
        <v>87.075217312196799</v>
      </c>
      <c r="B380" s="5">
        <v>1.81413949554758</v>
      </c>
      <c r="D380" s="5">
        <v>84.795766542391405</v>
      </c>
      <c r="E380" s="5">
        <v>87.075217312196799</v>
      </c>
      <c r="G380" s="4" t="s">
        <v>407</v>
      </c>
      <c r="H380">
        <f>VLOOKUP(G380,Table1[#All],13,FALSE)</f>
        <v>3.62715999154821</v>
      </c>
      <c r="I380">
        <f>VLOOKUP(G380,Table1[#All],5,FALSE)</f>
        <v>84.795766542391405</v>
      </c>
    </row>
    <row r="381" spans="1:9" x14ac:dyDescent="0.25">
      <c r="A381" s="7">
        <v>55.391928409886702</v>
      </c>
      <c r="B381" s="7">
        <v>4.0762445326388903</v>
      </c>
      <c r="D381" s="7">
        <v>55.502012612536902</v>
      </c>
      <c r="E381" s="7">
        <v>55.391928409886702</v>
      </c>
      <c r="G381" s="6" t="s">
        <v>408</v>
      </c>
      <c r="H381">
        <f>VLOOKUP(G381,Table1[#All],13,FALSE)</f>
        <v>4.4575277290679702</v>
      </c>
      <c r="I381">
        <f>VLOOKUP(G381,Table1[#All],5,FALSE)</f>
        <v>55.502012612536902</v>
      </c>
    </row>
    <row r="382" spans="1:9" x14ac:dyDescent="0.25">
      <c r="A382" s="5">
        <v>45.739501193225401</v>
      </c>
      <c r="B382" s="5">
        <v>2.7020226370873699</v>
      </c>
      <c r="D382" s="5">
        <v>46.499065519190999</v>
      </c>
      <c r="E382" s="5">
        <v>45.739501193225401</v>
      </c>
      <c r="G382" s="4" t="s">
        <v>409</v>
      </c>
      <c r="H382">
        <f>VLOOKUP(G382,Table1[#All],13,FALSE)</f>
        <v>5.4167485051105198</v>
      </c>
      <c r="I382">
        <f>VLOOKUP(G382,Table1[#All],5,FALSE)</f>
        <v>46.499065519190999</v>
      </c>
    </row>
    <row r="383" spans="1:9" x14ac:dyDescent="0.25">
      <c r="A383" s="7">
        <v>68.149031889285197</v>
      </c>
      <c r="B383" s="7">
        <v>3.2616637590101498</v>
      </c>
      <c r="D383" s="7">
        <v>78.320544095028197</v>
      </c>
      <c r="E383" s="7">
        <v>68.149031889285197</v>
      </c>
      <c r="G383" s="6" t="s">
        <v>410</v>
      </c>
      <c r="H383">
        <f>VLOOKUP(G383,Table1[#All],13,FALSE)</f>
        <v>3.47858505039137</v>
      </c>
      <c r="I383">
        <f>VLOOKUP(G383,Table1[#All],5,FALSE)</f>
        <v>78.320544095028197</v>
      </c>
    </row>
    <row r="384" spans="1:9" x14ac:dyDescent="0.25">
      <c r="A384" s="5">
        <v>73.627688038612902</v>
      </c>
      <c r="B384" s="5">
        <v>1.0840366279454401</v>
      </c>
      <c r="D384" s="5">
        <v>74.591856572893604</v>
      </c>
      <c r="E384" s="5">
        <v>73.627688038612902</v>
      </c>
      <c r="G384" s="4" t="s">
        <v>411</v>
      </c>
      <c r="H384">
        <f>VLOOKUP(G384,Table1[#All],13,FALSE)</f>
        <v>2.5662537024440999</v>
      </c>
      <c r="I384">
        <f>VLOOKUP(G384,Table1[#All],5,FALSE)</f>
        <v>74.591856572893604</v>
      </c>
    </row>
    <row r="385" spans="1:9" x14ac:dyDescent="0.25">
      <c r="A385" s="7">
        <v>70.681852525631697</v>
      </c>
      <c r="B385" s="7">
        <v>1.13772523429325</v>
      </c>
      <c r="D385" s="7">
        <v>88.260960743987894</v>
      </c>
      <c r="E385" s="7">
        <v>70.681852525631697</v>
      </c>
      <c r="G385" s="6" t="s">
        <v>412</v>
      </c>
      <c r="H385">
        <f>VLOOKUP(G385,Table1[#All],13,FALSE)</f>
        <v>4.7683306895479003</v>
      </c>
      <c r="I385">
        <f>VLOOKUP(G385,Table1[#All],5,FALSE)</f>
        <v>88.260960743987894</v>
      </c>
    </row>
    <row r="386" spans="1:9" x14ac:dyDescent="0.25">
      <c r="A386" s="5">
        <v>85.146374049994094</v>
      </c>
      <c r="B386" s="5">
        <v>2.7833021993080602</v>
      </c>
      <c r="D386" s="5">
        <v>80.428907409213707</v>
      </c>
      <c r="E386" s="5">
        <v>85.146374049994094</v>
      </c>
      <c r="G386" s="4" t="s">
        <v>413</v>
      </c>
      <c r="H386">
        <f>VLOOKUP(G386,Table1[#All],13,FALSE)</f>
        <v>2.1003312739234499</v>
      </c>
      <c r="I386">
        <f>VLOOKUP(G386,Table1[#All],5,FALSE)</f>
        <v>80.428907409213707</v>
      </c>
    </row>
    <row r="387" spans="1:9" x14ac:dyDescent="0.25">
      <c r="A387" s="7">
        <v>89.276456414957494</v>
      </c>
      <c r="B387" s="7">
        <v>4.2666209728064901</v>
      </c>
      <c r="D387" s="7">
        <v>84.191451171166605</v>
      </c>
      <c r="E387" s="7">
        <v>89.276456414957494</v>
      </c>
      <c r="G387" s="6" t="s">
        <v>414</v>
      </c>
      <c r="H387">
        <f>VLOOKUP(G387,Table1[#All],13,FALSE)</f>
        <v>2.9426557400302098</v>
      </c>
      <c r="I387">
        <f>VLOOKUP(G387,Table1[#All],5,FALSE)</f>
        <v>84.191451171166605</v>
      </c>
    </row>
    <row r="388" spans="1:9" x14ac:dyDescent="0.25">
      <c r="A388" s="5">
        <v>67.954587580157295</v>
      </c>
      <c r="B388" s="5">
        <v>4.5409555148302596</v>
      </c>
      <c r="D388" s="5">
        <v>55.511901491421803</v>
      </c>
      <c r="E388" s="5">
        <v>67.954587580157295</v>
      </c>
      <c r="G388" s="4" t="s">
        <v>415</v>
      </c>
      <c r="H388">
        <f>VLOOKUP(G388,Table1[#All],13,FALSE)</f>
        <v>5.3286361855339601</v>
      </c>
      <c r="I388">
        <f>VLOOKUP(G388,Table1[#All],5,FALSE)</f>
        <v>55.511901491421803</v>
      </c>
    </row>
    <row r="389" spans="1:9" x14ac:dyDescent="0.25">
      <c r="A389" s="7">
        <v>55.5052061976996</v>
      </c>
      <c r="B389" s="7">
        <v>1.34682627038256</v>
      </c>
      <c r="D389" s="7">
        <v>49.759174907884699</v>
      </c>
      <c r="E389" s="7">
        <v>55.5052061976996</v>
      </c>
      <c r="G389" s="6" t="s">
        <v>416</v>
      </c>
      <c r="H389">
        <f>VLOOKUP(G389,Table1[#All],13,FALSE)</f>
        <v>4.6221117013465696</v>
      </c>
      <c r="I389">
        <f>VLOOKUP(G389,Table1[#All],5,FALSE)</f>
        <v>49.759174907884699</v>
      </c>
    </row>
    <row r="390" spans="1:9" x14ac:dyDescent="0.25">
      <c r="A390" s="5">
        <v>77.278592412370898</v>
      </c>
      <c r="B390" s="5">
        <v>3.1534524084040898</v>
      </c>
      <c r="D390" s="5">
        <v>81.283811340247198</v>
      </c>
      <c r="E390" s="5">
        <v>77.278592412370898</v>
      </c>
      <c r="G390" s="4" t="s">
        <v>417</v>
      </c>
      <c r="H390">
        <f>VLOOKUP(G390,Table1[#All],13,FALSE)</f>
        <v>3.0190550262374898</v>
      </c>
      <c r="I390">
        <f>VLOOKUP(G390,Table1[#All],5,FALSE)</f>
        <v>81.283811340247198</v>
      </c>
    </row>
    <row r="391" spans="1:9" x14ac:dyDescent="0.25">
      <c r="A391" s="7">
        <v>100</v>
      </c>
      <c r="B391" s="7">
        <v>4.6529187451170797</v>
      </c>
      <c r="D391" s="7">
        <v>84.3759106596995</v>
      </c>
      <c r="E391" s="7">
        <v>100</v>
      </c>
      <c r="G391" s="6" t="s">
        <v>418</v>
      </c>
      <c r="H391">
        <f>VLOOKUP(G391,Table1[#All],13,FALSE)</f>
        <v>2.0737225120417802</v>
      </c>
      <c r="I391">
        <f>VLOOKUP(G391,Table1[#All],5,FALSE)</f>
        <v>84.3759106596995</v>
      </c>
    </row>
    <row r="392" spans="1:9" x14ac:dyDescent="0.25">
      <c r="A392" s="5">
        <v>91.249608068387005</v>
      </c>
      <c r="B392" s="5">
        <v>2.5518910175915401</v>
      </c>
      <c r="D392" s="5">
        <v>94.477782810036999</v>
      </c>
      <c r="E392" s="5">
        <v>91.249608068387005</v>
      </c>
      <c r="G392" s="4" t="s">
        <v>419</v>
      </c>
      <c r="H392">
        <f>VLOOKUP(G392,Table1[#All],13,FALSE)</f>
        <v>2.7798419541611801</v>
      </c>
      <c r="I392">
        <f>VLOOKUP(G392,Table1[#All],5,FALSE)</f>
        <v>94.477782810036999</v>
      </c>
    </row>
    <row r="393" spans="1:9" x14ac:dyDescent="0.25">
      <c r="A393" s="7">
        <v>77.740759238106605</v>
      </c>
      <c r="B393" s="7">
        <v>4.3182633257134704</v>
      </c>
      <c r="D393" s="7">
        <v>62.693972230128402</v>
      </c>
      <c r="E393" s="7">
        <v>77.740759238106605</v>
      </c>
      <c r="G393" s="6" t="s">
        <v>420</v>
      </c>
      <c r="H393">
        <f>VLOOKUP(G393,Table1[#All],13,FALSE)</f>
        <v>2.4205207461371598</v>
      </c>
      <c r="I393">
        <f>VLOOKUP(G393,Table1[#All],5,FALSE)</f>
        <v>62.693972230128402</v>
      </c>
    </row>
    <row r="394" spans="1:9" x14ac:dyDescent="0.25">
      <c r="A394" s="5">
        <v>55.151038534963199</v>
      </c>
      <c r="B394" s="5">
        <v>1.5347826175977399</v>
      </c>
      <c r="D394" s="5">
        <v>60.460994718602997</v>
      </c>
      <c r="E394" s="5">
        <v>55.151038534963199</v>
      </c>
      <c r="G394" s="4" t="s">
        <v>421</v>
      </c>
      <c r="H394">
        <f>VLOOKUP(G394,Table1[#All],13,FALSE)</f>
        <v>1.88044643971926</v>
      </c>
      <c r="I394">
        <f>VLOOKUP(G394,Table1[#All],5,FALSE)</f>
        <v>60.460994718602997</v>
      </c>
    </row>
    <row r="395" spans="1:9" x14ac:dyDescent="0.25">
      <c r="A395" s="7">
        <v>100</v>
      </c>
      <c r="B395" s="7">
        <v>4.7415779586711899</v>
      </c>
      <c r="D395" s="7">
        <v>82.702712840809795</v>
      </c>
      <c r="E395" s="7">
        <v>100</v>
      </c>
      <c r="G395" s="6" t="s">
        <v>422</v>
      </c>
      <c r="H395">
        <f>VLOOKUP(G395,Table1[#All],13,FALSE)</f>
        <v>4.7166645678282801</v>
      </c>
      <c r="I395">
        <f>VLOOKUP(G395,Table1[#All],5,FALSE)</f>
        <v>82.702712840809795</v>
      </c>
    </row>
    <row r="396" spans="1:9" x14ac:dyDescent="0.25">
      <c r="A396" s="5">
        <v>68.628704218219298</v>
      </c>
      <c r="B396" s="5">
        <v>4.0056932701252101</v>
      </c>
      <c r="D396" s="5">
        <v>58.744194713915903</v>
      </c>
      <c r="E396" s="5">
        <v>68.628704218219298</v>
      </c>
      <c r="G396" s="4" t="s">
        <v>423</v>
      </c>
      <c r="H396">
        <f>VLOOKUP(G396,Table1[#All],13,FALSE)</f>
        <v>2.2603494342508501</v>
      </c>
      <c r="I396">
        <f>VLOOKUP(G396,Table1[#All],5,FALSE)</f>
        <v>58.744194713915903</v>
      </c>
    </row>
    <row r="397" spans="1:9" x14ac:dyDescent="0.25">
      <c r="A397" s="7">
        <v>100</v>
      </c>
      <c r="B397" s="7">
        <v>4.7653375711476</v>
      </c>
      <c r="D397" s="7">
        <v>91.191652908196005</v>
      </c>
      <c r="E397" s="7">
        <v>100</v>
      </c>
      <c r="G397" s="6" t="s">
        <v>424</v>
      </c>
      <c r="H397">
        <f>VLOOKUP(G397,Table1[#All],13,FALSE)</f>
        <v>3.2708373508388102</v>
      </c>
      <c r="I397">
        <f>VLOOKUP(G397,Table1[#All],5,FALSE)</f>
        <v>91.191652908196005</v>
      </c>
    </row>
    <row r="398" spans="1:9" x14ac:dyDescent="0.25">
      <c r="A398" s="5">
        <v>92.436508996040402</v>
      </c>
      <c r="B398" s="5">
        <v>3.7064689342100201</v>
      </c>
      <c r="D398" s="5">
        <v>87.212701351365595</v>
      </c>
      <c r="E398" s="5">
        <v>92.436508996040402</v>
      </c>
      <c r="G398" s="4" t="s">
        <v>425</v>
      </c>
      <c r="H398">
        <f>VLOOKUP(G398,Table1[#All],13,FALSE)</f>
        <v>2.9292972341805399</v>
      </c>
      <c r="I398">
        <f>VLOOKUP(G398,Table1[#All],5,FALSE)</f>
        <v>87.212701351365595</v>
      </c>
    </row>
    <row r="399" spans="1:9" x14ac:dyDescent="0.25">
      <c r="A399" s="7">
        <v>51.935256504460497</v>
      </c>
      <c r="B399" s="7">
        <v>2.4536157279977</v>
      </c>
      <c r="D399" s="7">
        <v>63.594671505626003</v>
      </c>
      <c r="E399" s="7">
        <v>51.935256504460497</v>
      </c>
      <c r="G399" s="6" t="s">
        <v>426</v>
      </c>
      <c r="H399">
        <f>VLOOKUP(G399,Table1[#All],13,FALSE)</f>
        <v>5.91038689317815</v>
      </c>
      <c r="I399">
        <f>VLOOKUP(G399,Table1[#All],5,FALSE)</f>
        <v>63.594671505626003</v>
      </c>
    </row>
    <row r="400" spans="1:9" x14ac:dyDescent="0.25">
      <c r="A400" s="5">
        <v>89.255469242809298</v>
      </c>
      <c r="B400" s="5">
        <v>4.7527246900988898</v>
      </c>
      <c r="D400" s="5">
        <v>81.297908728532306</v>
      </c>
      <c r="E400" s="5">
        <v>89.255469242809298</v>
      </c>
      <c r="G400" s="4" t="s">
        <v>427</v>
      </c>
      <c r="H400">
        <f>VLOOKUP(G400,Table1[#All],13,FALSE)</f>
        <v>2.9554612207411002</v>
      </c>
      <c r="I400">
        <f>VLOOKUP(G400,Table1[#All],5,FALSE)</f>
        <v>81.297908728532306</v>
      </c>
    </row>
    <row r="401" spans="1:9" x14ac:dyDescent="0.25">
      <c r="A401" s="7">
        <v>80.533556319187596</v>
      </c>
      <c r="B401" s="7">
        <v>2.1022671052367099</v>
      </c>
      <c r="D401" s="7">
        <v>81.499858074657496</v>
      </c>
      <c r="E401" s="7">
        <v>80.533556319187596</v>
      </c>
      <c r="G401" s="6" t="s">
        <v>428</v>
      </c>
      <c r="H401">
        <f>VLOOKUP(G401,Table1[#All],13,FALSE)</f>
        <v>1.39991241398377</v>
      </c>
      <c r="I401">
        <f>VLOOKUP(G401,Table1[#All],5,FALSE)</f>
        <v>81.499858074657496</v>
      </c>
    </row>
    <row r="402" spans="1:9" x14ac:dyDescent="0.25">
      <c r="A402" s="5">
        <v>45.746621699931801</v>
      </c>
      <c r="B402" s="5">
        <v>2.3286900882469301</v>
      </c>
      <c r="D402" s="5">
        <v>45.671812785976201</v>
      </c>
      <c r="E402" s="5">
        <v>45.746621699931801</v>
      </c>
      <c r="G402" s="4" t="s">
        <v>429</v>
      </c>
      <c r="H402">
        <f>VLOOKUP(G402,Table1[#All],13,FALSE)</f>
        <v>1.4491287628604199</v>
      </c>
      <c r="I402">
        <f>VLOOKUP(G402,Table1[#All],5,FALSE)</f>
        <v>45.671812785976201</v>
      </c>
    </row>
    <row r="403" spans="1:9" x14ac:dyDescent="0.25">
      <c r="A403" s="7">
        <v>98.3789905220289</v>
      </c>
      <c r="B403" s="7">
        <v>3.8032336720069599</v>
      </c>
      <c r="D403" s="7">
        <v>89.640409867376107</v>
      </c>
      <c r="E403" s="7">
        <v>98.3789905220289</v>
      </c>
      <c r="G403" s="6" t="s">
        <v>430</v>
      </c>
      <c r="H403">
        <f>VLOOKUP(G403,Table1[#All],13,FALSE)</f>
        <v>3.9537686067653199</v>
      </c>
      <c r="I403">
        <f>VLOOKUP(G403,Table1[#All],5,FALSE)</f>
        <v>89.640409867376107</v>
      </c>
    </row>
    <row r="404" spans="1:9" x14ac:dyDescent="0.25">
      <c r="A404" s="5">
        <v>58.787457657902998</v>
      </c>
      <c r="B404" s="5">
        <v>4.0612651981015402</v>
      </c>
      <c r="D404" s="5">
        <v>67.788880484632102</v>
      </c>
      <c r="E404" s="5">
        <v>58.787457657902998</v>
      </c>
      <c r="G404" s="4" t="s">
        <v>431</v>
      </c>
      <c r="H404">
        <f>VLOOKUP(G404,Table1[#All],13,FALSE)</f>
        <v>3.9968177586913201</v>
      </c>
      <c r="I404">
        <f>VLOOKUP(G404,Table1[#All],5,FALSE)</f>
        <v>67.788880484632102</v>
      </c>
    </row>
    <row r="405" spans="1:9" x14ac:dyDescent="0.25">
      <c r="A405" s="7">
        <v>89.623769509431</v>
      </c>
      <c r="B405" s="7">
        <v>4.71761393539661</v>
      </c>
      <c r="D405" s="7">
        <v>85.455160635925694</v>
      </c>
      <c r="E405" s="7">
        <v>89.623769509431</v>
      </c>
      <c r="G405" s="6" t="s">
        <v>432</v>
      </c>
      <c r="H405">
        <f>VLOOKUP(G405,Table1[#All],13,FALSE)</f>
        <v>3.09379495241327</v>
      </c>
      <c r="I405">
        <f>VLOOKUP(G405,Table1[#All],5,FALSE)</f>
        <v>85.455160635925694</v>
      </c>
    </row>
    <row r="406" spans="1:9" x14ac:dyDescent="0.25">
      <c r="A406" s="5">
        <v>56.198697492194498</v>
      </c>
      <c r="B406" s="5">
        <v>1.81920963622483</v>
      </c>
      <c r="D406" s="5">
        <v>57.602728056683603</v>
      </c>
      <c r="E406" s="5">
        <v>56.198697492194498</v>
      </c>
      <c r="G406" s="4" t="s">
        <v>433</v>
      </c>
      <c r="H406">
        <f>VLOOKUP(G406,Table1[#All],13,FALSE)</f>
        <v>3.15921846156014</v>
      </c>
      <c r="I406">
        <f>VLOOKUP(G406,Table1[#All],5,FALSE)</f>
        <v>57.602728056683603</v>
      </c>
    </row>
    <row r="407" spans="1:9" x14ac:dyDescent="0.25">
      <c r="A407" s="7">
        <v>90.923646514966705</v>
      </c>
      <c r="B407" s="7">
        <v>4.1919921408768896</v>
      </c>
      <c r="D407" s="7">
        <v>89.253777567290996</v>
      </c>
      <c r="E407" s="7">
        <v>90.923646514966705</v>
      </c>
      <c r="G407" s="6" t="s">
        <v>434</v>
      </c>
      <c r="H407">
        <f>VLOOKUP(G407,Table1[#All],13,FALSE)</f>
        <v>1.2696629142043501</v>
      </c>
      <c r="I407">
        <f>VLOOKUP(G407,Table1[#All],5,FALSE)</f>
        <v>89.253777567290996</v>
      </c>
    </row>
    <row r="408" spans="1:9" x14ac:dyDescent="0.25">
      <c r="A408" s="5">
        <v>64.427078786222097</v>
      </c>
      <c r="B408" s="5">
        <v>3.9541842135878502</v>
      </c>
      <c r="D408" s="5">
        <v>61.406092330378897</v>
      </c>
      <c r="E408" s="5">
        <v>64.427078786222097</v>
      </c>
      <c r="G408" s="4" t="s">
        <v>435</v>
      </c>
      <c r="H408">
        <f>VLOOKUP(G408,Table1[#All],13,FALSE)</f>
        <v>3.58273255194631</v>
      </c>
      <c r="I408">
        <f>VLOOKUP(G408,Table1[#All],5,FALSE)</f>
        <v>61.406092330378897</v>
      </c>
    </row>
    <row r="409" spans="1:9" x14ac:dyDescent="0.25">
      <c r="A409" s="7">
        <v>55.325499976701799</v>
      </c>
      <c r="B409" s="7">
        <v>1.2551782250143899</v>
      </c>
      <c r="D409" s="7">
        <v>40.596070831416398</v>
      </c>
      <c r="E409" s="7">
        <v>55.325499976701799</v>
      </c>
      <c r="G409" s="6" t="s">
        <v>436</v>
      </c>
      <c r="H409">
        <f>VLOOKUP(G409,Table1[#All],13,FALSE)</f>
        <v>3.5236973769017501</v>
      </c>
      <c r="I409">
        <f>VLOOKUP(G409,Table1[#All],5,FALSE)</f>
        <v>40.596070831416398</v>
      </c>
    </row>
    <row r="410" spans="1:9" x14ac:dyDescent="0.25">
      <c r="A410" s="5">
        <v>96.087536032093794</v>
      </c>
      <c r="B410" s="5">
        <v>2.5488925648408198</v>
      </c>
      <c r="D410" s="5">
        <v>89.796008703059499</v>
      </c>
      <c r="E410" s="5">
        <v>96.087536032093794</v>
      </c>
      <c r="G410" s="4" t="s">
        <v>437</v>
      </c>
      <c r="H410">
        <f>VLOOKUP(G410,Table1[#All],13,FALSE)</f>
        <v>1.74774659278472</v>
      </c>
      <c r="I410">
        <f>VLOOKUP(G410,Table1[#All],5,FALSE)</f>
        <v>89.796008703059499</v>
      </c>
    </row>
    <row r="411" spans="1:9" x14ac:dyDescent="0.25">
      <c r="A411" s="7">
        <v>64.174902434546098</v>
      </c>
      <c r="B411" s="7">
        <v>2.1310618282403899</v>
      </c>
      <c r="D411" s="7">
        <v>45.0207672232373</v>
      </c>
      <c r="E411" s="7">
        <v>64.174902434546098</v>
      </c>
      <c r="G411" s="6" t="s">
        <v>438</v>
      </c>
      <c r="H411">
        <f>VLOOKUP(G411,Table1[#All],13,FALSE)</f>
        <v>1.51919693055463</v>
      </c>
      <c r="I411">
        <f>VLOOKUP(G411,Table1[#All],5,FALSE)</f>
        <v>45.0207672232373</v>
      </c>
    </row>
    <row r="412" spans="1:9" x14ac:dyDescent="0.25">
      <c r="A412" s="5">
        <v>62.772142725108402</v>
      </c>
      <c r="B412" s="5">
        <v>2.2179616974161198</v>
      </c>
      <c r="D412" s="5">
        <v>57.562250067472803</v>
      </c>
      <c r="E412" s="5">
        <v>62.772142725108402</v>
      </c>
      <c r="G412" s="4" t="s">
        <v>439</v>
      </c>
      <c r="H412">
        <f>VLOOKUP(G412,Table1[#All],13,FALSE)</f>
        <v>1.6178624529974499</v>
      </c>
      <c r="I412">
        <f>VLOOKUP(G412,Table1[#All],5,FALSE)</f>
        <v>57.562250067472803</v>
      </c>
    </row>
    <row r="413" spans="1:9" x14ac:dyDescent="0.25">
      <c r="A413" s="7">
        <v>87.647919035945094</v>
      </c>
      <c r="B413" s="7">
        <v>4.9317875182188002</v>
      </c>
      <c r="D413" s="7">
        <v>92.253408187794193</v>
      </c>
      <c r="E413" s="7">
        <v>87.647919035945094</v>
      </c>
      <c r="G413" s="6" t="s">
        <v>440</v>
      </c>
      <c r="H413">
        <f>VLOOKUP(G413,Table1[#All],13,FALSE)</f>
        <v>1.5051412324562901</v>
      </c>
      <c r="I413">
        <f>VLOOKUP(G413,Table1[#All],5,FALSE)</f>
        <v>92.253408187794193</v>
      </c>
    </row>
    <row r="414" spans="1:9" x14ac:dyDescent="0.25">
      <c r="A414" s="5">
        <v>96.179627233265094</v>
      </c>
      <c r="B414" s="5">
        <v>3.5711096539197098</v>
      </c>
      <c r="D414" s="5">
        <v>92.283393081565507</v>
      </c>
      <c r="E414" s="5">
        <v>96.179627233265094</v>
      </c>
      <c r="G414" s="4" t="s">
        <v>441</v>
      </c>
      <c r="H414">
        <f>VLOOKUP(G414,Table1[#All],13,FALSE)</f>
        <v>4.04854097768379</v>
      </c>
      <c r="I414">
        <f>VLOOKUP(G414,Table1[#All],5,FALSE)</f>
        <v>92.283393081565507</v>
      </c>
    </row>
    <row r="415" spans="1:9" x14ac:dyDescent="0.25">
      <c r="A415" s="7">
        <v>82.027614133958593</v>
      </c>
      <c r="B415" s="7">
        <v>3.8707046311739899</v>
      </c>
      <c r="D415" s="7">
        <v>71.539083846780699</v>
      </c>
      <c r="E415" s="7">
        <v>82.027614133958593</v>
      </c>
      <c r="G415" s="6" t="s">
        <v>442</v>
      </c>
      <c r="H415">
        <f>VLOOKUP(G415,Table1[#All],13,FALSE)</f>
        <v>1.98241326201459</v>
      </c>
      <c r="I415">
        <f>VLOOKUP(G415,Table1[#All],5,FALSE)</f>
        <v>71.539083846780699</v>
      </c>
    </row>
    <row r="416" spans="1:9" x14ac:dyDescent="0.25">
      <c r="A416" s="5">
        <v>86.301788117665197</v>
      </c>
      <c r="B416" s="5">
        <v>4.90647054926003</v>
      </c>
      <c r="D416" s="5">
        <v>74.751046669338905</v>
      </c>
      <c r="E416" s="5">
        <v>86.301788117665197</v>
      </c>
      <c r="G416" s="4" t="s">
        <v>443</v>
      </c>
      <c r="H416">
        <f>VLOOKUP(G416,Table1[#All],13,FALSE)</f>
        <v>2.2571507609373098</v>
      </c>
      <c r="I416">
        <f>VLOOKUP(G416,Table1[#All],5,FALSE)</f>
        <v>74.751046669338905</v>
      </c>
    </row>
    <row r="417" spans="1:9" x14ac:dyDescent="0.25">
      <c r="A417" s="7">
        <v>63.094473825947297</v>
      </c>
      <c r="B417" s="7">
        <v>2.5088071298305499</v>
      </c>
      <c r="D417" s="7">
        <v>64.664503708807501</v>
      </c>
      <c r="E417" s="7">
        <v>63.094473825947297</v>
      </c>
      <c r="G417" s="6" t="s">
        <v>444</v>
      </c>
      <c r="H417">
        <f>VLOOKUP(G417,Table1[#All],13,FALSE)</f>
        <v>1.86786072075719</v>
      </c>
      <c r="I417">
        <f>VLOOKUP(G417,Table1[#All],5,FALSE)</f>
        <v>64.664503708807501</v>
      </c>
    </row>
    <row r="418" spans="1:9" x14ac:dyDescent="0.25">
      <c r="A418" s="5">
        <v>71.572981386095805</v>
      </c>
      <c r="B418" s="5">
        <v>4.2073606738112197</v>
      </c>
      <c r="D418" s="5">
        <v>56.126592443393498</v>
      </c>
      <c r="E418" s="5">
        <v>71.572981386095805</v>
      </c>
      <c r="G418" s="4" t="s">
        <v>445</v>
      </c>
      <c r="H418">
        <f>VLOOKUP(G418,Table1[#All],13,FALSE)</f>
        <v>5.78917652224251</v>
      </c>
      <c r="I418">
        <f>VLOOKUP(G418,Table1[#All],5,FALSE)</f>
        <v>56.126592443393498</v>
      </c>
    </row>
    <row r="419" spans="1:9" x14ac:dyDescent="0.25">
      <c r="A419" s="7">
        <v>64.841979759601401</v>
      </c>
      <c r="B419" s="7">
        <v>2.7381238532179801</v>
      </c>
      <c r="D419" s="7">
        <v>58.076549995345303</v>
      </c>
      <c r="E419" s="7">
        <v>64.841979759601401</v>
      </c>
      <c r="G419" s="6" t="s">
        <v>446</v>
      </c>
      <c r="H419">
        <f>VLOOKUP(G419,Table1[#All],13,FALSE)</f>
        <v>5.2730873157591702</v>
      </c>
      <c r="I419">
        <f>VLOOKUP(G419,Table1[#All],5,FALSE)</f>
        <v>58.076549995345303</v>
      </c>
    </row>
    <row r="420" spans="1:9" x14ac:dyDescent="0.25">
      <c r="A420" s="5">
        <v>86.616229701756197</v>
      </c>
      <c r="B420" s="5">
        <v>4.4781346872599102</v>
      </c>
      <c r="D420" s="5">
        <v>76.988515084237093</v>
      </c>
      <c r="E420" s="5">
        <v>86.616229701756197</v>
      </c>
      <c r="G420" s="4" t="s">
        <v>447</v>
      </c>
      <c r="H420">
        <f>VLOOKUP(G420,Table1[#All],13,FALSE)</f>
        <v>2.1524741867575998</v>
      </c>
      <c r="I420">
        <f>VLOOKUP(G420,Table1[#All],5,FALSE)</f>
        <v>76.988515084237093</v>
      </c>
    </row>
    <row r="421" spans="1:9" x14ac:dyDescent="0.25">
      <c r="A421" s="7">
        <v>80.080544040499205</v>
      </c>
      <c r="B421" s="7">
        <v>1.7226301652452101</v>
      </c>
      <c r="D421" s="7">
        <v>81.3805991190724</v>
      </c>
      <c r="E421" s="7">
        <v>80.080544040499205</v>
      </c>
      <c r="G421" s="6" t="s">
        <v>448</v>
      </c>
      <c r="H421">
        <f>VLOOKUP(G421,Table1[#All],13,FALSE)</f>
        <v>2.63783146961062</v>
      </c>
      <c r="I421">
        <f>VLOOKUP(G421,Table1[#All],5,FALSE)</f>
        <v>81.3805991190724</v>
      </c>
    </row>
    <row r="422" spans="1:9" x14ac:dyDescent="0.25">
      <c r="A422" s="5">
        <v>100</v>
      </c>
      <c r="B422" s="5">
        <v>4.79074470825711</v>
      </c>
      <c r="D422" s="5">
        <v>83.536847404921602</v>
      </c>
      <c r="E422" s="5">
        <v>100</v>
      </c>
      <c r="G422" s="4" t="s">
        <v>449</v>
      </c>
      <c r="H422">
        <f>VLOOKUP(G422,Table1[#All],13,FALSE)</f>
        <v>2.0494642115249802</v>
      </c>
      <c r="I422">
        <f>VLOOKUP(G422,Table1[#All],5,FALSE)</f>
        <v>83.536847404921602</v>
      </c>
    </row>
    <row r="423" spans="1:9" x14ac:dyDescent="0.25">
      <c r="A423" s="7">
        <v>70.2642818720864</v>
      </c>
      <c r="B423" s="7">
        <v>1.87508683364351</v>
      </c>
      <c r="D423" s="7">
        <v>83.428997853700395</v>
      </c>
      <c r="E423" s="7">
        <v>70.2642818720864</v>
      </c>
      <c r="G423" s="6" t="s">
        <v>450</v>
      </c>
      <c r="H423">
        <f>VLOOKUP(G423,Table1[#All],13,FALSE)</f>
        <v>3.45937979730411</v>
      </c>
      <c r="I423">
        <f>VLOOKUP(G423,Table1[#All],5,FALSE)</f>
        <v>83.428997853700395</v>
      </c>
    </row>
    <row r="424" spans="1:9" x14ac:dyDescent="0.25">
      <c r="A424" s="5">
        <v>52.289343581056499</v>
      </c>
      <c r="B424" s="5">
        <v>2.3048820279237199</v>
      </c>
      <c r="D424" s="5">
        <v>45.0163356676779</v>
      </c>
      <c r="E424" s="5">
        <v>52.289343581056499</v>
      </c>
      <c r="G424" s="4" t="s">
        <v>451</v>
      </c>
      <c r="H424">
        <f>VLOOKUP(G424,Table1[#All],13,FALSE)</f>
        <v>1.0980526623712601</v>
      </c>
      <c r="I424">
        <f>VLOOKUP(G424,Table1[#All],5,FALSE)</f>
        <v>45.0163356676779</v>
      </c>
    </row>
    <row r="425" spans="1:9" x14ac:dyDescent="0.25">
      <c r="A425" s="7">
        <v>74.629505512384299</v>
      </c>
      <c r="B425" s="7">
        <v>4.0247689364271197</v>
      </c>
      <c r="D425" s="7">
        <v>67.193116758641906</v>
      </c>
      <c r="E425" s="7">
        <v>74.629505512384299</v>
      </c>
      <c r="G425" s="6" t="s">
        <v>452</v>
      </c>
      <c r="H425">
        <f>VLOOKUP(G425,Table1[#All],13,FALSE)</f>
        <v>4.3568400444839703</v>
      </c>
      <c r="I425">
        <f>VLOOKUP(G425,Table1[#All],5,FALSE)</f>
        <v>67.193116758641906</v>
      </c>
    </row>
    <row r="426" spans="1:9" x14ac:dyDescent="0.25">
      <c r="A426" s="5">
        <v>55.876522545401102</v>
      </c>
      <c r="B426" s="5">
        <v>2.5750205662616201</v>
      </c>
      <c r="D426" s="5">
        <v>43.165731800915403</v>
      </c>
      <c r="E426" s="5">
        <v>55.876522545401102</v>
      </c>
      <c r="G426" s="4" t="s">
        <v>453</v>
      </c>
      <c r="H426">
        <f>VLOOKUP(G426,Table1[#All],13,FALSE)</f>
        <v>3.6157907490882</v>
      </c>
      <c r="I426">
        <f>VLOOKUP(G426,Table1[#All],5,FALSE)</f>
        <v>43.165731800915403</v>
      </c>
    </row>
    <row r="427" spans="1:9" x14ac:dyDescent="0.25">
      <c r="A427" s="7">
        <v>81.360705471999495</v>
      </c>
      <c r="B427" s="7">
        <v>3.43284550706578</v>
      </c>
      <c r="D427" s="7">
        <v>70.224088527805407</v>
      </c>
      <c r="E427" s="7">
        <v>81.360705471999495</v>
      </c>
      <c r="G427" s="6" t="s">
        <v>454</v>
      </c>
      <c r="H427">
        <f>VLOOKUP(G427,Table1[#All],13,FALSE)</f>
        <v>5.49319464150551</v>
      </c>
      <c r="I427">
        <f>VLOOKUP(G427,Table1[#All],5,FALSE)</f>
        <v>70.224088527805407</v>
      </c>
    </row>
    <row r="428" spans="1:9" x14ac:dyDescent="0.25">
      <c r="A428" s="5">
        <v>64.521317353995698</v>
      </c>
      <c r="B428" s="5">
        <v>2.77829400427771</v>
      </c>
      <c r="D428" s="5">
        <v>64.284177575535693</v>
      </c>
      <c r="E428" s="5">
        <v>64.521317353995698</v>
      </c>
      <c r="G428" s="4" t="s">
        <v>455</v>
      </c>
      <c r="H428">
        <f>VLOOKUP(G428,Table1[#All],13,FALSE)</f>
        <v>1.8219634216420699</v>
      </c>
      <c r="I428">
        <f>VLOOKUP(G428,Table1[#All],5,FALSE)</f>
        <v>64.284177575535693</v>
      </c>
    </row>
    <row r="429" spans="1:9" x14ac:dyDescent="0.25">
      <c r="A429" s="7">
        <v>81.361511246701895</v>
      </c>
      <c r="B429" s="7">
        <v>3.9694797483591202</v>
      </c>
      <c r="D429" s="7">
        <v>88.823730051706406</v>
      </c>
      <c r="E429" s="7">
        <v>81.361511246701895</v>
      </c>
      <c r="G429" s="6" t="s">
        <v>456</v>
      </c>
      <c r="H429">
        <f>VLOOKUP(G429,Table1[#All],13,FALSE)</f>
        <v>5.0205462303056496</v>
      </c>
      <c r="I429">
        <f>VLOOKUP(G429,Table1[#All],5,FALSE)</f>
        <v>88.823730051706406</v>
      </c>
    </row>
    <row r="430" spans="1:9" x14ac:dyDescent="0.25">
      <c r="A430" s="5">
        <v>63.809561771590097</v>
      </c>
      <c r="B430" s="5">
        <v>1.9133250094744401</v>
      </c>
      <c r="D430" s="5">
        <v>59.300325690364303</v>
      </c>
      <c r="E430" s="5">
        <v>63.809561771590097</v>
      </c>
      <c r="G430" s="4" t="s">
        <v>457</v>
      </c>
      <c r="H430">
        <f>VLOOKUP(G430,Table1[#All],13,FALSE)</f>
        <v>4.9598050723335696</v>
      </c>
      <c r="I430">
        <f>VLOOKUP(G430,Table1[#All],5,FALSE)</f>
        <v>59.300325690364303</v>
      </c>
    </row>
    <row r="431" spans="1:9" x14ac:dyDescent="0.25">
      <c r="A431" s="7">
        <v>50.559974988658702</v>
      </c>
      <c r="B431" s="7">
        <v>1.2338319489475</v>
      </c>
      <c r="D431" s="7">
        <v>46.438685903518298</v>
      </c>
      <c r="E431" s="7">
        <v>50.559974988658702</v>
      </c>
      <c r="G431" s="6" t="s">
        <v>458</v>
      </c>
      <c r="H431">
        <f>VLOOKUP(G431,Table1[#All],13,FALSE)</f>
        <v>1.6359059460844301</v>
      </c>
      <c r="I431">
        <f>VLOOKUP(G431,Table1[#All],5,FALSE)</f>
        <v>46.438685903518298</v>
      </c>
    </row>
    <row r="432" spans="1:9" x14ac:dyDescent="0.25">
      <c r="A432" s="5">
        <v>60.7667269595552</v>
      </c>
      <c r="B432" s="5">
        <v>2.1997175898922601</v>
      </c>
      <c r="D432" s="5">
        <v>47.864542512905899</v>
      </c>
      <c r="E432" s="5">
        <v>60.7667269595552</v>
      </c>
      <c r="G432" s="4" t="s">
        <v>459</v>
      </c>
      <c r="H432">
        <f>VLOOKUP(G432,Table1[#All],13,FALSE)</f>
        <v>2.9927961207206302</v>
      </c>
      <c r="I432">
        <f>VLOOKUP(G432,Table1[#All],5,FALSE)</f>
        <v>47.864542512905899</v>
      </c>
    </row>
    <row r="433" spans="1:9" x14ac:dyDescent="0.25">
      <c r="A433" s="7">
        <v>78.546377594046007</v>
      </c>
      <c r="B433" s="7">
        <v>2.8972346594737202</v>
      </c>
      <c r="D433" s="7">
        <v>81.883084744460902</v>
      </c>
      <c r="E433" s="7">
        <v>78.546377594046007</v>
      </c>
      <c r="G433" s="6" t="s">
        <v>460</v>
      </c>
      <c r="H433">
        <f>VLOOKUP(G433,Table1[#All],13,FALSE)</f>
        <v>1.85076320572258</v>
      </c>
      <c r="I433">
        <f>VLOOKUP(G433,Table1[#All],5,FALSE)</f>
        <v>81.883084744460902</v>
      </c>
    </row>
    <row r="434" spans="1:9" x14ac:dyDescent="0.25">
      <c r="A434" s="5">
        <v>72.374539029334002</v>
      </c>
      <c r="B434" s="5">
        <v>1.6720802087707101</v>
      </c>
      <c r="D434" s="5">
        <v>74.001993482394298</v>
      </c>
      <c r="E434" s="5">
        <v>72.374539029334002</v>
      </c>
      <c r="G434" s="4" t="s">
        <v>461</v>
      </c>
      <c r="H434">
        <f>VLOOKUP(G434,Table1[#All],13,FALSE)</f>
        <v>2.2736025022877402</v>
      </c>
      <c r="I434">
        <f>VLOOKUP(G434,Table1[#All],5,FALSE)</f>
        <v>74.001993482394298</v>
      </c>
    </row>
    <row r="435" spans="1:9" x14ac:dyDescent="0.25">
      <c r="A435" s="7">
        <v>60.656832762158402</v>
      </c>
      <c r="B435" s="7">
        <v>2.4191891586255498</v>
      </c>
      <c r="D435" s="7">
        <v>45.561747186753401</v>
      </c>
      <c r="E435" s="7">
        <v>60.656832762158402</v>
      </c>
      <c r="G435" s="6" t="s">
        <v>462</v>
      </c>
      <c r="H435">
        <f>VLOOKUP(G435,Table1[#All],13,FALSE)</f>
        <v>2.31623087415272</v>
      </c>
      <c r="I435">
        <f>VLOOKUP(G435,Table1[#All],5,FALSE)</f>
        <v>45.561747186753401</v>
      </c>
    </row>
    <row r="436" spans="1:9" x14ac:dyDescent="0.25">
      <c r="A436" s="5">
        <v>48.531860218305397</v>
      </c>
      <c r="B436" s="5">
        <v>2.5999320731742701</v>
      </c>
      <c r="D436" s="5">
        <v>44.625874336324799</v>
      </c>
      <c r="E436" s="5">
        <v>48.531860218305397</v>
      </c>
      <c r="G436" s="4" t="s">
        <v>463</v>
      </c>
      <c r="H436">
        <f>VLOOKUP(G436,Table1[#All],13,FALSE)</f>
        <v>3.78118197012886</v>
      </c>
      <c r="I436">
        <f>VLOOKUP(G436,Table1[#All],5,FALSE)</f>
        <v>44.625874336324799</v>
      </c>
    </row>
    <row r="437" spans="1:9" x14ac:dyDescent="0.25">
      <c r="A437" s="7">
        <v>73.943127606623193</v>
      </c>
      <c r="B437" s="7">
        <v>1.22956737475309</v>
      </c>
      <c r="D437" s="7">
        <v>78.553302230251603</v>
      </c>
      <c r="E437" s="7">
        <v>73.943127606623193</v>
      </c>
      <c r="G437" s="6" t="s">
        <v>464</v>
      </c>
      <c r="H437">
        <f>VLOOKUP(G437,Table1[#All],13,FALSE)</f>
        <v>3.0570546588023202</v>
      </c>
      <c r="I437">
        <f>VLOOKUP(G437,Table1[#All],5,FALSE)</f>
        <v>78.553302230251603</v>
      </c>
    </row>
    <row r="438" spans="1:9" x14ac:dyDescent="0.25">
      <c r="A438" s="5">
        <v>58.164134053390796</v>
      </c>
      <c r="B438" s="5">
        <v>3.3332289927368102</v>
      </c>
      <c r="D438" s="5">
        <v>44.001965350030602</v>
      </c>
      <c r="E438" s="5">
        <v>58.164134053390796</v>
      </c>
      <c r="G438" s="4" t="s">
        <v>465</v>
      </c>
      <c r="H438">
        <f>VLOOKUP(G438,Table1[#All],13,FALSE)</f>
        <v>5.7386640200315204</v>
      </c>
      <c r="I438">
        <f>VLOOKUP(G438,Table1[#All],5,FALSE)</f>
        <v>44.001965350030602</v>
      </c>
    </row>
    <row r="439" spans="1:9" x14ac:dyDescent="0.25">
      <c r="A439" s="7">
        <v>81.391630397992202</v>
      </c>
      <c r="B439" s="7">
        <v>4.5373737118851496</v>
      </c>
      <c r="D439" s="7">
        <v>85.202303260969501</v>
      </c>
      <c r="E439" s="7">
        <v>81.391630397992202</v>
      </c>
      <c r="G439" s="6" t="s">
        <v>466</v>
      </c>
      <c r="H439">
        <f>VLOOKUP(G439,Table1[#All],13,FALSE)</f>
        <v>1.6318507097350201</v>
      </c>
      <c r="I439">
        <f>VLOOKUP(G439,Table1[#All],5,FALSE)</f>
        <v>85.202303260969501</v>
      </c>
    </row>
    <row r="440" spans="1:9" x14ac:dyDescent="0.25">
      <c r="A440" s="5">
        <v>67.204474035805504</v>
      </c>
      <c r="B440" s="5">
        <v>1.6069716518121999</v>
      </c>
      <c r="D440" s="5">
        <v>78.843322493607204</v>
      </c>
      <c r="E440" s="5">
        <v>67.204474035805504</v>
      </c>
      <c r="G440" s="4" t="s">
        <v>467</v>
      </c>
      <c r="H440">
        <f>VLOOKUP(G440,Table1[#All],13,FALSE)</f>
        <v>5.8684606742509899</v>
      </c>
      <c r="I440">
        <f>VLOOKUP(G440,Table1[#All],5,FALSE)</f>
        <v>78.843322493607204</v>
      </c>
    </row>
    <row r="441" spans="1:9" x14ac:dyDescent="0.25">
      <c r="A441" s="7">
        <v>61.176923468693602</v>
      </c>
      <c r="B441" s="7">
        <v>3.3912320536060498</v>
      </c>
      <c r="D441" s="7">
        <v>44.474182935304398</v>
      </c>
      <c r="E441" s="7">
        <v>61.176923468693602</v>
      </c>
      <c r="G441" s="6" t="s">
        <v>468</v>
      </c>
      <c r="H441">
        <f>VLOOKUP(G441,Table1[#All],13,FALSE)</f>
        <v>2.1531932010713102</v>
      </c>
      <c r="I441">
        <f>VLOOKUP(G441,Table1[#All],5,FALSE)</f>
        <v>44.474182935304398</v>
      </c>
    </row>
    <row r="442" spans="1:9" x14ac:dyDescent="0.25">
      <c r="A442" s="5">
        <v>51.4740510715665</v>
      </c>
      <c r="B442" s="5">
        <v>3.6589568196433802</v>
      </c>
      <c r="D442" s="5">
        <v>44.666074274685499</v>
      </c>
      <c r="E442" s="5">
        <v>51.4740510715665</v>
      </c>
      <c r="G442" s="4" t="s">
        <v>469</v>
      </c>
      <c r="H442">
        <f>VLOOKUP(G442,Table1[#All],13,FALSE)</f>
        <v>4.8643696819092597</v>
      </c>
      <c r="I442">
        <f>VLOOKUP(G442,Table1[#All],5,FALSE)</f>
        <v>44.666074274685499</v>
      </c>
    </row>
    <row r="443" spans="1:9" x14ac:dyDescent="0.25">
      <c r="A443" s="7">
        <v>85.571064643492406</v>
      </c>
      <c r="B443" s="7">
        <v>2.6773387216771498</v>
      </c>
      <c r="D443" s="7">
        <v>94.265176817564594</v>
      </c>
      <c r="E443" s="7">
        <v>85.571064643492406</v>
      </c>
      <c r="G443" s="6" t="s">
        <v>470</v>
      </c>
      <c r="H443">
        <f>VLOOKUP(G443,Table1[#All],13,FALSE)</f>
        <v>2.6948496308641001</v>
      </c>
      <c r="I443">
        <f>VLOOKUP(G443,Table1[#All],5,FALSE)</f>
        <v>94.265176817564594</v>
      </c>
    </row>
    <row r="444" spans="1:9" x14ac:dyDescent="0.25">
      <c r="A444" s="5">
        <v>70.665208586711998</v>
      </c>
      <c r="B444" s="5">
        <v>3.8043903494570799</v>
      </c>
      <c r="D444" s="5">
        <v>60.584893766586603</v>
      </c>
      <c r="E444" s="5">
        <v>70.665208586711998</v>
      </c>
      <c r="G444" s="4" t="s">
        <v>471</v>
      </c>
      <c r="H444">
        <f>VLOOKUP(G444,Table1[#All],13,FALSE)</f>
        <v>1.7154069770865601</v>
      </c>
      <c r="I444">
        <f>VLOOKUP(G444,Table1[#All],5,FALSE)</f>
        <v>60.584893766586603</v>
      </c>
    </row>
    <row r="445" spans="1:9" x14ac:dyDescent="0.25">
      <c r="A445" s="7">
        <v>60.475119576132798</v>
      </c>
      <c r="B445" s="7">
        <v>2.6429261739640402</v>
      </c>
      <c r="D445" s="7">
        <v>60.385318088679</v>
      </c>
      <c r="E445" s="7">
        <v>60.475119576132798</v>
      </c>
      <c r="G445" s="6" t="s">
        <v>472</v>
      </c>
      <c r="H445">
        <f>VLOOKUP(G445,Table1[#All],13,FALSE)</f>
        <v>5.2894459262311999</v>
      </c>
      <c r="I445">
        <f>VLOOKUP(G445,Table1[#All],5,FALSE)</f>
        <v>60.385318088679</v>
      </c>
    </row>
    <row r="446" spans="1:9" x14ac:dyDescent="0.25">
      <c r="A446" s="5">
        <v>78.191371379094406</v>
      </c>
      <c r="B446" s="5">
        <v>3.0185491519097298</v>
      </c>
      <c r="D446" s="5">
        <v>84.703976199162597</v>
      </c>
      <c r="E446" s="5">
        <v>78.191371379094406</v>
      </c>
      <c r="G446" s="4" t="s">
        <v>473</v>
      </c>
      <c r="H446">
        <f>VLOOKUP(G446,Table1[#All],13,FALSE)</f>
        <v>2.5443044961823098</v>
      </c>
      <c r="I446">
        <f>VLOOKUP(G446,Table1[#All],5,FALSE)</f>
        <v>84.703976199162597</v>
      </c>
    </row>
    <row r="447" spans="1:9" x14ac:dyDescent="0.25">
      <c r="A447" s="7">
        <v>88.243095056559397</v>
      </c>
      <c r="B447" s="7">
        <v>1.0294121782176999</v>
      </c>
      <c r="D447" s="7">
        <v>92.098671756112196</v>
      </c>
      <c r="E447" s="7">
        <v>88.243095056559397</v>
      </c>
      <c r="G447" s="6" t="s">
        <v>474</v>
      </c>
      <c r="H447">
        <f>VLOOKUP(G447,Table1[#All],13,FALSE)</f>
        <v>4.2942770211342101</v>
      </c>
      <c r="I447">
        <f>VLOOKUP(G447,Table1[#All],5,FALSE)</f>
        <v>92.098671756112196</v>
      </c>
    </row>
    <row r="448" spans="1:9" x14ac:dyDescent="0.25">
      <c r="A448" s="5">
        <v>98.581060526131495</v>
      </c>
      <c r="B448" s="5">
        <v>3.7668804565387499</v>
      </c>
      <c r="D448" s="5">
        <v>94.230058510257805</v>
      </c>
      <c r="E448" s="5">
        <v>98.581060526131495</v>
      </c>
      <c r="G448" s="4" t="s">
        <v>475</v>
      </c>
      <c r="H448">
        <f>VLOOKUP(G448,Table1[#All],13,FALSE)</f>
        <v>3.8322184254331302</v>
      </c>
      <c r="I448">
        <f>VLOOKUP(G448,Table1[#All],5,FALSE)</f>
        <v>94.230058510257805</v>
      </c>
    </row>
    <row r="449" spans="1:9" x14ac:dyDescent="0.25">
      <c r="A449" s="7">
        <v>83.551984642609796</v>
      </c>
      <c r="B449" s="7">
        <v>3.6453707157788902</v>
      </c>
      <c r="D449" s="7">
        <v>81.435800189241704</v>
      </c>
      <c r="E449" s="7">
        <v>83.551984642609796</v>
      </c>
      <c r="G449" s="6" t="s">
        <v>476</v>
      </c>
      <c r="H449">
        <f>VLOOKUP(G449,Table1[#All],13,FALSE)</f>
        <v>3.3587815469543698</v>
      </c>
      <c r="I449">
        <f>VLOOKUP(G449,Table1[#All],5,FALSE)</f>
        <v>81.435800189241704</v>
      </c>
    </row>
    <row r="450" spans="1:9" x14ac:dyDescent="0.25">
      <c r="A450" s="5">
        <v>59.467007956106997</v>
      </c>
      <c r="B450" s="5">
        <v>1.15360350930537</v>
      </c>
      <c r="D450" s="5">
        <v>60.694277204200297</v>
      </c>
      <c r="E450" s="5">
        <v>59.467007956106997</v>
      </c>
      <c r="G450" s="4" t="s">
        <v>477</v>
      </c>
      <c r="H450">
        <f>VLOOKUP(G450,Table1[#All],13,FALSE)</f>
        <v>3.47909736324269</v>
      </c>
      <c r="I450">
        <f>VLOOKUP(G450,Table1[#All],5,FALSE)</f>
        <v>60.694277204200297</v>
      </c>
    </row>
    <row r="451" spans="1:9" x14ac:dyDescent="0.25">
      <c r="A451" s="7">
        <v>50.824267090996301</v>
      </c>
      <c r="B451" s="7">
        <v>2.4730004295805301</v>
      </c>
      <c r="D451" s="7">
        <v>44.592539418426703</v>
      </c>
      <c r="E451" s="7">
        <v>50.824267090996301</v>
      </c>
      <c r="G451" s="6" t="s">
        <v>478</v>
      </c>
      <c r="H451">
        <f>VLOOKUP(G451,Table1[#All],13,FALSE)</f>
        <v>4.6611895704614303</v>
      </c>
      <c r="I451">
        <f>VLOOKUP(G451,Table1[#All],5,FALSE)</f>
        <v>44.592539418426703</v>
      </c>
    </row>
    <row r="452" spans="1:9" x14ac:dyDescent="0.25">
      <c r="A452" s="5">
        <v>99.1647872557391</v>
      </c>
      <c r="B452" s="5">
        <v>4.9161273631666598</v>
      </c>
      <c r="D452" s="5">
        <v>82.743080376009004</v>
      </c>
      <c r="E452" s="5">
        <v>99.1647872557391</v>
      </c>
      <c r="G452" s="4" t="s">
        <v>479</v>
      </c>
      <c r="H452">
        <f>VLOOKUP(G452,Table1[#All],13,FALSE)</f>
        <v>1.4388645706172001</v>
      </c>
      <c r="I452">
        <f>VLOOKUP(G452,Table1[#All],5,FALSE)</f>
        <v>82.743080376009004</v>
      </c>
    </row>
    <row r="453" spans="1:9" x14ac:dyDescent="0.25">
      <c r="A453" s="7">
        <v>61.074159954709799</v>
      </c>
      <c r="B453" s="7">
        <v>2.6829462502744601</v>
      </c>
      <c r="D453" s="7">
        <v>70.712233735469198</v>
      </c>
      <c r="E453" s="7">
        <v>61.074159954709799</v>
      </c>
      <c r="G453" s="6" t="s">
        <v>480</v>
      </c>
      <c r="H453">
        <f>VLOOKUP(G453,Table1[#All],13,FALSE)</f>
        <v>4.3409033097895202</v>
      </c>
      <c r="I453">
        <f>VLOOKUP(G453,Table1[#All],5,FALSE)</f>
        <v>70.712233735469198</v>
      </c>
    </row>
    <row r="454" spans="1:9" x14ac:dyDescent="0.25">
      <c r="A454" s="5">
        <v>51.685077905792703</v>
      </c>
      <c r="B454" s="5">
        <v>3.0077816205273602</v>
      </c>
      <c r="D454" s="5">
        <v>63.332210508583699</v>
      </c>
      <c r="E454" s="5">
        <v>51.685077905792703</v>
      </c>
      <c r="G454" s="4" t="s">
        <v>481</v>
      </c>
      <c r="H454">
        <f>VLOOKUP(G454,Table1[#All],13,FALSE)</f>
        <v>5.4790605069928899</v>
      </c>
      <c r="I454">
        <f>VLOOKUP(G454,Table1[#All],5,FALSE)</f>
        <v>63.332210508583699</v>
      </c>
    </row>
    <row r="455" spans="1:9" x14ac:dyDescent="0.25">
      <c r="A455" s="7">
        <v>99.326703491010306</v>
      </c>
      <c r="B455" s="7">
        <v>4.6397206326388698</v>
      </c>
      <c r="D455" s="7">
        <v>89.849491180210407</v>
      </c>
      <c r="E455" s="7">
        <v>99.326703491010306</v>
      </c>
      <c r="G455" s="6" t="s">
        <v>482</v>
      </c>
      <c r="H455">
        <f>VLOOKUP(G455,Table1[#All],13,FALSE)</f>
        <v>1.2889409850993201</v>
      </c>
      <c r="I455">
        <f>VLOOKUP(G455,Table1[#All],5,FALSE)</f>
        <v>89.849491180210407</v>
      </c>
    </row>
    <row r="456" spans="1:9" x14ac:dyDescent="0.25">
      <c r="A456" s="5">
        <v>59.938855212799197</v>
      </c>
      <c r="B456" s="5">
        <v>3.8690475034630198</v>
      </c>
      <c r="D456" s="5">
        <v>46.115861526838302</v>
      </c>
      <c r="E456" s="5">
        <v>59.938855212799197</v>
      </c>
      <c r="G456" s="4" t="s">
        <v>483</v>
      </c>
      <c r="H456">
        <f>VLOOKUP(G456,Table1[#All],13,FALSE)</f>
        <v>1.70326669616833</v>
      </c>
      <c r="I456">
        <f>VLOOKUP(G456,Table1[#All],5,FALSE)</f>
        <v>46.115861526838302</v>
      </c>
    </row>
    <row r="457" spans="1:9" x14ac:dyDescent="0.25">
      <c r="A457" s="7">
        <v>69.806425660351195</v>
      </c>
      <c r="B457" s="7">
        <v>3.3282805244968898</v>
      </c>
      <c r="D457" s="7">
        <v>67.094380735997206</v>
      </c>
      <c r="E457" s="7">
        <v>69.806425660351195</v>
      </c>
      <c r="G457" s="6" t="s">
        <v>484</v>
      </c>
      <c r="H457">
        <f>VLOOKUP(G457,Table1[#All],13,FALSE)</f>
        <v>4.58315968351015</v>
      </c>
      <c r="I457">
        <f>VLOOKUP(G457,Table1[#All],5,FALSE)</f>
        <v>67.094380735997206</v>
      </c>
    </row>
    <row r="458" spans="1:9" x14ac:dyDescent="0.25">
      <c r="A458" s="5">
        <v>59.558143409956998</v>
      </c>
      <c r="B458" s="5">
        <v>4.1912187253642896</v>
      </c>
      <c r="D458" s="5">
        <v>40.624450462208003</v>
      </c>
      <c r="E458" s="5">
        <v>59.558143409956998</v>
      </c>
      <c r="G458" s="4" t="s">
        <v>485</v>
      </c>
      <c r="H458">
        <f>VLOOKUP(G458,Table1[#All],13,FALSE)</f>
        <v>3.1864082412230799</v>
      </c>
      <c r="I458">
        <f>VLOOKUP(G458,Table1[#All],5,FALSE)</f>
        <v>40.624450462208003</v>
      </c>
    </row>
    <row r="459" spans="1:9" x14ac:dyDescent="0.25">
      <c r="A459" s="7">
        <v>69.038502499492097</v>
      </c>
      <c r="B459" s="7">
        <v>4.4574650658238903</v>
      </c>
      <c r="D459" s="7">
        <v>65.776335309676895</v>
      </c>
      <c r="E459" s="7">
        <v>69.038502499492097</v>
      </c>
      <c r="G459" s="6" t="s">
        <v>486</v>
      </c>
      <c r="H459">
        <f>VLOOKUP(G459,Table1[#All],13,FALSE)</f>
        <v>3.0177431040684399</v>
      </c>
      <c r="I459">
        <f>VLOOKUP(G459,Table1[#All],5,FALSE)</f>
        <v>65.776335309676895</v>
      </c>
    </row>
    <row r="460" spans="1:9" x14ac:dyDescent="0.25">
      <c r="A460" s="5">
        <v>47.098785825791502</v>
      </c>
      <c r="B460" s="5">
        <v>2.8275522869490599</v>
      </c>
      <c r="D460" s="5">
        <v>43.096680162501002</v>
      </c>
      <c r="E460" s="5">
        <v>47.098785825791502</v>
      </c>
      <c r="G460" s="4" t="s">
        <v>487</v>
      </c>
      <c r="H460">
        <f>VLOOKUP(G460,Table1[#All],13,FALSE)</f>
        <v>1.6848331727211701</v>
      </c>
      <c r="I460">
        <f>VLOOKUP(G460,Table1[#All],5,FALSE)</f>
        <v>43.096680162501002</v>
      </c>
    </row>
    <row r="461" spans="1:9" x14ac:dyDescent="0.25">
      <c r="A461" s="7">
        <v>70.611982740817396</v>
      </c>
      <c r="B461" s="7">
        <v>2.9004334597273398</v>
      </c>
      <c r="D461" s="7">
        <v>46.534985394743899</v>
      </c>
      <c r="E461" s="7">
        <v>70.611982740817396</v>
      </c>
      <c r="G461" s="6" t="s">
        <v>488</v>
      </c>
      <c r="H461">
        <f>VLOOKUP(G461,Table1[#All],13,FALSE)</f>
        <v>3.5338502035889401</v>
      </c>
      <c r="I461">
        <f>VLOOKUP(G461,Table1[#All],5,FALSE)</f>
        <v>46.534985394743899</v>
      </c>
    </row>
    <row r="462" spans="1:9" x14ac:dyDescent="0.25">
      <c r="A462" s="5">
        <v>59.540198402365696</v>
      </c>
      <c r="B462" s="5">
        <v>2.5442037426073401</v>
      </c>
      <c r="D462" s="5">
        <v>46.463943572740703</v>
      </c>
      <c r="E462" s="5">
        <v>59.540198402365696</v>
      </c>
      <c r="G462" s="4" t="s">
        <v>489</v>
      </c>
      <c r="H462">
        <f>VLOOKUP(G462,Table1[#All],13,FALSE)</f>
        <v>1.63272655598188</v>
      </c>
      <c r="I462">
        <f>VLOOKUP(G462,Table1[#All],5,FALSE)</f>
        <v>46.463943572740703</v>
      </c>
    </row>
    <row r="463" spans="1:9" x14ac:dyDescent="0.25">
      <c r="A463" s="7">
        <v>96.244290002617106</v>
      </c>
      <c r="B463" s="7">
        <v>4.86682456007384</v>
      </c>
      <c r="D463" s="7">
        <v>75.706566616383498</v>
      </c>
      <c r="E463" s="7">
        <v>96.244290002617106</v>
      </c>
      <c r="G463" s="6" t="s">
        <v>490</v>
      </c>
      <c r="H463">
        <f>VLOOKUP(G463,Table1[#All],13,FALSE)</f>
        <v>3.3831022815526999</v>
      </c>
      <c r="I463">
        <f>VLOOKUP(G463,Table1[#All],5,FALSE)</f>
        <v>75.706566616383498</v>
      </c>
    </row>
    <row r="464" spans="1:9" x14ac:dyDescent="0.25">
      <c r="A464" s="5">
        <v>78.920441631533393</v>
      </c>
      <c r="B464" s="5">
        <v>3.7886650171613998</v>
      </c>
      <c r="D464" s="5">
        <v>81.032468359598198</v>
      </c>
      <c r="E464" s="5">
        <v>78.920441631533393</v>
      </c>
      <c r="G464" s="4" t="s">
        <v>491</v>
      </c>
      <c r="H464">
        <f>VLOOKUP(G464,Table1[#All],13,FALSE)</f>
        <v>4.8180764948082802</v>
      </c>
      <c r="I464">
        <f>VLOOKUP(G464,Table1[#All],5,FALSE)</f>
        <v>81.032468359598198</v>
      </c>
    </row>
    <row r="465" spans="1:9" x14ac:dyDescent="0.25">
      <c r="A465" s="7">
        <v>70.221533605688506</v>
      </c>
      <c r="B465" s="7">
        <v>1.3328922648322801</v>
      </c>
      <c r="D465" s="7">
        <v>72.085282080343703</v>
      </c>
      <c r="E465" s="7">
        <v>70.221533605688506</v>
      </c>
      <c r="G465" s="6" t="s">
        <v>492</v>
      </c>
      <c r="H465">
        <f>VLOOKUP(G465,Table1[#All],13,FALSE)</f>
        <v>2.29132178943581</v>
      </c>
      <c r="I465">
        <f>VLOOKUP(G465,Table1[#All],5,FALSE)</f>
        <v>72.085282080343703</v>
      </c>
    </row>
    <row r="466" spans="1:9" x14ac:dyDescent="0.25">
      <c r="A466" s="5">
        <v>82.501215370790106</v>
      </c>
      <c r="B466" s="5">
        <v>4.4518384932520698</v>
      </c>
      <c r="D466" s="5">
        <v>92.919490166099806</v>
      </c>
      <c r="E466" s="5">
        <v>82.501215370790106</v>
      </c>
      <c r="G466" s="4" t="s">
        <v>493</v>
      </c>
      <c r="H466">
        <f>VLOOKUP(G466,Table1[#All],13,FALSE)</f>
        <v>3.4039308408986302</v>
      </c>
      <c r="I466">
        <f>VLOOKUP(G466,Table1[#All],5,FALSE)</f>
        <v>92.919490166099806</v>
      </c>
    </row>
    <row r="467" spans="1:9" x14ac:dyDescent="0.25">
      <c r="A467" s="7">
        <v>69.313039339547501</v>
      </c>
      <c r="B467" s="7">
        <v>2.9222397633450701</v>
      </c>
      <c r="D467" s="7">
        <v>60.617881873803697</v>
      </c>
      <c r="E467" s="7">
        <v>69.313039339547501</v>
      </c>
      <c r="G467" s="6" t="s">
        <v>494</v>
      </c>
      <c r="H467">
        <f>VLOOKUP(G467,Table1[#All],13,FALSE)</f>
        <v>5.9600798469841703</v>
      </c>
      <c r="I467">
        <f>VLOOKUP(G467,Table1[#All],5,FALSE)</f>
        <v>60.617881873803697</v>
      </c>
    </row>
    <row r="468" spans="1:9" x14ac:dyDescent="0.25">
      <c r="A468" s="5">
        <v>51.367839764888402</v>
      </c>
      <c r="B468" s="5">
        <v>1.2750156256899401</v>
      </c>
      <c r="D468" s="5">
        <v>55.714164745502302</v>
      </c>
      <c r="E468" s="5">
        <v>51.367839764888402</v>
      </c>
      <c r="G468" s="4" t="s">
        <v>495</v>
      </c>
      <c r="H468">
        <f>VLOOKUP(G468,Table1[#All],13,FALSE)</f>
        <v>4.4332521167701797</v>
      </c>
      <c r="I468">
        <f>VLOOKUP(G468,Table1[#All],5,FALSE)</f>
        <v>55.714164745502302</v>
      </c>
    </row>
    <row r="469" spans="1:9" x14ac:dyDescent="0.25">
      <c r="A469" s="7">
        <v>80.652577129836601</v>
      </c>
      <c r="B469" s="7">
        <v>3.1988690206532402</v>
      </c>
      <c r="D469" s="7">
        <v>87.772952050420301</v>
      </c>
      <c r="E469" s="7">
        <v>80.652577129836601</v>
      </c>
      <c r="G469" s="6" t="s">
        <v>496</v>
      </c>
      <c r="H469">
        <f>VLOOKUP(G469,Table1[#All],13,FALSE)</f>
        <v>5.2067838565259903</v>
      </c>
      <c r="I469">
        <f>VLOOKUP(G469,Table1[#All],5,FALSE)</f>
        <v>87.772952050420301</v>
      </c>
    </row>
    <row r="470" spans="1:9" x14ac:dyDescent="0.25">
      <c r="A470" s="5">
        <v>44.443442826049299</v>
      </c>
      <c r="B470" s="5">
        <v>2.6686571159027999</v>
      </c>
      <c r="D470" s="5">
        <v>52.297771118569898</v>
      </c>
      <c r="E470" s="5">
        <v>44.443442826049299</v>
      </c>
      <c r="G470" s="4" t="s">
        <v>497</v>
      </c>
      <c r="H470">
        <f>VLOOKUP(G470,Table1[#All],13,FALSE)</f>
        <v>3.0742380328027199</v>
      </c>
      <c r="I470">
        <f>VLOOKUP(G470,Table1[#All],5,FALSE)</f>
        <v>52.297771118569898</v>
      </c>
    </row>
    <row r="471" spans="1:9" x14ac:dyDescent="0.25">
      <c r="A471" s="7">
        <v>92.651255219761396</v>
      </c>
      <c r="B471" s="7">
        <v>4.5109976194504897</v>
      </c>
      <c r="D471" s="7">
        <v>92.977239669233597</v>
      </c>
      <c r="E471" s="7">
        <v>92.651255219761396</v>
      </c>
      <c r="G471" s="6" t="s">
        <v>498</v>
      </c>
      <c r="H471">
        <f>VLOOKUP(G471,Table1[#All],13,FALSE)</f>
        <v>4.8393046156292696</v>
      </c>
      <c r="I471">
        <f>VLOOKUP(G471,Table1[#All],5,FALSE)</f>
        <v>92.977239669233597</v>
      </c>
    </row>
    <row r="472" spans="1:9" x14ac:dyDescent="0.25">
      <c r="A472" s="5">
        <v>46.603977101302299</v>
      </c>
      <c r="B472" s="5">
        <v>1.8159784144375399</v>
      </c>
      <c r="D472" s="5">
        <v>40.668496107939902</v>
      </c>
      <c r="E472" s="5">
        <v>46.603977101302299</v>
      </c>
      <c r="G472" s="4" t="s">
        <v>499</v>
      </c>
      <c r="H472">
        <f>VLOOKUP(G472,Table1[#All],13,FALSE)</f>
        <v>1.2025458647066001</v>
      </c>
      <c r="I472">
        <f>VLOOKUP(G472,Table1[#All],5,FALSE)</f>
        <v>40.668496107939902</v>
      </c>
    </row>
    <row r="473" spans="1:9" x14ac:dyDescent="0.25">
      <c r="A473" s="7">
        <v>92.628379857263099</v>
      </c>
      <c r="B473" s="7">
        <v>4.3058584379687304</v>
      </c>
      <c r="D473" s="7">
        <v>93.343335468920102</v>
      </c>
      <c r="E473" s="7">
        <v>92.628379857263099</v>
      </c>
      <c r="G473" s="6" t="s">
        <v>500</v>
      </c>
      <c r="H473">
        <f>VLOOKUP(G473,Table1[#All],13,FALSE)</f>
        <v>1.6145559127112199</v>
      </c>
      <c r="I473">
        <f>VLOOKUP(G473,Table1[#All],5,FALSE)</f>
        <v>93.343335468920102</v>
      </c>
    </row>
    <row r="474" spans="1:9" x14ac:dyDescent="0.25">
      <c r="A474" s="5">
        <v>52.750900333260603</v>
      </c>
      <c r="B474" s="5">
        <v>3.23075476474181</v>
      </c>
      <c r="D474" s="5">
        <v>42.373795157281599</v>
      </c>
      <c r="E474" s="5">
        <v>52.750900333260603</v>
      </c>
      <c r="G474" s="4" t="s">
        <v>501</v>
      </c>
      <c r="H474">
        <f>VLOOKUP(G474,Table1[#All],13,FALSE)</f>
        <v>2.0153529646003099</v>
      </c>
      <c r="I474">
        <f>VLOOKUP(G474,Table1[#All],5,FALSE)</f>
        <v>42.373795157281599</v>
      </c>
    </row>
    <row r="475" spans="1:9" x14ac:dyDescent="0.25">
      <c r="A475" s="7">
        <v>75.179526606647997</v>
      </c>
      <c r="B475" s="7">
        <v>1.21844121285387</v>
      </c>
      <c r="D475" s="7">
        <v>89.012871253393897</v>
      </c>
      <c r="E475" s="7">
        <v>75.179526606647997</v>
      </c>
      <c r="G475" s="6" t="s">
        <v>502</v>
      </c>
      <c r="H475">
        <f>VLOOKUP(G475,Table1[#All],13,FALSE)</f>
        <v>3.0097596230760901</v>
      </c>
      <c r="I475">
        <f>VLOOKUP(G475,Table1[#All],5,FALSE)</f>
        <v>89.012871253393897</v>
      </c>
    </row>
    <row r="476" spans="1:9" x14ac:dyDescent="0.25">
      <c r="A476" s="5">
        <v>82.083537181768094</v>
      </c>
      <c r="B476" s="5">
        <v>4.8873812053019297</v>
      </c>
      <c r="D476" s="5">
        <v>69.023560999746493</v>
      </c>
      <c r="E476" s="5">
        <v>82.083537181768094</v>
      </c>
      <c r="G476" s="4" t="s">
        <v>503</v>
      </c>
      <c r="H476">
        <f>VLOOKUP(G476,Table1[#All],13,FALSE)</f>
        <v>5.22872439162881</v>
      </c>
      <c r="I476">
        <f>VLOOKUP(G476,Table1[#All],5,FALSE)</f>
        <v>69.023560999746493</v>
      </c>
    </row>
    <row r="477" spans="1:9" x14ac:dyDescent="0.25">
      <c r="A477" s="7">
        <v>92.238776371580499</v>
      </c>
      <c r="B477" s="7">
        <v>3.0504609764127899</v>
      </c>
      <c r="D477" s="7">
        <v>94.613063786561497</v>
      </c>
      <c r="E477" s="7">
        <v>92.238776371580499</v>
      </c>
      <c r="G477" s="6" t="s">
        <v>504</v>
      </c>
      <c r="H477">
        <f>VLOOKUP(G477,Table1[#All],13,FALSE)</f>
        <v>2.73133025393965</v>
      </c>
      <c r="I477">
        <f>VLOOKUP(G477,Table1[#All],5,FALSE)</f>
        <v>94.613063786561497</v>
      </c>
    </row>
    <row r="478" spans="1:9" x14ac:dyDescent="0.25">
      <c r="A478" s="5">
        <v>55.326746976612597</v>
      </c>
      <c r="B478" s="5">
        <v>2.16350741692633</v>
      </c>
      <c r="D478" s="5">
        <v>44.058811060446899</v>
      </c>
      <c r="E478" s="5">
        <v>55.326746976612597</v>
      </c>
      <c r="G478" s="4" t="s">
        <v>505</v>
      </c>
      <c r="H478">
        <f>VLOOKUP(G478,Table1[#All],13,FALSE)</f>
        <v>4.27310596757731</v>
      </c>
      <c r="I478">
        <f>VLOOKUP(G478,Table1[#All],5,FALSE)</f>
        <v>44.058811060446899</v>
      </c>
    </row>
    <row r="479" spans="1:9" x14ac:dyDescent="0.25">
      <c r="A479" s="7">
        <v>67.797894381406607</v>
      </c>
      <c r="B479" s="7">
        <v>2.8776273679570301</v>
      </c>
      <c r="D479" s="7">
        <v>70.461985642072605</v>
      </c>
      <c r="E479" s="7">
        <v>67.797894381406607</v>
      </c>
      <c r="G479" s="6" t="s">
        <v>506</v>
      </c>
      <c r="H479">
        <f>VLOOKUP(G479,Table1[#All],13,FALSE)</f>
        <v>4.5465714740174104</v>
      </c>
      <c r="I479">
        <f>VLOOKUP(G479,Table1[#All],5,FALSE)</f>
        <v>70.461985642072605</v>
      </c>
    </row>
    <row r="480" spans="1:9" x14ac:dyDescent="0.25">
      <c r="A480" s="5">
        <v>91.503772077335199</v>
      </c>
      <c r="B480" s="5">
        <v>4.4314311340699497</v>
      </c>
      <c r="D480" s="5">
        <v>93.311639459050397</v>
      </c>
      <c r="E480" s="5">
        <v>91.503772077335199</v>
      </c>
      <c r="G480" s="4" t="s">
        <v>507</v>
      </c>
      <c r="H480">
        <f>VLOOKUP(G480,Table1[#All],13,FALSE)</f>
        <v>3.9309117704416998</v>
      </c>
      <c r="I480">
        <f>VLOOKUP(G480,Table1[#All],5,FALSE)</f>
        <v>93.311639459050397</v>
      </c>
    </row>
    <row r="481" spans="1:9" x14ac:dyDescent="0.25">
      <c r="A481" s="7">
        <v>76.299156595209297</v>
      </c>
      <c r="B481" s="7">
        <v>2.21961249754025</v>
      </c>
      <c r="D481" s="7">
        <v>68.770381429358096</v>
      </c>
      <c r="E481" s="7">
        <v>76.299156595209297</v>
      </c>
      <c r="G481" s="6" t="s">
        <v>508</v>
      </c>
      <c r="H481">
        <f>VLOOKUP(G481,Table1[#All],13,FALSE)</f>
        <v>2.7862098408506801</v>
      </c>
      <c r="I481">
        <f>VLOOKUP(G481,Table1[#All],5,FALSE)</f>
        <v>68.770381429358096</v>
      </c>
    </row>
    <row r="482" spans="1:9" x14ac:dyDescent="0.25">
      <c r="A482" s="5">
        <v>74.188005221926502</v>
      </c>
      <c r="B482" s="5">
        <v>1.7707055859467999</v>
      </c>
      <c r="D482" s="5">
        <v>74.616925097439406</v>
      </c>
      <c r="E482" s="5">
        <v>74.188005221926502</v>
      </c>
      <c r="G482" s="4" t="s">
        <v>509</v>
      </c>
      <c r="H482">
        <f>VLOOKUP(G482,Table1[#All],13,FALSE)</f>
        <v>3.8852667085677202</v>
      </c>
      <c r="I482">
        <f>VLOOKUP(G482,Table1[#All],5,FALSE)</f>
        <v>74.616925097439406</v>
      </c>
    </row>
    <row r="483" spans="1:9" x14ac:dyDescent="0.25">
      <c r="A483" s="7">
        <v>75.862703143756406</v>
      </c>
      <c r="B483" s="7">
        <v>1.5162849877235201</v>
      </c>
      <c r="D483" s="7">
        <v>78.266177894153898</v>
      </c>
      <c r="E483" s="7">
        <v>75.862703143756406</v>
      </c>
      <c r="G483" s="6" t="s">
        <v>510</v>
      </c>
      <c r="H483">
        <f>VLOOKUP(G483,Table1[#All],13,FALSE)</f>
        <v>2.71132796394873</v>
      </c>
      <c r="I483">
        <f>VLOOKUP(G483,Table1[#All],5,FALSE)</f>
        <v>78.266177894153898</v>
      </c>
    </row>
    <row r="484" spans="1:9" x14ac:dyDescent="0.25">
      <c r="A484" s="5">
        <v>65.3285905952294</v>
      </c>
      <c r="B484" s="5">
        <v>2.1914375935608401</v>
      </c>
      <c r="D484" s="5">
        <v>64.999758562227498</v>
      </c>
      <c r="E484" s="5">
        <v>65.3285905952294</v>
      </c>
      <c r="G484" s="4" t="s">
        <v>511</v>
      </c>
      <c r="H484">
        <f>VLOOKUP(G484,Table1[#All],13,FALSE)</f>
        <v>1.4193686927600599</v>
      </c>
      <c r="I484">
        <f>VLOOKUP(G484,Table1[#All],5,FALSE)</f>
        <v>64.999758562227498</v>
      </c>
    </row>
    <row r="485" spans="1:9" x14ac:dyDescent="0.25">
      <c r="A485" s="7">
        <v>86.340568258941403</v>
      </c>
      <c r="B485" s="7">
        <v>4.1201923481601703</v>
      </c>
      <c r="D485" s="7">
        <v>74.515694404623403</v>
      </c>
      <c r="E485" s="7">
        <v>86.340568258941403</v>
      </c>
      <c r="G485" s="6" t="s">
        <v>512</v>
      </c>
      <c r="H485">
        <f>VLOOKUP(G485,Table1[#All],13,FALSE)</f>
        <v>5.9640198909300697</v>
      </c>
      <c r="I485">
        <f>VLOOKUP(G485,Table1[#All],5,FALSE)</f>
        <v>74.515694404623403</v>
      </c>
    </row>
    <row r="486" spans="1:9" x14ac:dyDescent="0.25">
      <c r="A486" s="5">
        <v>77.585578691546999</v>
      </c>
      <c r="B486" s="5">
        <v>2.8865054607810401</v>
      </c>
      <c r="D486" s="5">
        <v>72.137287155770494</v>
      </c>
      <c r="E486" s="5">
        <v>77.585578691546999</v>
      </c>
      <c r="G486" s="4" t="s">
        <v>513</v>
      </c>
      <c r="H486">
        <f>VLOOKUP(G486,Table1[#All],13,FALSE)</f>
        <v>1.63591226816255</v>
      </c>
      <c r="I486">
        <f>VLOOKUP(G486,Table1[#All],5,FALSE)</f>
        <v>72.137287155770494</v>
      </c>
    </row>
    <row r="487" spans="1:9" x14ac:dyDescent="0.25">
      <c r="A487" s="7">
        <v>89.2253179573149</v>
      </c>
      <c r="B487" s="7">
        <v>1.9099264147741599</v>
      </c>
      <c r="D487" s="7">
        <v>89.563690577004394</v>
      </c>
      <c r="E487" s="7">
        <v>89.2253179573149</v>
      </c>
      <c r="G487" s="6" t="s">
        <v>514</v>
      </c>
      <c r="H487">
        <f>VLOOKUP(G487,Table1[#All],13,FALSE)</f>
        <v>1.36174191918028</v>
      </c>
      <c r="I487">
        <f>VLOOKUP(G487,Table1[#All],5,FALSE)</f>
        <v>89.563690577004394</v>
      </c>
    </row>
    <row r="488" spans="1:9" x14ac:dyDescent="0.25">
      <c r="A488" s="5">
        <v>52.8930561033199</v>
      </c>
      <c r="B488" s="5">
        <v>1.6647399984389899</v>
      </c>
      <c r="D488" s="5">
        <v>42.499550918780102</v>
      </c>
      <c r="E488" s="5">
        <v>52.8930561033199</v>
      </c>
      <c r="G488" s="4" t="s">
        <v>515</v>
      </c>
      <c r="H488">
        <f>VLOOKUP(G488,Table1[#All],13,FALSE)</f>
        <v>5.39265374603578</v>
      </c>
      <c r="I488">
        <f>VLOOKUP(G488,Table1[#All],5,FALSE)</f>
        <v>42.499550918780102</v>
      </c>
    </row>
    <row r="489" spans="1:9" x14ac:dyDescent="0.25">
      <c r="A489" s="7">
        <v>60.543382431154299</v>
      </c>
      <c r="B489" s="7">
        <v>2.3309179060415102</v>
      </c>
      <c r="D489" s="7">
        <v>55.452975427572603</v>
      </c>
      <c r="E489" s="7">
        <v>60.543382431154299</v>
      </c>
      <c r="G489" s="6" t="s">
        <v>516</v>
      </c>
      <c r="H489">
        <f>VLOOKUP(G489,Table1[#All],13,FALSE)</f>
        <v>2.5091733044644702</v>
      </c>
      <c r="I489">
        <f>VLOOKUP(G489,Table1[#All],5,FALSE)</f>
        <v>55.452975427572603</v>
      </c>
    </row>
    <row r="490" spans="1:9" x14ac:dyDescent="0.25">
      <c r="A490" s="5">
        <v>98.422761603774305</v>
      </c>
      <c r="B490" s="5">
        <v>4.7596974915428296</v>
      </c>
      <c r="D490" s="5">
        <v>92.272631624210703</v>
      </c>
      <c r="E490" s="5">
        <v>98.422761603774305</v>
      </c>
      <c r="G490" s="4" t="s">
        <v>517</v>
      </c>
      <c r="H490">
        <f>VLOOKUP(G490,Table1[#All],13,FALSE)</f>
        <v>4.2514848703675296</v>
      </c>
      <c r="I490">
        <f>VLOOKUP(G490,Table1[#All],5,FALSE)</f>
        <v>92.272631624210703</v>
      </c>
    </row>
    <row r="491" spans="1:9" x14ac:dyDescent="0.25">
      <c r="A491" s="7">
        <v>94.383141145790901</v>
      </c>
      <c r="B491" s="7">
        <v>2.3721068503600899</v>
      </c>
      <c r="D491" s="7">
        <v>88.964508114000395</v>
      </c>
      <c r="E491" s="7">
        <v>94.383141145790901</v>
      </c>
      <c r="G491" s="6" t="s">
        <v>518</v>
      </c>
      <c r="H491">
        <f>VLOOKUP(G491,Table1[#All],13,FALSE)</f>
        <v>2.6450286483111598</v>
      </c>
      <c r="I491">
        <f>VLOOKUP(G491,Table1[#All],5,FALSE)</f>
        <v>88.964508114000395</v>
      </c>
    </row>
    <row r="492" spans="1:9" x14ac:dyDescent="0.25">
      <c r="A492" s="5">
        <v>69.072680169995493</v>
      </c>
      <c r="B492" s="5">
        <v>4.9524963038185401</v>
      </c>
      <c r="D492" s="5">
        <v>65.061121403214202</v>
      </c>
      <c r="E492" s="5">
        <v>69.072680169995493</v>
      </c>
      <c r="G492" s="4" t="s">
        <v>519</v>
      </c>
      <c r="H492">
        <f>VLOOKUP(G492,Table1[#All],13,FALSE)</f>
        <v>2.9572713539723501</v>
      </c>
      <c r="I492">
        <f>VLOOKUP(G492,Table1[#All],5,FALSE)</f>
        <v>65.061121403214202</v>
      </c>
    </row>
    <row r="493" spans="1:9" x14ac:dyDescent="0.25">
      <c r="A493" s="7">
        <v>81.436044658818702</v>
      </c>
      <c r="B493" s="7">
        <v>2.9409218230614198</v>
      </c>
      <c r="D493" s="7">
        <v>74.107292879084497</v>
      </c>
      <c r="E493" s="7">
        <v>81.436044658818702</v>
      </c>
      <c r="G493" s="6" t="s">
        <v>520</v>
      </c>
      <c r="H493">
        <f>VLOOKUP(G493,Table1[#All],13,FALSE)</f>
        <v>2.3105648600839799</v>
      </c>
      <c r="I493">
        <f>VLOOKUP(G493,Table1[#All],5,FALSE)</f>
        <v>74.107292879084497</v>
      </c>
    </row>
    <row r="494" spans="1:9" x14ac:dyDescent="0.25">
      <c r="A494" s="5">
        <v>56.387474991651402</v>
      </c>
      <c r="B494" s="5">
        <v>1.7166556731606</v>
      </c>
      <c r="D494" s="5">
        <v>55.255965063962201</v>
      </c>
      <c r="E494" s="5">
        <v>56.387474991651402</v>
      </c>
      <c r="G494" s="4" t="s">
        <v>521</v>
      </c>
      <c r="H494">
        <f>VLOOKUP(G494,Table1[#All],13,FALSE)</f>
        <v>2.7152200289650499</v>
      </c>
      <c r="I494">
        <f>VLOOKUP(G494,Table1[#All],5,FALSE)</f>
        <v>55.255965063962201</v>
      </c>
    </row>
    <row r="495" spans="1:9" x14ac:dyDescent="0.25">
      <c r="A495" s="7">
        <v>65.484404586215206</v>
      </c>
      <c r="B495" s="7">
        <v>4.56456036717403</v>
      </c>
      <c r="D495" s="7">
        <v>50.3466637848068</v>
      </c>
      <c r="E495" s="7">
        <v>65.484404586215206</v>
      </c>
      <c r="G495" s="6" t="s">
        <v>522</v>
      </c>
      <c r="H495">
        <f>VLOOKUP(G495,Table1[#All],13,FALSE)</f>
        <v>3.05350200293271</v>
      </c>
      <c r="I495">
        <f>VLOOKUP(G495,Table1[#All],5,FALSE)</f>
        <v>50.3466637848068</v>
      </c>
    </row>
    <row r="496" spans="1:9" x14ac:dyDescent="0.25">
      <c r="A496" s="5">
        <v>66.977224948000895</v>
      </c>
      <c r="B496" s="5">
        <v>2.8414214925393</v>
      </c>
      <c r="D496" s="5">
        <v>65.503412271699005</v>
      </c>
      <c r="E496" s="5">
        <v>66.977224948000895</v>
      </c>
      <c r="G496" s="4" t="s">
        <v>523</v>
      </c>
      <c r="H496">
        <f>VLOOKUP(G496,Table1[#All],13,FALSE)</f>
        <v>4.6020803454617099</v>
      </c>
      <c r="I496">
        <f>VLOOKUP(G496,Table1[#All],5,FALSE)</f>
        <v>65.503412271699005</v>
      </c>
    </row>
    <row r="497" spans="1:9" x14ac:dyDescent="0.25">
      <c r="A497" s="7">
        <v>66.277629315502196</v>
      </c>
      <c r="B497" s="7">
        <v>3.8386853740180902</v>
      </c>
      <c r="D497" s="7">
        <v>59.4343725414329</v>
      </c>
      <c r="E497" s="7">
        <v>66.277629315502196</v>
      </c>
      <c r="G497" s="6" t="s">
        <v>524</v>
      </c>
      <c r="H497">
        <f>VLOOKUP(G497,Table1[#All],13,FALSE)</f>
        <v>3.5576809711739501</v>
      </c>
      <c r="I497">
        <f>VLOOKUP(G497,Table1[#All],5,FALSE)</f>
        <v>59.4343725414329</v>
      </c>
    </row>
    <row r="498" spans="1:9" x14ac:dyDescent="0.25">
      <c r="A498" s="5">
        <v>81.573696953558695</v>
      </c>
      <c r="B498" s="5">
        <v>4.9348463328366003</v>
      </c>
      <c r="D498" s="5">
        <v>72.101086151797901</v>
      </c>
      <c r="E498" s="5">
        <v>81.573696953558695</v>
      </c>
      <c r="G498" s="4" t="s">
        <v>525</v>
      </c>
      <c r="H498">
        <f>VLOOKUP(G498,Table1[#All],13,FALSE)</f>
        <v>5.7178260857848802</v>
      </c>
      <c r="I498">
        <f>VLOOKUP(G498,Table1[#All],5,FALSE)</f>
        <v>72.101086151797901</v>
      </c>
    </row>
    <row r="499" spans="1:9" x14ac:dyDescent="0.25">
      <c r="A499" s="7">
        <v>50.799966626133099</v>
      </c>
      <c r="B499" s="7">
        <v>1.20070140127989</v>
      </c>
      <c r="D499" s="7">
        <v>44.275405033074101</v>
      </c>
      <c r="E499" s="7">
        <v>50.799966626133099</v>
      </c>
      <c r="G499" s="6" t="s">
        <v>526</v>
      </c>
      <c r="H499">
        <f>VLOOKUP(G499,Table1[#All],13,FALSE)</f>
        <v>1.20940196919387</v>
      </c>
      <c r="I499">
        <f>VLOOKUP(G499,Table1[#All],5,FALSE)</f>
        <v>44.275405033074101</v>
      </c>
    </row>
    <row r="500" spans="1:9" x14ac:dyDescent="0.25">
      <c r="A500" s="5">
        <v>79.724905906703995</v>
      </c>
      <c r="B500" s="5">
        <v>1.3867782391502601</v>
      </c>
      <c r="D500" s="5">
        <v>93.591714421639097</v>
      </c>
      <c r="E500" s="5">
        <v>79.724905906703995</v>
      </c>
      <c r="G500" s="4" t="s">
        <v>527</v>
      </c>
      <c r="H500">
        <f>VLOOKUP(G500,Table1[#All],13,FALSE)</f>
        <v>3.5153416131601398</v>
      </c>
      <c r="I500">
        <f>VLOOKUP(G500,Table1[#All],5,FALSE)</f>
        <v>93.591714421639097</v>
      </c>
    </row>
    <row r="501" spans="1:9" x14ac:dyDescent="0.25">
      <c r="A501" s="7">
        <v>97.832600852145802</v>
      </c>
      <c r="B501" s="7">
        <v>3.8818269658510198</v>
      </c>
      <c r="D501" s="7">
        <v>94.241590946378096</v>
      </c>
      <c r="E501" s="7">
        <v>97.832600852145802</v>
      </c>
      <c r="G501" s="6" t="s">
        <v>528</v>
      </c>
      <c r="H501">
        <f>VLOOKUP(G501,Table1[#All],13,FALSE)</f>
        <v>3.9211239441585901</v>
      </c>
      <c r="I501">
        <f>VLOOKUP(G501,Table1[#All],5,FALSE)</f>
        <v>94.241590946378096</v>
      </c>
    </row>
    <row r="502" spans="1:9" x14ac:dyDescent="0.25">
      <c r="A502" s="5">
        <v>74.438067006866007</v>
      </c>
      <c r="B502" s="5">
        <v>2.12730001318188</v>
      </c>
      <c r="D502" s="5">
        <v>78.398894271085993</v>
      </c>
      <c r="E502" s="5">
        <v>74.438067006866007</v>
      </c>
      <c r="G502" s="4" t="s">
        <v>529</v>
      </c>
      <c r="H502">
        <f>VLOOKUP(G502,Table1[#All],13,FALSE)</f>
        <v>5.6009849303713697</v>
      </c>
      <c r="I502">
        <f>VLOOKUP(G502,Table1[#All],5,FALSE)</f>
        <v>78.398894271085993</v>
      </c>
    </row>
    <row r="503" spans="1:9" x14ac:dyDescent="0.25">
      <c r="A503" s="7">
        <v>65.257583143485405</v>
      </c>
      <c r="B503" s="7">
        <v>1.73720558780039</v>
      </c>
      <c r="D503" s="7">
        <v>69.485300148926598</v>
      </c>
      <c r="E503" s="7">
        <v>65.257583143485405</v>
      </c>
      <c r="G503" s="6" t="s">
        <v>530</v>
      </c>
      <c r="H503">
        <f>VLOOKUP(G503,Table1[#All],13,FALSE)</f>
        <v>1.2457926181071299</v>
      </c>
      <c r="I503">
        <f>VLOOKUP(G503,Table1[#All],5,FALSE)</f>
        <v>69.485300148926598</v>
      </c>
    </row>
    <row r="504" spans="1:9" x14ac:dyDescent="0.25">
      <c r="A504" s="5">
        <v>57.681446079511304</v>
      </c>
      <c r="B504" s="5">
        <v>1.15744751927891</v>
      </c>
      <c r="D504" s="5">
        <v>57.024018895748</v>
      </c>
      <c r="E504" s="5">
        <v>57.681446079511304</v>
      </c>
      <c r="G504" s="4" t="s">
        <v>531</v>
      </c>
      <c r="H504">
        <f>VLOOKUP(G504,Table1[#All],13,FALSE)</f>
        <v>3.8674979246760799</v>
      </c>
      <c r="I504">
        <f>VLOOKUP(G504,Table1[#All],5,FALSE)</f>
        <v>57.024018895748</v>
      </c>
    </row>
    <row r="505" spans="1:9" x14ac:dyDescent="0.25">
      <c r="A505" s="7">
        <v>79.428868186571705</v>
      </c>
      <c r="B505" s="7">
        <v>1.0873868479447999</v>
      </c>
      <c r="D505" s="7">
        <v>84.758726083882095</v>
      </c>
      <c r="E505" s="7">
        <v>79.428868186571705</v>
      </c>
      <c r="G505" s="6" t="s">
        <v>532</v>
      </c>
      <c r="H505">
        <f>VLOOKUP(G505,Table1[#All],13,FALSE)</f>
        <v>5.2681496426397798</v>
      </c>
      <c r="I505">
        <f>VLOOKUP(G505,Table1[#All],5,FALSE)</f>
        <v>84.758726083882095</v>
      </c>
    </row>
    <row r="506" spans="1:9" x14ac:dyDescent="0.25">
      <c r="A506" s="5">
        <v>88.977413425079504</v>
      </c>
      <c r="B506" s="5">
        <v>4.0979424124791599</v>
      </c>
      <c r="D506" s="5">
        <v>77.660214490463304</v>
      </c>
      <c r="E506" s="5">
        <v>88.977413425079504</v>
      </c>
      <c r="G506" s="4" t="s">
        <v>533</v>
      </c>
      <c r="H506">
        <f>VLOOKUP(G506,Table1[#All],13,FALSE)</f>
        <v>2.2096386405961801</v>
      </c>
      <c r="I506">
        <f>VLOOKUP(G506,Table1[#All],5,FALSE)</f>
        <v>77.660214490463304</v>
      </c>
    </row>
    <row r="507" spans="1:9" x14ac:dyDescent="0.25">
      <c r="A507" s="7">
        <v>43.819216056829603</v>
      </c>
      <c r="B507" s="7">
        <v>1.5377337094782</v>
      </c>
      <c r="D507" s="7">
        <v>48.943931663969003</v>
      </c>
      <c r="E507" s="7">
        <v>43.819216056829603</v>
      </c>
      <c r="G507" s="6" t="s">
        <v>534</v>
      </c>
      <c r="H507">
        <f>VLOOKUP(G507,Table1[#All],13,FALSE)</f>
        <v>5.3814617426196802</v>
      </c>
      <c r="I507">
        <f>VLOOKUP(G507,Table1[#All],5,FALSE)</f>
        <v>48.943931663969003</v>
      </c>
    </row>
    <row r="508" spans="1:9" x14ac:dyDescent="0.25">
      <c r="A508" s="5">
        <v>81.614196169750002</v>
      </c>
      <c r="B508" s="5">
        <v>2.8708824638846</v>
      </c>
      <c r="D508" s="5">
        <v>90.100995147161299</v>
      </c>
      <c r="E508" s="5">
        <v>81.614196169750002</v>
      </c>
      <c r="G508" s="4" t="s">
        <v>535</v>
      </c>
      <c r="H508">
        <f>VLOOKUP(G508,Table1[#All],13,FALSE)</f>
        <v>1.0952170463714499</v>
      </c>
      <c r="I508">
        <f>VLOOKUP(G508,Table1[#All],5,FALSE)</f>
        <v>90.100995147161299</v>
      </c>
    </row>
    <row r="509" spans="1:9" x14ac:dyDescent="0.25">
      <c r="A509" s="7">
        <v>80.136122108359899</v>
      </c>
      <c r="B509" s="7">
        <v>3.4235872607179298</v>
      </c>
      <c r="D509" s="7">
        <v>85.239548360774293</v>
      </c>
      <c r="E509" s="7">
        <v>80.136122108359899</v>
      </c>
      <c r="G509" s="6" t="s">
        <v>536</v>
      </c>
      <c r="H509">
        <f>VLOOKUP(G509,Table1[#All],13,FALSE)</f>
        <v>4.6622731456686397</v>
      </c>
      <c r="I509">
        <f>VLOOKUP(G509,Table1[#All],5,FALSE)</f>
        <v>85.239548360774293</v>
      </c>
    </row>
    <row r="510" spans="1:9" x14ac:dyDescent="0.25">
      <c r="A510" s="5">
        <v>90.207190296863104</v>
      </c>
      <c r="B510" s="5">
        <v>2.7134072022753801</v>
      </c>
      <c r="D510" s="5">
        <v>92.238995231055796</v>
      </c>
      <c r="E510" s="5">
        <v>90.207190296863104</v>
      </c>
      <c r="G510" s="4" t="s">
        <v>537</v>
      </c>
      <c r="H510">
        <f>VLOOKUP(G510,Table1[#All],13,FALSE)</f>
        <v>5.6655661058432596</v>
      </c>
      <c r="I510">
        <f>VLOOKUP(G510,Table1[#All],5,FALSE)</f>
        <v>92.238995231055796</v>
      </c>
    </row>
    <row r="511" spans="1:9" x14ac:dyDescent="0.25">
      <c r="A511" s="7">
        <v>76.182387665229797</v>
      </c>
      <c r="B511" s="7">
        <v>1.10842660934493</v>
      </c>
      <c r="D511" s="7">
        <v>79.914572961359795</v>
      </c>
      <c r="E511" s="7">
        <v>76.182387665229797</v>
      </c>
      <c r="G511" s="6" t="s">
        <v>538</v>
      </c>
      <c r="H511">
        <f>VLOOKUP(G511,Table1[#All],13,FALSE)</f>
        <v>4.2859883082003103</v>
      </c>
      <c r="I511">
        <f>VLOOKUP(G511,Table1[#All],5,FALSE)</f>
        <v>79.914572961359795</v>
      </c>
    </row>
    <row r="512" spans="1:9" x14ac:dyDescent="0.25">
      <c r="A512" s="5">
        <v>68.606183398886202</v>
      </c>
      <c r="B512" s="5">
        <v>4.1340060103516301</v>
      </c>
      <c r="D512" s="5">
        <v>73.737835776468401</v>
      </c>
      <c r="E512" s="5">
        <v>68.606183398886202</v>
      </c>
      <c r="G512" s="4" t="s">
        <v>539</v>
      </c>
      <c r="H512">
        <f>VLOOKUP(G512,Table1[#All],13,FALSE)</f>
        <v>3.1951462199022398</v>
      </c>
      <c r="I512">
        <f>VLOOKUP(G512,Table1[#All],5,FALSE)</f>
        <v>73.737835776468401</v>
      </c>
    </row>
    <row r="513" spans="1:9" x14ac:dyDescent="0.25">
      <c r="A513" s="7">
        <v>79.569819798748398</v>
      </c>
      <c r="B513" s="7">
        <v>1.04205289816661</v>
      </c>
      <c r="D513" s="7">
        <v>63.003366995984003</v>
      </c>
      <c r="E513" s="7">
        <v>79.569819798748398</v>
      </c>
      <c r="G513" s="6" t="s">
        <v>540</v>
      </c>
      <c r="H513">
        <f>VLOOKUP(G513,Table1[#All],13,FALSE)</f>
        <v>1.2244050823635899</v>
      </c>
      <c r="I513">
        <f>VLOOKUP(G513,Table1[#All],5,FALSE)</f>
        <v>63.003366995984003</v>
      </c>
    </row>
    <row r="514" spans="1:9" x14ac:dyDescent="0.25">
      <c r="A514" s="5">
        <v>79.900991808134094</v>
      </c>
      <c r="B514" s="5">
        <v>4.0475595775099302</v>
      </c>
      <c r="D514" s="5">
        <v>91.300066584470699</v>
      </c>
      <c r="E514" s="5">
        <v>79.900991808134094</v>
      </c>
      <c r="G514" s="4" t="s">
        <v>541</v>
      </c>
      <c r="H514">
        <f>VLOOKUP(G514,Table1[#All],13,FALSE)</f>
        <v>5.60056906661314</v>
      </c>
      <c r="I514">
        <f>VLOOKUP(G514,Table1[#All],5,FALSE)</f>
        <v>91.300066584470699</v>
      </c>
    </row>
    <row r="515" spans="1:9" x14ac:dyDescent="0.25">
      <c r="A515" s="7">
        <v>100</v>
      </c>
      <c r="B515" s="7">
        <v>4.57321797515249</v>
      </c>
      <c r="D515" s="7">
        <v>87.633513922522397</v>
      </c>
      <c r="E515" s="7">
        <v>100</v>
      </c>
      <c r="G515" s="6" t="s">
        <v>542</v>
      </c>
      <c r="H515">
        <f>VLOOKUP(G515,Table1[#All],13,FALSE)</f>
        <v>3.3514811134578699</v>
      </c>
      <c r="I515">
        <f>VLOOKUP(G515,Table1[#All],5,FALSE)</f>
        <v>87.633513922522397</v>
      </c>
    </row>
    <row r="516" spans="1:9" x14ac:dyDescent="0.25">
      <c r="A516" s="5">
        <v>56.435458671694597</v>
      </c>
      <c r="B516" s="5">
        <v>2.7313596842286798</v>
      </c>
      <c r="D516" s="5">
        <v>42.487026855840398</v>
      </c>
      <c r="E516" s="5">
        <v>56.435458671694597</v>
      </c>
      <c r="G516" s="4" t="s">
        <v>543</v>
      </c>
      <c r="H516">
        <f>VLOOKUP(G516,Table1[#All],13,FALSE)</f>
        <v>1.1449837216797401</v>
      </c>
      <c r="I516">
        <f>VLOOKUP(G516,Table1[#All],5,FALSE)</f>
        <v>42.487026855840398</v>
      </c>
    </row>
    <row r="517" spans="1:9" x14ac:dyDescent="0.25">
      <c r="A517" s="7">
        <v>47.211310921504399</v>
      </c>
      <c r="B517" s="7">
        <v>3.1421698923911898</v>
      </c>
      <c r="D517" s="7">
        <v>41.450183597348797</v>
      </c>
      <c r="E517" s="7">
        <v>47.211310921504399</v>
      </c>
      <c r="G517" s="6" t="s">
        <v>544</v>
      </c>
      <c r="H517">
        <f>VLOOKUP(G517,Table1[#All],13,FALSE)</f>
        <v>4.4491053566438001</v>
      </c>
      <c r="I517">
        <f>VLOOKUP(G517,Table1[#All],5,FALSE)</f>
        <v>41.450183597348797</v>
      </c>
    </row>
    <row r="518" spans="1:9" x14ac:dyDescent="0.25">
      <c r="A518" s="5">
        <v>73.199703026634197</v>
      </c>
      <c r="B518" s="5">
        <v>2.9079335704706102</v>
      </c>
      <c r="D518" s="5">
        <v>60.705485178292697</v>
      </c>
      <c r="E518" s="5">
        <v>73.199703026634197</v>
      </c>
      <c r="G518" s="4" t="s">
        <v>545</v>
      </c>
      <c r="H518">
        <f>VLOOKUP(G518,Table1[#All],13,FALSE)</f>
        <v>3.4091862678812901</v>
      </c>
      <c r="I518">
        <f>VLOOKUP(G518,Table1[#All],5,FALSE)</f>
        <v>60.705485178292697</v>
      </c>
    </row>
    <row r="519" spans="1:9" x14ac:dyDescent="0.25">
      <c r="A519" s="7">
        <v>75.415668682988098</v>
      </c>
      <c r="B519" s="7">
        <v>2.5568344744937499</v>
      </c>
      <c r="D519" s="7">
        <v>84.5804331930008</v>
      </c>
      <c r="E519" s="7">
        <v>75.415668682988098</v>
      </c>
      <c r="G519" s="6" t="s">
        <v>546</v>
      </c>
      <c r="H519">
        <f>VLOOKUP(G519,Table1[#All],13,FALSE)</f>
        <v>1.6217265872120501</v>
      </c>
      <c r="I519">
        <f>VLOOKUP(G519,Table1[#All],5,FALSE)</f>
        <v>84.5804331930008</v>
      </c>
    </row>
    <row r="520" spans="1:9" x14ac:dyDescent="0.25">
      <c r="A520" s="5">
        <v>96.877114318394305</v>
      </c>
      <c r="B520" s="5">
        <v>4.5496981414814401</v>
      </c>
      <c r="D520" s="5">
        <v>94.300187112321893</v>
      </c>
      <c r="E520" s="5">
        <v>96.877114318394305</v>
      </c>
      <c r="G520" s="4" t="s">
        <v>547</v>
      </c>
      <c r="H520">
        <f>VLOOKUP(G520,Table1[#All],13,FALSE)</f>
        <v>2.0713590465512901</v>
      </c>
      <c r="I520">
        <f>VLOOKUP(G520,Table1[#All],5,FALSE)</f>
        <v>94.300187112321893</v>
      </c>
    </row>
    <row r="521" spans="1:9" x14ac:dyDescent="0.25">
      <c r="A521" s="7">
        <v>49.297204337552799</v>
      </c>
      <c r="B521" s="7">
        <v>4.5757340426799598</v>
      </c>
      <c r="D521" s="7">
        <v>48.272929010694</v>
      </c>
      <c r="E521" s="7">
        <v>49.297204337552799</v>
      </c>
      <c r="G521" s="6" t="s">
        <v>548</v>
      </c>
      <c r="H521">
        <f>VLOOKUP(G521,Table1[#All],13,FALSE)</f>
        <v>1.32245340227923</v>
      </c>
      <c r="I521">
        <f>VLOOKUP(G521,Table1[#All],5,FALSE)</f>
        <v>48.272929010694</v>
      </c>
    </row>
    <row r="522" spans="1:9" x14ac:dyDescent="0.25">
      <c r="A522" s="5">
        <v>73.081443805952802</v>
      </c>
      <c r="B522" s="5">
        <v>2.3432654585661301</v>
      </c>
      <c r="D522" s="5">
        <v>72.677189344367406</v>
      </c>
      <c r="E522" s="5">
        <v>73.081443805952802</v>
      </c>
      <c r="G522" s="4" t="s">
        <v>549</v>
      </c>
      <c r="H522">
        <f>VLOOKUP(G522,Table1[#All],13,FALSE)</f>
        <v>3.87146769854286</v>
      </c>
      <c r="I522">
        <f>VLOOKUP(G522,Table1[#All],5,FALSE)</f>
        <v>72.677189344367406</v>
      </c>
    </row>
    <row r="523" spans="1:9" x14ac:dyDescent="0.25">
      <c r="A523" s="7">
        <v>66.680453803210398</v>
      </c>
      <c r="B523" s="7">
        <v>3.4602790160587902</v>
      </c>
      <c r="D523" s="7">
        <v>60.948997114706103</v>
      </c>
      <c r="E523" s="7">
        <v>66.680453803210398</v>
      </c>
      <c r="G523" s="6" t="s">
        <v>550</v>
      </c>
      <c r="H523">
        <f>VLOOKUP(G523,Table1[#All],13,FALSE)</f>
        <v>4.1101473962600403</v>
      </c>
      <c r="I523">
        <f>VLOOKUP(G523,Table1[#All],5,FALSE)</f>
        <v>60.948997114706103</v>
      </c>
    </row>
    <row r="524" spans="1:9" x14ac:dyDescent="0.25">
      <c r="A524" s="5">
        <v>94.285052057642503</v>
      </c>
      <c r="B524" s="5">
        <v>4.7076302485834498</v>
      </c>
      <c r="D524" s="5">
        <v>93.345291879803099</v>
      </c>
      <c r="E524" s="5">
        <v>94.285052057642503</v>
      </c>
      <c r="G524" s="4" t="s">
        <v>551</v>
      </c>
      <c r="H524">
        <f>VLOOKUP(G524,Table1[#All],13,FALSE)</f>
        <v>3.5287114917772202</v>
      </c>
      <c r="I524">
        <f>VLOOKUP(G524,Table1[#All],5,FALSE)</f>
        <v>93.345291879803099</v>
      </c>
    </row>
    <row r="525" spans="1:9" x14ac:dyDescent="0.25">
      <c r="A525" s="7">
        <v>93.964619208136199</v>
      </c>
      <c r="B525" s="7">
        <v>4.8482339957654004</v>
      </c>
      <c r="D525" s="7">
        <v>86.316540772463895</v>
      </c>
      <c r="E525" s="7">
        <v>93.964619208136199</v>
      </c>
      <c r="G525" s="6" t="s">
        <v>552</v>
      </c>
      <c r="H525">
        <f>VLOOKUP(G525,Table1[#All],13,FALSE)</f>
        <v>5.0855106650130697</v>
      </c>
      <c r="I525">
        <f>VLOOKUP(G525,Table1[#All],5,FALSE)</f>
        <v>86.316540772463895</v>
      </c>
    </row>
    <row r="526" spans="1:9" x14ac:dyDescent="0.25">
      <c r="A526" s="5">
        <v>86.417199309144706</v>
      </c>
      <c r="B526" s="5">
        <v>3.0358361616881901</v>
      </c>
      <c r="D526" s="5">
        <v>86.108078759112502</v>
      </c>
      <c r="E526" s="5">
        <v>86.417199309144706</v>
      </c>
      <c r="G526" s="4" t="s">
        <v>553</v>
      </c>
      <c r="H526">
        <f>VLOOKUP(G526,Table1[#All],13,FALSE)</f>
        <v>5.30504410654006</v>
      </c>
      <c r="I526">
        <f>VLOOKUP(G526,Table1[#All],5,FALSE)</f>
        <v>86.108078759112502</v>
      </c>
    </row>
    <row r="527" spans="1:9" x14ac:dyDescent="0.25">
      <c r="A527" s="7">
        <v>71.194615629805</v>
      </c>
      <c r="B527" s="7">
        <v>2.8112992211373</v>
      </c>
      <c r="D527" s="7">
        <v>65.778123788723306</v>
      </c>
      <c r="E527" s="7">
        <v>71.194615629805</v>
      </c>
      <c r="G527" s="6" t="s">
        <v>554</v>
      </c>
      <c r="H527">
        <f>VLOOKUP(G527,Table1[#All],13,FALSE)</f>
        <v>4.0781219834156301</v>
      </c>
      <c r="I527">
        <f>VLOOKUP(G527,Table1[#All],5,FALSE)</f>
        <v>65.778123788723306</v>
      </c>
    </row>
    <row r="528" spans="1:9" x14ac:dyDescent="0.25">
      <c r="A528" s="5">
        <v>65.649945347482003</v>
      </c>
      <c r="B528" s="5">
        <v>2.1147772637141</v>
      </c>
      <c r="D528" s="5">
        <v>62.8150726285715</v>
      </c>
      <c r="E528" s="5">
        <v>65.649945347482003</v>
      </c>
      <c r="G528" s="4" t="s">
        <v>555</v>
      </c>
      <c r="H528">
        <f>VLOOKUP(G528,Table1[#All],13,FALSE)</f>
        <v>1.06378239853715</v>
      </c>
      <c r="I528">
        <f>VLOOKUP(G528,Table1[#All],5,FALSE)</f>
        <v>62.8150726285715</v>
      </c>
    </row>
    <row r="529" spans="1:9" x14ac:dyDescent="0.25">
      <c r="A529" s="7">
        <v>73.077061822971004</v>
      </c>
      <c r="B529" s="7">
        <v>4.83548749276164</v>
      </c>
      <c r="D529" s="7">
        <v>55.037388956188799</v>
      </c>
      <c r="E529" s="7">
        <v>73.077061822971004</v>
      </c>
      <c r="G529" s="6" t="s">
        <v>556</v>
      </c>
      <c r="H529">
        <f>VLOOKUP(G529,Table1[#All],13,FALSE)</f>
        <v>4.4761482787386697</v>
      </c>
      <c r="I529">
        <f>VLOOKUP(G529,Table1[#All],5,FALSE)</f>
        <v>55.037388956188799</v>
      </c>
    </row>
    <row r="530" spans="1:9" x14ac:dyDescent="0.25">
      <c r="A530" s="5">
        <v>50.6598226446797</v>
      </c>
      <c r="B530" s="5">
        <v>1.5712572178914599</v>
      </c>
      <c r="D530" s="5">
        <v>43.1006523158009</v>
      </c>
      <c r="E530" s="5">
        <v>50.6598226446797</v>
      </c>
      <c r="G530" s="4" t="s">
        <v>557</v>
      </c>
      <c r="H530">
        <f>VLOOKUP(G530,Table1[#All],13,FALSE)</f>
        <v>3.0899960846017498</v>
      </c>
      <c r="I530">
        <f>VLOOKUP(G530,Table1[#All],5,FALSE)</f>
        <v>43.1006523158009</v>
      </c>
    </row>
    <row r="531" spans="1:9" x14ac:dyDescent="0.25">
      <c r="A531" s="7">
        <v>79.233368029174997</v>
      </c>
      <c r="B531" s="7">
        <v>3.3193183041909</v>
      </c>
      <c r="D531" s="7">
        <v>87.559730694027905</v>
      </c>
      <c r="E531" s="7">
        <v>79.233368029174997</v>
      </c>
      <c r="G531" s="6" t="s">
        <v>558</v>
      </c>
      <c r="H531">
        <f>VLOOKUP(G531,Table1[#All],13,FALSE)</f>
        <v>3.8277874161319301</v>
      </c>
      <c r="I531">
        <f>VLOOKUP(G531,Table1[#All],5,FALSE)</f>
        <v>87.559730694027905</v>
      </c>
    </row>
    <row r="532" spans="1:9" x14ac:dyDescent="0.25">
      <c r="A532" s="5">
        <v>75.597193728125603</v>
      </c>
      <c r="B532" s="5">
        <v>2.1302010700745502</v>
      </c>
      <c r="D532" s="5">
        <v>84.709555502154203</v>
      </c>
      <c r="E532" s="5">
        <v>75.597193728125603</v>
      </c>
      <c r="G532" s="4" t="s">
        <v>559</v>
      </c>
      <c r="H532">
        <f>VLOOKUP(G532,Table1[#All],13,FALSE)</f>
        <v>4.24540301009442</v>
      </c>
      <c r="I532">
        <f>VLOOKUP(G532,Table1[#All],5,FALSE)</f>
        <v>84.709555502154203</v>
      </c>
    </row>
    <row r="533" spans="1:9" x14ac:dyDescent="0.25">
      <c r="A533" s="7">
        <v>90.627849855851494</v>
      </c>
      <c r="B533" s="7">
        <v>2.1160331613911798</v>
      </c>
      <c r="D533" s="7">
        <v>94.984472030737095</v>
      </c>
      <c r="E533" s="7">
        <v>90.627849855851494</v>
      </c>
      <c r="G533" s="6" t="s">
        <v>560</v>
      </c>
      <c r="H533">
        <f>VLOOKUP(G533,Table1[#All],13,FALSE)</f>
        <v>2.75118307163538</v>
      </c>
      <c r="I533">
        <f>VLOOKUP(G533,Table1[#All],5,FALSE)</f>
        <v>94.984472030737095</v>
      </c>
    </row>
    <row r="534" spans="1:9" x14ac:dyDescent="0.25">
      <c r="A534" s="5">
        <v>83.240580683512803</v>
      </c>
      <c r="B534" s="5">
        <v>2.6198743495047498</v>
      </c>
      <c r="D534" s="5">
        <v>94.815026039064804</v>
      </c>
      <c r="E534" s="5">
        <v>83.240580683512803</v>
      </c>
      <c r="G534" s="4" t="s">
        <v>561</v>
      </c>
      <c r="H534">
        <f>VLOOKUP(G534,Table1[#All],13,FALSE)</f>
        <v>5.58549252585897</v>
      </c>
      <c r="I534">
        <f>VLOOKUP(G534,Table1[#All],5,FALSE)</f>
        <v>94.815026039064804</v>
      </c>
    </row>
    <row r="535" spans="1:9" x14ac:dyDescent="0.25">
      <c r="A535" s="7">
        <v>71.489043577531902</v>
      </c>
      <c r="B535" s="7">
        <v>4.9951717432626097</v>
      </c>
      <c r="D535" s="7">
        <v>70.548743808144494</v>
      </c>
      <c r="E535" s="7">
        <v>71.489043577531902</v>
      </c>
      <c r="G535" s="6" t="s">
        <v>562</v>
      </c>
      <c r="H535">
        <f>VLOOKUP(G535,Table1[#All],13,FALSE)</f>
        <v>1.6698743337488999</v>
      </c>
      <c r="I535">
        <f>VLOOKUP(G535,Table1[#All],5,FALSE)</f>
        <v>70.548743808144494</v>
      </c>
    </row>
    <row r="536" spans="1:9" x14ac:dyDescent="0.25">
      <c r="A536" s="5">
        <v>76.074313458609097</v>
      </c>
      <c r="B536" s="5">
        <v>1.21986522735928</v>
      </c>
      <c r="D536" s="5">
        <v>82.294307834928006</v>
      </c>
      <c r="E536" s="5">
        <v>76.074313458609097</v>
      </c>
      <c r="G536" s="4" t="s">
        <v>563</v>
      </c>
      <c r="H536">
        <f>VLOOKUP(G536,Table1[#All],13,FALSE)</f>
        <v>4.3575590364051804</v>
      </c>
      <c r="I536">
        <f>VLOOKUP(G536,Table1[#All],5,FALSE)</f>
        <v>82.294307834928006</v>
      </c>
    </row>
    <row r="537" spans="1:9" x14ac:dyDescent="0.25">
      <c r="A537" s="7">
        <v>92.956909271491</v>
      </c>
      <c r="B537" s="7">
        <v>3.31416727281412</v>
      </c>
      <c r="D537" s="7">
        <v>91.962115143533495</v>
      </c>
      <c r="E537" s="7">
        <v>92.956909271491</v>
      </c>
      <c r="G537" s="6" t="s">
        <v>564</v>
      </c>
      <c r="H537">
        <f>VLOOKUP(G537,Table1[#All],13,FALSE)</f>
        <v>1.0217978997829</v>
      </c>
      <c r="I537">
        <f>VLOOKUP(G537,Table1[#All],5,FALSE)</f>
        <v>91.962115143533495</v>
      </c>
    </row>
    <row r="538" spans="1:9" x14ac:dyDescent="0.25">
      <c r="A538" s="5">
        <v>70.253384954777601</v>
      </c>
      <c r="B538" s="5">
        <v>1.3302886321411</v>
      </c>
      <c r="D538" s="5">
        <v>86.730606487257603</v>
      </c>
      <c r="E538" s="5">
        <v>70.253384954777601</v>
      </c>
      <c r="G538" s="4" t="s">
        <v>565</v>
      </c>
      <c r="H538">
        <f>VLOOKUP(G538,Table1[#All],13,FALSE)</f>
        <v>5.6232555270258997</v>
      </c>
      <c r="I538">
        <f>VLOOKUP(G538,Table1[#All],5,FALSE)</f>
        <v>86.730606487257603</v>
      </c>
    </row>
    <row r="539" spans="1:9" x14ac:dyDescent="0.25">
      <c r="A539" s="7">
        <v>53.058865723656197</v>
      </c>
      <c r="B539" s="7">
        <v>1.6180833199620701</v>
      </c>
      <c r="D539" s="7">
        <v>53.604145595875799</v>
      </c>
      <c r="E539" s="7">
        <v>53.058865723656197</v>
      </c>
      <c r="G539" s="6" t="s">
        <v>566</v>
      </c>
      <c r="H539">
        <f>VLOOKUP(G539,Table1[#All],13,FALSE)</f>
        <v>1.56252066619045</v>
      </c>
      <c r="I539">
        <f>VLOOKUP(G539,Table1[#All],5,FALSE)</f>
        <v>53.604145595875799</v>
      </c>
    </row>
    <row r="540" spans="1:9" x14ac:dyDescent="0.25">
      <c r="A540" s="5">
        <v>71.517764014049206</v>
      </c>
      <c r="B540" s="5">
        <v>2.7582517670915898</v>
      </c>
      <c r="D540" s="5">
        <v>64.779927442055097</v>
      </c>
      <c r="E540" s="5">
        <v>71.517764014049206</v>
      </c>
      <c r="G540" s="4" t="s">
        <v>567</v>
      </c>
      <c r="H540">
        <f>VLOOKUP(G540,Table1[#All],13,FALSE)</f>
        <v>1.4744211507378699</v>
      </c>
      <c r="I540">
        <f>VLOOKUP(G540,Table1[#All],5,FALSE)</f>
        <v>64.779927442055097</v>
      </c>
    </row>
    <row r="541" spans="1:9" x14ac:dyDescent="0.25">
      <c r="A541" s="7">
        <v>62.665047573904602</v>
      </c>
      <c r="B541" s="7">
        <v>3.0418405253857599</v>
      </c>
      <c r="D541" s="7">
        <v>47.103767833332199</v>
      </c>
      <c r="E541" s="7">
        <v>62.665047573904602</v>
      </c>
      <c r="G541" s="6" t="s">
        <v>568</v>
      </c>
      <c r="H541">
        <f>VLOOKUP(G541,Table1[#All],13,FALSE)</f>
        <v>2.6650381652612198</v>
      </c>
      <c r="I541">
        <f>VLOOKUP(G541,Table1[#All],5,FALSE)</f>
        <v>47.103767833332199</v>
      </c>
    </row>
    <row r="542" spans="1:9" x14ac:dyDescent="0.25">
      <c r="A542" s="5">
        <v>92.311559243802094</v>
      </c>
      <c r="B542" s="5">
        <v>2.0351696334580902</v>
      </c>
      <c r="D542" s="5">
        <v>92.472806499229705</v>
      </c>
      <c r="E542" s="5">
        <v>92.311559243802094</v>
      </c>
      <c r="G542" s="4" t="s">
        <v>569</v>
      </c>
      <c r="H542">
        <f>VLOOKUP(G542,Table1[#All],13,FALSE)</f>
        <v>2.8678314301954</v>
      </c>
      <c r="I542">
        <f>VLOOKUP(G542,Table1[#All],5,FALSE)</f>
        <v>92.472806499229705</v>
      </c>
    </row>
    <row r="543" spans="1:9" x14ac:dyDescent="0.25">
      <c r="A543" s="7">
        <v>72.973288571391905</v>
      </c>
      <c r="B543" s="7">
        <v>2.2658285234976598</v>
      </c>
      <c r="D543" s="7">
        <v>73.339604894798399</v>
      </c>
      <c r="E543" s="7">
        <v>72.973288571391905</v>
      </c>
      <c r="G543" s="6" t="s">
        <v>570</v>
      </c>
      <c r="H543">
        <f>VLOOKUP(G543,Table1[#All],13,FALSE)</f>
        <v>2.0715003616143899</v>
      </c>
      <c r="I543">
        <f>VLOOKUP(G543,Table1[#All],5,FALSE)</f>
        <v>73.339604894798399</v>
      </c>
    </row>
    <row r="544" spans="1:9" x14ac:dyDescent="0.25">
      <c r="A544" s="5">
        <v>47.098922975798899</v>
      </c>
      <c r="B544" s="5">
        <v>1.34786808102373</v>
      </c>
      <c r="D544" s="5">
        <v>52.5753543026904</v>
      </c>
      <c r="E544" s="5">
        <v>47.098922975798899</v>
      </c>
      <c r="G544" s="4" t="s">
        <v>571</v>
      </c>
      <c r="H544">
        <f>VLOOKUP(G544,Table1[#All],13,FALSE)</f>
        <v>3.9256083046356198</v>
      </c>
      <c r="I544">
        <f>VLOOKUP(G544,Table1[#All],5,FALSE)</f>
        <v>52.5753543026904</v>
      </c>
    </row>
    <row r="545" spans="1:9" x14ac:dyDescent="0.25">
      <c r="A545" s="7">
        <v>71.136123206165195</v>
      </c>
      <c r="B545" s="7">
        <v>2.2128791353769999</v>
      </c>
      <c r="D545" s="7">
        <v>76.943537642322099</v>
      </c>
      <c r="E545" s="7">
        <v>71.136123206165195</v>
      </c>
      <c r="G545" s="6" t="s">
        <v>572</v>
      </c>
      <c r="H545">
        <f>VLOOKUP(G545,Table1[#All],13,FALSE)</f>
        <v>3.2145704902098098</v>
      </c>
      <c r="I545">
        <f>VLOOKUP(G545,Table1[#All],5,FALSE)</f>
        <v>76.943537642322099</v>
      </c>
    </row>
    <row r="546" spans="1:9" x14ac:dyDescent="0.25">
      <c r="A546" s="5">
        <v>80.653618002288496</v>
      </c>
      <c r="B546" s="5">
        <v>4.8662337575221697</v>
      </c>
      <c r="D546" s="5">
        <v>73.997053225184203</v>
      </c>
      <c r="E546" s="5">
        <v>80.653618002288496</v>
      </c>
      <c r="G546" s="4" t="s">
        <v>573</v>
      </c>
      <c r="H546">
        <f>VLOOKUP(G546,Table1[#All],13,FALSE)</f>
        <v>1.1708779452054301</v>
      </c>
      <c r="I546">
        <f>VLOOKUP(G546,Table1[#All],5,FALSE)</f>
        <v>73.997053225184203</v>
      </c>
    </row>
    <row r="547" spans="1:9" x14ac:dyDescent="0.25">
      <c r="A547" s="7">
        <v>70.996325108495398</v>
      </c>
      <c r="B547" s="7">
        <v>4.7788295266899201</v>
      </c>
      <c r="D547" s="7">
        <v>59.698949491806196</v>
      </c>
      <c r="E547" s="7">
        <v>70.996325108495398</v>
      </c>
      <c r="G547" s="6" t="s">
        <v>574</v>
      </c>
      <c r="H547">
        <f>VLOOKUP(G547,Table1[#All],13,FALSE)</f>
        <v>2.5982603112764999</v>
      </c>
      <c r="I547">
        <f>VLOOKUP(G547,Table1[#All],5,FALSE)</f>
        <v>59.698949491806196</v>
      </c>
    </row>
    <row r="548" spans="1:9" x14ac:dyDescent="0.25">
      <c r="A548" s="5">
        <v>45.4771901010363</v>
      </c>
      <c r="B548" s="5">
        <v>2.33951316054794</v>
      </c>
      <c r="D548" s="5">
        <v>46.245667570979599</v>
      </c>
      <c r="E548" s="5">
        <v>45.4771901010363</v>
      </c>
      <c r="G548" s="4" t="s">
        <v>575</v>
      </c>
      <c r="H548">
        <f>VLOOKUP(G548,Table1[#All],13,FALSE)</f>
        <v>5.0521645678658498</v>
      </c>
      <c r="I548">
        <f>VLOOKUP(G548,Table1[#All],5,FALSE)</f>
        <v>46.245667570979599</v>
      </c>
    </row>
    <row r="549" spans="1:9" x14ac:dyDescent="0.25">
      <c r="A549" s="7">
        <v>77.093170775152799</v>
      </c>
      <c r="B549" s="7">
        <v>3.2834157451150401</v>
      </c>
      <c r="D549" s="7">
        <v>76.936525757603903</v>
      </c>
      <c r="E549" s="7">
        <v>77.093170775152799</v>
      </c>
      <c r="G549" s="6" t="s">
        <v>576</v>
      </c>
      <c r="H549">
        <f>VLOOKUP(G549,Table1[#All],13,FALSE)</f>
        <v>4.4485076743093401</v>
      </c>
      <c r="I549">
        <f>VLOOKUP(G549,Table1[#All],5,FALSE)</f>
        <v>76.936525757603903</v>
      </c>
    </row>
    <row r="550" spans="1:9" x14ac:dyDescent="0.25">
      <c r="A550" s="5">
        <v>79.757422051366802</v>
      </c>
      <c r="B550" s="5">
        <v>4.6383815644437698</v>
      </c>
      <c r="D550" s="5">
        <v>68.616923549708602</v>
      </c>
      <c r="E550" s="5">
        <v>79.757422051366802</v>
      </c>
      <c r="G550" s="4" t="s">
        <v>577</v>
      </c>
      <c r="H550">
        <f>VLOOKUP(G550,Table1[#All],13,FALSE)</f>
        <v>4.6243542678993999</v>
      </c>
      <c r="I550">
        <f>VLOOKUP(G550,Table1[#All],5,FALSE)</f>
        <v>68.616923549708602</v>
      </c>
    </row>
    <row r="551" spans="1:9" x14ac:dyDescent="0.25">
      <c r="A551" s="7">
        <v>70.755152622066703</v>
      </c>
      <c r="B551" s="7">
        <v>1.02473529056358</v>
      </c>
      <c r="D551" s="7">
        <v>82.477511545460104</v>
      </c>
      <c r="E551" s="7">
        <v>70.755152622066703</v>
      </c>
      <c r="G551" s="6" t="s">
        <v>578</v>
      </c>
      <c r="H551">
        <f>VLOOKUP(G551,Table1[#All],13,FALSE)</f>
        <v>4.4905846204176099</v>
      </c>
      <c r="I551">
        <f>VLOOKUP(G551,Table1[#All],5,FALSE)</f>
        <v>82.477511545460104</v>
      </c>
    </row>
    <row r="552" spans="1:9" x14ac:dyDescent="0.25">
      <c r="A552" s="5">
        <v>78.0426100071832</v>
      </c>
      <c r="B552" s="5">
        <v>4.2427342813503603</v>
      </c>
      <c r="D552" s="5">
        <v>68.608992561159596</v>
      </c>
      <c r="E552" s="5">
        <v>78.0426100071832</v>
      </c>
      <c r="G552" s="4" t="s">
        <v>579</v>
      </c>
      <c r="H552">
        <f>VLOOKUP(G552,Table1[#All],13,FALSE)</f>
        <v>2.5548651069151598</v>
      </c>
      <c r="I552">
        <f>VLOOKUP(G552,Table1[#All],5,FALSE)</f>
        <v>68.608992561159596</v>
      </c>
    </row>
    <row r="553" spans="1:9" x14ac:dyDescent="0.25">
      <c r="A553" s="7">
        <v>92.865074437679993</v>
      </c>
      <c r="B553" s="7">
        <v>4.7934782111556702</v>
      </c>
      <c r="D553" s="7">
        <v>86.869982517519702</v>
      </c>
      <c r="E553" s="7">
        <v>92.865074437679993</v>
      </c>
      <c r="G553" s="6" t="s">
        <v>580</v>
      </c>
      <c r="H553">
        <f>VLOOKUP(G553,Table1[#All],13,FALSE)</f>
        <v>1.4983196103838701</v>
      </c>
      <c r="I553">
        <f>VLOOKUP(G553,Table1[#All],5,FALSE)</f>
        <v>86.869982517519702</v>
      </c>
    </row>
    <row r="554" spans="1:9" x14ac:dyDescent="0.25">
      <c r="A554" s="5">
        <v>71.874808883902702</v>
      </c>
      <c r="B554" s="5">
        <v>1.36530293733422</v>
      </c>
      <c r="D554" s="5">
        <v>70.354876132596701</v>
      </c>
      <c r="E554" s="5">
        <v>71.874808883902702</v>
      </c>
      <c r="G554" s="4" t="s">
        <v>581</v>
      </c>
      <c r="H554">
        <f>VLOOKUP(G554,Table1[#All],13,FALSE)</f>
        <v>2.3623359201654801</v>
      </c>
      <c r="I554">
        <f>VLOOKUP(G554,Table1[#All],5,FALSE)</f>
        <v>70.354876132596701</v>
      </c>
    </row>
    <row r="555" spans="1:9" x14ac:dyDescent="0.25">
      <c r="A555" s="7">
        <v>72.438526250467405</v>
      </c>
      <c r="B555" s="7">
        <v>1.6457907441316799</v>
      </c>
      <c r="D555" s="7">
        <v>70.851588434446199</v>
      </c>
      <c r="E555" s="7">
        <v>72.438526250467405</v>
      </c>
      <c r="G555" s="6" t="s">
        <v>582</v>
      </c>
      <c r="H555">
        <f>VLOOKUP(G555,Table1[#All],13,FALSE)</f>
        <v>5.1589265009257899</v>
      </c>
      <c r="I555">
        <f>VLOOKUP(G555,Table1[#All],5,FALSE)</f>
        <v>70.851588434446199</v>
      </c>
    </row>
    <row r="556" spans="1:9" x14ac:dyDescent="0.25">
      <c r="A556" s="5">
        <v>91.430774655982304</v>
      </c>
      <c r="B556" s="5">
        <v>4.8429852110854199</v>
      </c>
      <c r="D556" s="5">
        <v>88.215948146208902</v>
      </c>
      <c r="E556" s="5">
        <v>91.430774655982304</v>
      </c>
      <c r="G556" s="4" t="s">
        <v>583</v>
      </c>
      <c r="H556">
        <f>VLOOKUP(G556,Table1[#All],13,FALSE)</f>
        <v>5.9023539889153502</v>
      </c>
      <c r="I556">
        <f>VLOOKUP(G556,Table1[#All],5,FALSE)</f>
        <v>88.215948146208902</v>
      </c>
    </row>
    <row r="557" spans="1:9" x14ac:dyDescent="0.25">
      <c r="A557" s="7">
        <v>63.278873902881898</v>
      </c>
      <c r="B557" s="7">
        <v>3.1501605745613799</v>
      </c>
      <c r="D557" s="7">
        <v>62.191557641681797</v>
      </c>
      <c r="E557" s="7">
        <v>63.278873902881898</v>
      </c>
      <c r="G557" s="6" t="s">
        <v>584</v>
      </c>
      <c r="H557">
        <f>VLOOKUP(G557,Table1[#All],13,FALSE)</f>
        <v>3.4692350737078002</v>
      </c>
      <c r="I557">
        <f>VLOOKUP(G557,Table1[#All],5,FALSE)</f>
        <v>62.191557641681797</v>
      </c>
    </row>
    <row r="558" spans="1:9" x14ac:dyDescent="0.25">
      <c r="A558" s="5">
        <v>48.010857960041001</v>
      </c>
      <c r="B558" s="5">
        <v>1.0567865378868899</v>
      </c>
      <c r="D558" s="5">
        <v>47.370837564785198</v>
      </c>
      <c r="E558" s="5">
        <v>48.010857960041001</v>
      </c>
      <c r="G558" s="4" t="s">
        <v>585</v>
      </c>
      <c r="H558">
        <f>VLOOKUP(G558,Table1[#All],13,FALSE)</f>
        <v>1.0485017746152101</v>
      </c>
      <c r="I558">
        <f>VLOOKUP(G558,Table1[#All],5,FALSE)</f>
        <v>47.370837564785198</v>
      </c>
    </row>
    <row r="559" spans="1:9" x14ac:dyDescent="0.25">
      <c r="A559" s="7">
        <v>59.913678779567398</v>
      </c>
      <c r="B559" s="7">
        <v>2.03052799505411</v>
      </c>
      <c r="D559" s="7">
        <v>41.583047197233597</v>
      </c>
      <c r="E559" s="7">
        <v>59.913678779567398</v>
      </c>
      <c r="G559" s="6" t="s">
        <v>586</v>
      </c>
      <c r="H559">
        <f>VLOOKUP(G559,Table1[#All],13,FALSE)</f>
        <v>1.7002240606711401</v>
      </c>
      <c r="I559">
        <f>VLOOKUP(G559,Table1[#All],5,FALSE)</f>
        <v>41.583047197233597</v>
      </c>
    </row>
    <row r="560" spans="1:9" x14ac:dyDescent="0.25">
      <c r="A560" s="5">
        <v>79.300195014546105</v>
      </c>
      <c r="B560" s="5">
        <v>2.79977469707543</v>
      </c>
      <c r="D560" s="5">
        <v>81.532549062049</v>
      </c>
      <c r="E560" s="5">
        <v>79.300195014546105</v>
      </c>
      <c r="G560" s="4" t="s">
        <v>587</v>
      </c>
      <c r="H560">
        <f>VLOOKUP(G560,Table1[#All],13,FALSE)</f>
        <v>2.6104028765813201</v>
      </c>
      <c r="I560">
        <f>VLOOKUP(G560,Table1[#All],5,FALSE)</f>
        <v>81.532549062049</v>
      </c>
    </row>
    <row r="561" spans="1:9" x14ac:dyDescent="0.25">
      <c r="A561" s="7">
        <v>77.399918893671398</v>
      </c>
      <c r="B561" s="7">
        <v>3.7716356440990699</v>
      </c>
      <c r="D561" s="7">
        <v>74.117025324440505</v>
      </c>
      <c r="E561" s="7">
        <v>77.399918893671398</v>
      </c>
      <c r="G561" s="6" t="s">
        <v>588</v>
      </c>
      <c r="H561">
        <f>VLOOKUP(G561,Table1[#All],13,FALSE)</f>
        <v>3.8929267429647401</v>
      </c>
      <c r="I561">
        <f>VLOOKUP(G561,Table1[#All],5,FALSE)</f>
        <v>74.117025324440505</v>
      </c>
    </row>
    <row r="562" spans="1:9" x14ac:dyDescent="0.25">
      <c r="A562" s="5">
        <v>86.662508983020501</v>
      </c>
      <c r="B562" s="5">
        <v>3.9326415125471899</v>
      </c>
      <c r="D562" s="5">
        <v>78.724387245457294</v>
      </c>
      <c r="E562" s="5">
        <v>86.662508983020501</v>
      </c>
      <c r="G562" s="4" t="s">
        <v>589</v>
      </c>
      <c r="H562">
        <f>VLOOKUP(G562,Table1[#All],13,FALSE)</f>
        <v>1.3754682290265601</v>
      </c>
      <c r="I562">
        <f>VLOOKUP(G562,Table1[#All],5,FALSE)</f>
        <v>78.724387245457294</v>
      </c>
    </row>
    <row r="563" spans="1:9" x14ac:dyDescent="0.25">
      <c r="A563" s="7">
        <v>65.155969363196206</v>
      </c>
      <c r="B563" s="7">
        <v>4.9816860517018204</v>
      </c>
      <c r="D563" s="7">
        <v>51.713028882990002</v>
      </c>
      <c r="E563" s="7">
        <v>65.155969363196206</v>
      </c>
      <c r="G563" s="6" t="s">
        <v>590</v>
      </c>
      <c r="H563">
        <f>VLOOKUP(G563,Table1[#All],13,FALSE)</f>
        <v>5.7167864935494004</v>
      </c>
      <c r="I563">
        <f>VLOOKUP(G563,Table1[#All],5,FALSE)</f>
        <v>51.713028882990002</v>
      </c>
    </row>
    <row r="564" spans="1:9" x14ac:dyDescent="0.25">
      <c r="A564" s="5">
        <v>40.793901775158297</v>
      </c>
      <c r="B564" s="5">
        <v>2.1500447975350299</v>
      </c>
      <c r="D564" s="5">
        <v>47.500431157272303</v>
      </c>
      <c r="E564" s="5">
        <v>40.793901775158297</v>
      </c>
      <c r="G564" s="4" t="s">
        <v>591</v>
      </c>
      <c r="H564">
        <f>VLOOKUP(G564,Table1[#All],13,FALSE)</f>
        <v>2.8254183664219998</v>
      </c>
      <c r="I564">
        <f>VLOOKUP(G564,Table1[#All],5,FALSE)</f>
        <v>47.500431157272303</v>
      </c>
    </row>
    <row r="565" spans="1:9" x14ac:dyDescent="0.25">
      <c r="A565" s="7">
        <v>53.081900741912897</v>
      </c>
      <c r="B565" s="7">
        <v>3.1528804074739001</v>
      </c>
      <c r="D565" s="7">
        <v>40.799956611733499</v>
      </c>
      <c r="E565" s="7">
        <v>53.081900741912897</v>
      </c>
      <c r="G565" s="6" t="s">
        <v>592</v>
      </c>
      <c r="H565">
        <f>VLOOKUP(G565,Table1[#All],13,FALSE)</f>
        <v>5.5629210896241101</v>
      </c>
      <c r="I565">
        <f>VLOOKUP(G565,Table1[#All],5,FALSE)</f>
        <v>40.799956611733499</v>
      </c>
    </row>
    <row r="566" spans="1:9" x14ac:dyDescent="0.25">
      <c r="A566" s="5">
        <v>66.181124376292104</v>
      </c>
      <c r="B566" s="5">
        <v>3.13329419143842</v>
      </c>
      <c r="D566" s="5">
        <v>59.282315734362797</v>
      </c>
      <c r="E566" s="5">
        <v>66.181124376292104</v>
      </c>
      <c r="G566" s="4" t="s">
        <v>593</v>
      </c>
      <c r="H566">
        <f>VLOOKUP(G566,Table1[#All],13,FALSE)</f>
        <v>4.9026090137851002</v>
      </c>
      <c r="I566">
        <f>VLOOKUP(G566,Table1[#All],5,FALSE)</f>
        <v>59.282315734362797</v>
      </c>
    </row>
    <row r="567" spans="1:9" x14ac:dyDescent="0.25">
      <c r="A567" s="7">
        <v>74.773096765115</v>
      </c>
      <c r="B567" s="7">
        <v>2.62258103778895</v>
      </c>
      <c r="D567" s="7">
        <v>72.445472777004795</v>
      </c>
      <c r="E567" s="7">
        <v>74.773096765115</v>
      </c>
      <c r="G567" s="6" t="s">
        <v>594</v>
      </c>
      <c r="H567">
        <f>VLOOKUP(G567,Table1[#All],13,FALSE)</f>
        <v>4.7771863625778996</v>
      </c>
      <c r="I567">
        <f>VLOOKUP(G567,Table1[#All],5,FALSE)</f>
        <v>72.445472777004795</v>
      </c>
    </row>
    <row r="568" spans="1:9" x14ac:dyDescent="0.25">
      <c r="A568" s="5">
        <v>55.487228658541</v>
      </c>
      <c r="B568" s="5">
        <v>1.6766475753696799</v>
      </c>
      <c r="D568" s="5">
        <v>61.573422480485199</v>
      </c>
      <c r="E568" s="5">
        <v>55.487228658541</v>
      </c>
      <c r="G568" s="4" t="s">
        <v>595</v>
      </c>
      <c r="H568">
        <f>VLOOKUP(G568,Table1[#All],13,FALSE)</f>
        <v>4.0335978989111601</v>
      </c>
      <c r="I568">
        <f>VLOOKUP(G568,Table1[#All],5,FALSE)</f>
        <v>61.573422480485199</v>
      </c>
    </row>
    <row r="569" spans="1:9" x14ac:dyDescent="0.25">
      <c r="A569" s="7">
        <v>79.214132218382503</v>
      </c>
      <c r="B569" s="7">
        <v>4.9098262527353702</v>
      </c>
      <c r="D569" s="7">
        <v>64.061120711305094</v>
      </c>
      <c r="E569" s="7">
        <v>79.214132218382503</v>
      </c>
      <c r="G569" s="6" t="s">
        <v>596</v>
      </c>
      <c r="H569">
        <f>VLOOKUP(G569,Table1[#All],13,FALSE)</f>
        <v>4.1339190852592198</v>
      </c>
      <c r="I569">
        <f>VLOOKUP(G569,Table1[#All],5,FALSE)</f>
        <v>64.061120711305094</v>
      </c>
    </row>
    <row r="570" spans="1:9" x14ac:dyDescent="0.25">
      <c r="A570" s="5">
        <v>90.381560135588003</v>
      </c>
      <c r="B570" s="5">
        <v>4.4132687466663398</v>
      </c>
      <c r="D570" s="5">
        <v>89.728728197156101</v>
      </c>
      <c r="E570" s="5">
        <v>90.381560135588003</v>
      </c>
      <c r="G570" s="4" t="s">
        <v>597</v>
      </c>
      <c r="H570">
        <f>VLOOKUP(G570,Table1[#All],13,FALSE)</f>
        <v>4.1900161760812402</v>
      </c>
      <c r="I570">
        <f>VLOOKUP(G570,Table1[#All],5,FALSE)</f>
        <v>89.728728197156101</v>
      </c>
    </row>
    <row r="571" spans="1:9" x14ac:dyDescent="0.25">
      <c r="A571" s="7">
        <v>60.363858326874102</v>
      </c>
      <c r="B571" s="7">
        <v>2.9933321131769399</v>
      </c>
      <c r="D571" s="7">
        <v>59.154050686281501</v>
      </c>
      <c r="E571" s="7">
        <v>60.363858326874102</v>
      </c>
      <c r="G571" s="6" t="s">
        <v>598</v>
      </c>
      <c r="H571">
        <f>VLOOKUP(G571,Table1[#All],13,FALSE)</f>
        <v>4.1436069351279103</v>
      </c>
      <c r="I571">
        <f>VLOOKUP(G571,Table1[#All],5,FALSE)</f>
        <v>59.154050686281501</v>
      </c>
    </row>
    <row r="572" spans="1:9" x14ac:dyDescent="0.25">
      <c r="A572" s="5">
        <v>70.2249968140042</v>
      </c>
      <c r="B572" s="5">
        <v>3.4129816907361099</v>
      </c>
      <c r="D572" s="5">
        <v>68.269421903789507</v>
      </c>
      <c r="E572" s="5">
        <v>70.2249968140042</v>
      </c>
      <c r="G572" s="4" t="s">
        <v>599</v>
      </c>
      <c r="H572">
        <f>VLOOKUP(G572,Table1[#All],13,FALSE)</f>
        <v>3.7686411569918001</v>
      </c>
      <c r="I572">
        <f>VLOOKUP(G572,Table1[#All],5,FALSE)</f>
        <v>68.269421903789507</v>
      </c>
    </row>
    <row r="573" spans="1:9" x14ac:dyDescent="0.25">
      <c r="A573" s="7">
        <v>83.235831113087201</v>
      </c>
      <c r="B573" s="7">
        <v>1.9090442142386399</v>
      </c>
      <c r="D573" s="7">
        <v>83.100915700762798</v>
      </c>
      <c r="E573" s="7">
        <v>83.235831113087201</v>
      </c>
      <c r="G573" s="6" t="s">
        <v>600</v>
      </c>
      <c r="H573">
        <f>VLOOKUP(G573,Table1[#All],13,FALSE)</f>
        <v>5.9320700924144401</v>
      </c>
      <c r="I573">
        <f>VLOOKUP(G573,Table1[#All],5,FALSE)</f>
        <v>83.100915700762798</v>
      </c>
    </row>
    <row r="574" spans="1:9" x14ac:dyDescent="0.25">
      <c r="A574" s="5">
        <v>86.646826509247703</v>
      </c>
      <c r="B574" s="5">
        <v>3.17514828156698</v>
      </c>
      <c r="D574" s="5">
        <v>61.809853027669803</v>
      </c>
      <c r="E574" s="5">
        <v>86.646826509247703</v>
      </c>
      <c r="G574" s="4" t="s">
        <v>601</v>
      </c>
      <c r="H574">
        <f>VLOOKUP(G574,Table1[#All],13,FALSE)</f>
        <v>4.66145283712848</v>
      </c>
      <c r="I574">
        <f>VLOOKUP(G574,Table1[#All],5,FALSE)</f>
        <v>61.809853027669803</v>
      </c>
    </row>
    <row r="575" spans="1:9" x14ac:dyDescent="0.25">
      <c r="A575" s="7">
        <v>75.873228568633706</v>
      </c>
      <c r="B575" s="7">
        <v>3.7798805324859002</v>
      </c>
      <c r="D575" s="7">
        <v>74.214768512532999</v>
      </c>
      <c r="E575" s="7">
        <v>75.873228568633706</v>
      </c>
      <c r="G575" s="6" t="s">
        <v>602</v>
      </c>
      <c r="H575">
        <f>VLOOKUP(G575,Table1[#All],13,FALSE)</f>
        <v>4.8847319419625999</v>
      </c>
      <c r="I575">
        <f>VLOOKUP(G575,Table1[#All],5,FALSE)</f>
        <v>74.214768512532999</v>
      </c>
    </row>
    <row r="576" spans="1:9" x14ac:dyDescent="0.25">
      <c r="A576" s="5">
        <v>84.304425316706698</v>
      </c>
      <c r="B576" s="5">
        <v>3.0606681135463498</v>
      </c>
      <c r="D576" s="5">
        <v>87.430003981070897</v>
      </c>
      <c r="E576" s="5">
        <v>84.304425316706698</v>
      </c>
      <c r="G576" s="4" t="s">
        <v>603</v>
      </c>
      <c r="H576">
        <f>VLOOKUP(G576,Table1[#All],13,FALSE)</f>
        <v>5.3623140754183698</v>
      </c>
      <c r="I576">
        <f>VLOOKUP(G576,Table1[#All],5,FALSE)</f>
        <v>87.430003981070897</v>
      </c>
    </row>
    <row r="577" spans="1:9" x14ac:dyDescent="0.25">
      <c r="A577" s="7">
        <v>91.545044653417307</v>
      </c>
      <c r="B577" s="7">
        <v>4.9611406823397601</v>
      </c>
      <c r="D577" s="7">
        <v>92.223634301170307</v>
      </c>
      <c r="E577" s="7">
        <v>91.545044653417307</v>
      </c>
      <c r="G577" s="6" t="s">
        <v>604</v>
      </c>
      <c r="H577">
        <f>VLOOKUP(G577,Table1[#All],13,FALSE)</f>
        <v>2.07819881362924</v>
      </c>
      <c r="I577">
        <f>VLOOKUP(G577,Table1[#All],5,FALSE)</f>
        <v>92.223634301170307</v>
      </c>
    </row>
    <row r="578" spans="1:9" x14ac:dyDescent="0.25">
      <c r="A578" s="5">
        <v>61.122922720348498</v>
      </c>
      <c r="B578" s="5">
        <v>3.4453666249908999</v>
      </c>
      <c r="D578" s="5">
        <v>48.089041451097003</v>
      </c>
      <c r="E578" s="5">
        <v>61.122922720348498</v>
      </c>
      <c r="G578" s="4" t="s">
        <v>605</v>
      </c>
      <c r="H578">
        <f>VLOOKUP(G578,Table1[#All],13,FALSE)</f>
        <v>1.4190207954753</v>
      </c>
      <c r="I578">
        <f>VLOOKUP(G578,Table1[#All],5,FALSE)</f>
        <v>48.089041451097003</v>
      </c>
    </row>
    <row r="579" spans="1:9" x14ac:dyDescent="0.25">
      <c r="A579" s="7">
        <v>90.632783673723395</v>
      </c>
      <c r="B579" s="7">
        <v>2.48389485036867</v>
      </c>
      <c r="D579" s="7">
        <v>90.962319383882104</v>
      </c>
      <c r="E579" s="7">
        <v>90.632783673723395</v>
      </c>
      <c r="G579" s="6" t="s">
        <v>606</v>
      </c>
      <c r="H579">
        <f>VLOOKUP(G579,Table1[#All],13,FALSE)</f>
        <v>3.41447218299299</v>
      </c>
      <c r="I579">
        <f>VLOOKUP(G579,Table1[#All],5,FALSE)</f>
        <v>90.962319383882104</v>
      </c>
    </row>
    <row r="580" spans="1:9" x14ac:dyDescent="0.25">
      <c r="A580" s="5">
        <v>84.214399250169194</v>
      </c>
      <c r="B580" s="5">
        <v>4.0886081104633503</v>
      </c>
      <c r="D580" s="5">
        <v>67.066396119374602</v>
      </c>
      <c r="E580" s="5">
        <v>84.214399250169194</v>
      </c>
      <c r="G580" s="4" t="s">
        <v>607</v>
      </c>
      <c r="H580">
        <f>VLOOKUP(G580,Table1[#All],13,FALSE)</f>
        <v>3.5704034780963601</v>
      </c>
      <c r="I580">
        <f>VLOOKUP(G580,Table1[#All],5,FALSE)</f>
        <v>67.066396119374602</v>
      </c>
    </row>
    <row r="581" spans="1:9" x14ac:dyDescent="0.25">
      <c r="A581" s="7">
        <v>49.8981358982834</v>
      </c>
      <c r="B581" s="7">
        <v>1.68185004632656</v>
      </c>
      <c r="D581" s="7">
        <v>54.203441356442703</v>
      </c>
      <c r="E581" s="7">
        <v>49.8981358982834</v>
      </c>
      <c r="G581" s="6" t="s">
        <v>608</v>
      </c>
      <c r="H581">
        <f>VLOOKUP(G581,Table1[#All],13,FALSE)</f>
        <v>5.1459088997495801</v>
      </c>
      <c r="I581">
        <f>VLOOKUP(G581,Table1[#All],5,FALSE)</f>
        <v>54.203441356442703</v>
      </c>
    </row>
    <row r="582" spans="1:9" x14ac:dyDescent="0.25">
      <c r="A582" s="5">
        <v>69.706159383656001</v>
      </c>
      <c r="B582" s="5">
        <v>2.5380632548250599</v>
      </c>
      <c r="D582" s="5">
        <v>65.252466593104302</v>
      </c>
      <c r="E582" s="5">
        <v>69.706159383656001</v>
      </c>
      <c r="G582" s="4" t="s">
        <v>609</v>
      </c>
      <c r="H582">
        <f>VLOOKUP(G582,Table1[#All],13,FALSE)</f>
        <v>3.21891789641167</v>
      </c>
      <c r="I582">
        <f>VLOOKUP(G582,Table1[#All],5,FALSE)</f>
        <v>65.252466593104302</v>
      </c>
    </row>
    <row r="583" spans="1:9" x14ac:dyDescent="0.25">
      <c r="A583" s="7">
        <v>77.874031277747704</v>
      </c>
      <c r="B583" s="7">
        <v>2.3878358015103398</v>
      </c>
      <c r="D583" s="7">
        <v>93.901791640701205</v>
      </c>
      <c r="E583" s="7">
        <v>77.874031277747704</v>
      </c>
      <c r="G583" s="6" t="s">
        <v>610</v>
      </c>
      <c r="H583">
        <f>VLOOKUP(G583,Table1[#All],13,FALSE)</f>
        <v>3.8542651277215598</v>
      </c>
      <c r="I583">
        <f>VLOOKUP(G583,Table1[#All],5,FALSE)</f>
        <v>93.901791640701205</v>
      </c>
    </row>
    <row r="584" spans="1:9" x14ac:dyDescent="0.25">
      <c r="A584" s="5">
        <v>59.087702594607599</v>
      </c>
      <c r="B584" s="5">
        <v>2.7272283804311002</v>
      </c>
      <c r="D584" s="5">
        <v>67.093995169607794</v>
      </c>
      <c r="E584" s="5">
        <v>59.087702594607599</v>
      </c>
      <c r="G584" s="4" t="s">
        <v>611</v>
      </c>
      <c r="H584">
        <f>VLOOKUP(G584,Table1[#All],13,FALSE)</f>
        <v>3.6353546925672902</v>
      </c>
      <c r="I584">
        <f>VLOOKUP(G584,Table1[#All],5,FALSE)</f>
        <v>67.093995169607794</v>
      </c>
    </row>
    <row r="585" spans="1:9" x14ac:dyDescent="0.25">
      <c r="A585" s="7">
        <v>64.527850762721798</v>
      </c>
      <c r="B585" s="7">
        <v>4.1271193037148999</v>
      </c>
      <c r="D585" s="7">
        <v>58.081338565812899</v>
      </c>
      <c r="E585" s="7">
        <v>64.527850762721798</v>
      </c>
      <c r="G585" s="6" t="s">
        <v>612</v>
      </c>
      <c r="H585">
        <f>VLOOKUP(G585,Table1[#All],13,FALSE)</f>
        <v>1.19101391878695</v>
      </c>
      <c r="I585">
        <f>VLOOKUP(G585,Table1[#All],5,FALSE)</f>
        <v>58.081338565812899</v>
      </c>
    </row>
    <row r="586" spans="1:9" x14ac:dyDescent="0.25">
      <c r="A586" s="5">
        <v>81.230312377826706</v>
      </c>
      <c r="B586" s="5">
        <v>2.9366921286536298</v>
      </c>
      <c r="D586" s="5">
        <v>74.837046987419896</v>
      </c>
      <c r="E586" s="5">
        <v>81.230312377826706</v>
      </c>
      <c r="G586" s="4" t="s">
        <v>613</v>
      </c>
      <c r="H586">
        <f>VLOOKUP(G586,Table1[#All],13,FALSE)</f>
        <v>4.0760744829845699</v>
      </c>
      <c r="I586">
        <f>VLOOKUP(G586,Table1[#All],5,FALSE)</f>
        <v>74.837046987419896</v>
      </c>
    </row>
    <row r="587" spans="1:9" x14ac:dyDescent="0.25">
      <c r="A587" s="7">
        <v>67.301447695043805</v>
      </c>
      <c r="B587" s="7">
        <v>4.1760578010638501</v>
      </c>
      <c r="D587" s="7">
        <v>53.208009032800597</v>
      </c>
      <c r="E587" s="7">
        <v>67.301447695043805</v>
      </c>
      <c r="G587" s="6" t="s">
        <v>614</v>
      </c>
      <c r="H587">
        <f>VLOOKUP(G587,Table1[#All],13,FALSE)</f>
        <v>5.14021642887126</v>
      </c>
      <c r="I587">
        <f>VLOOKUP(G587,Table1[#All],5,FALSE)</f>
        <v>53.208009032800597</v>
      </c>
    </row>
    <row r="588" spans="1:9" x14ac:dyDescent="0.25">
      <c r="A588" s="5">
        <v>63.999519273923397</v>
      </c>
      <c r="B588" s="5">
        <v>3.30595561255946</v>
      </c>
      <c r="D588" s="5">
        <v>44.172483045976499</v>
      </c>
      <c r="E588" s="5">
        <v>63.999519273923397</v>
      </c>
      <c r="G588" s="4" t="s">
        <v>615</v>
      </c>
      <c r="H588">
        <f>VLOOKUP(G588,Table1[#All],13,FALSE)</f>
        <v>1.78750274037901</v>
      </c>
      <c r="I588">
        <f>VLOOKUP(G588,Table1[#All],5,FALSE)</f>
        <v>44.172483045976499</v>
      </c>
    </row>
    <row r="589" spans="1:9" x14ac:dyDescent="0.25">
      <c r="A589" s="7">
        <v>55.6278366587185</v>
      </c>
      <c r="B589" s="7">
        <v>2.3682777386302201</v>
      </c>
      <c r="D589" s="7">
        <v>47.088384705085701</v>
      </c>
      <c r="E589" s="7">
        <v>55.6278366587185</v>
      </c>
      <c r="G589" s="6" t="s">
        <v>616</v>
      </c>
      <c r="H589">
        <f>VLOOKUP(G589,Table1[#All],13,FALSE)</f>
        <v>3.9716586696329701</v>
      </c>
      <c r="I589">
        <f>VLOOKUP(G589,Table1[#All],5,FALSE)</f>
        <v>47.088384705085701</v>
      </c>
    </row>
    <row r="590" spans="1:9" x14ac:dyDescent="0.25">
      <c r="A590" s="5">
        <v>53.2044823045469</v>
      </c>
      <c r="B590" s="5">
        <v>4.2399149747338898</v>
      </c>
      <c r="D590" s="5">
        <v>47.042521142677401</v>
      </c>
      <c r="E590" s="5">
        <v>53.2044823045469</v>
      </c>
      <c r="G590" s="4" t="s">
        <v>617</v>
      </c>
      <c r="H590">
        <f>VLOOKUP(G590,Table1[#All],13,FALSE)</f>
        <v>3.9680527222320698</v>
      </c>
      <c r="I590">
        <f>VLOOKUP(G590,Table1[#All],5,FALSE)</f>
        <v>47.042521142677401</v>
      </c>
    </row>
    <row r="591" spans="1:9" x14ac:dyDescent="0.25">
      <c r="A591" s="7">
        <v>64.7726758334111</v>
      </c>
      <c r="B591" s="7">
        <v>1.9531586822123601</v>
      </c>
      <c r="D591" s="7">
        <v>48.354648143176099</v>
      </c>
      <c r="E591" s="7">
        <v>64.7726758334111</v>
      </c>
      <c r="G591" s="6" t="s">
        <v>618</v>
      </c>
      <c r="H591">
        <f>VLOOKUP(G591,Table1[#All],13,FALSE)</f>
        <v>1.82092482028179</v>
      </c>
      <c r="I591">
        <f>VLOOKUP(G591,Table1[#All],5,FALSE)</f>
        <v>48.354648143176099</v>
      </c>
    </row>
    <row r="592" spans="1:9" x14ac:dyDescent="0.25">
      <c r="A592" s="5">
        <v>45.916929009291501</v>
      </c>
      <c r="B592" s="5">
        <v>1.89753191919918</v>
      </c>
      <c r="D592" s="5">
        <v>47.635494495717502</v>
      </c>
      <c r="E592" s="5">
        <v>45.916929009291501</v>
      </c>
      <c r="G592" s="4" t="s">
        <v>619</v>
      </c>
      <c r="H592">
        <f>VLOOKUP(G592,Table1[#All],13,FALSE)</f>
        <v>1.61731786865368</v>
      </c>
      <c r="I592">
        <f>VLOOKUP(G592,Table1[#All],5,FALSE)</f>
        <v>47.635494495717502</v>
      </c>
    </row>
    <row r="593" spans="1:9" x14ac:dyDescent="0.25">
      <c r="A593" s="7">
        <v>71.902187434866207</v>
      </c>
      <c r="B593" s="7">
        <v>3.01801169621934</v>
      </c>
      <c r="D593" s="7">
        <v>75.248110964176803</v>
      </c>
      <c r="E593" s="7">
        <v>71.902187434866207</v>
      </c>
      <c r="G593" s="6" t="s">
        <v>620</v>
      </c>
      <c r="H593">
        <f>VLOOKUP(G593,Table1[#All],13,FALSE)</f>
        <v>5.9002597148824201</v>
      </c>
      <c r="I593">
        <f>VLOOKUP(G593,Table1[#All],5,FALSE)</f>
        <v>75.248110964176803</v>
      </c>
    </row>
    <row r="594" spans="1:9" x14ac:dyDescent="0.25">
      <c r="A594" s="5">
        <v>62.385769920409402</v>
      </c>
      <c r="B594" s="5">
        <v>2.0433969838483499</v>
      </c>
      <c r="D594" s="5">
        <v>50.003404641952898</v>
      </c>
      <c r="E594" s="5">
        <v>62.385769920409402</v>
      </c>
      <c r="G594" s="4" t="s">
        <v>621</v>
      </c>
      <c r="H594">
        <f>VLOOKUP(G594,Table1[#All],13,FALSE)</f>
        <v>2.96859584826518</v>
      </c>
      <c r="I594">
        <f>VLOOKUP(G594,Table1[#All],5,FALSE)</f>
        <v>50.003404641952898</v>
      </c>
    </row>
    <row r="595" spans="1:9" x14ac:dyDescent="0.25">
      <c r="A595" s="7">
        <v>52.469943467779501</v>
      </c>
      <c r="B595" s="7">
        <v>1.03634813980486</v>
      </c>
      <c r="D595" s="7">
        <v>59.011700582812402</v>
      </c>
      <c r="E595" s="7">
        <v>52.469943467779501</v>
      </c>
      <c r="G595" s="6" t="s">
        <v>622</v>
      </c>
      <c r="H595">
        <f>VLOOKUP(G595,Table1[#All],13,FALSE)</f>
        <v>2.1371086436176401</v>
      </c>
      <c r="I595">
        <f>VLOOKUP(G595,Table1[#All],5,FALSE)</f>
        <v>59.011700582812402</v>
      </c>
    </row>
    <row r="596" spans="1:9" x14ac:dyDescent="0.25">
      <c r="A596" s="5">
        <v>93.012898164324298</v>
      </c>
      <c r="B596" s="5">
        <v>3.5931901091951999</v>
      </c>
      <c r="D596" s="5">
        <v>89.323362544830601</v>
      </c>
      <c r="E596" s="5">
        <v>93.012898164324298</v>
      </c>
      <c r="G596" s="4" t="s">
        <v>623</v>
      </c>
      <c r="H596">
        <f>VLOOKUP(G596,Table1[#All],13,FALSE)</f>
        <v>1.8566227222718701</v>
      </c>
      <c r="I596">
        <f>VLOOKUP(G596,Table1[#All],5,FALSE)</f>
        <v>89.323362544830601</v>
      </c>
    </row>
    <row r="597" spans="1:9" x14ac:dyDescent="0.25">
      <c r="A597" s="7">
        <v>76.207086846732594</v>
      </c>
      <c r="B597" s="7">
        <v>3.0443752858895898</v>
      </c>
      <c r="D597" s="7">
        <v>66.067890214457904</v>
      </c>
      <c r="E597" s="7">
        <v>76.207086846732594</v>
      </c>
      <c r="G597" s="6" t="s">
        <v>624</v>
      </c>
      <c r="H597">
        <f>VLOOKUP(G597,Table1[#All],13,FALSE)</f>
        <v>4.3380085679161704</v>
      </c>
      <c r="I597">
        <f>VLOOKUP(G597,Table1[#All],5,FALSE)</f>
        <v>66.067890214457904</v>
      </c>
    </row>
    <row r="598" spans="1:9" x14ac:dyDescent="0.25">
      <c r="A598" s="5">
        <v>84.064019520921505</v>
      </c>
      <c r="B598" s="5">
        <v>2.7820712579726399</v>
      </c>
      <c r="D598" s="5">
        <v>76.715675618656405</v>
      </c>
      <c r="E598" s="5">
        <v>84.064019520921505</v>
      </c>
      <c r="G598" s="4" t="s">
        <v>625</v>
      </c>
      <c r="H598">
        <f>VLOOKUP(G598,Table1[#All],13,FALSE)</f>
        <v>4.0472264866363901</v>
      </c>
      <c r="I598">
        <f>VLOOKUP(G598,Table1[#All],5,FALSE)</f>
        <v>76.715675618656405</v>
      </c>
    </row>
    <row r="599" spans="1:9" x14ac:dyDescent="0.25">
      <c r="A599" s="7">
        <v>60.885998862183001</v>
      </c>
      <c r="B599" s="7">
        <v>4.8678740584732596</v>
      </c>
      <c r="D599" s="7">
        <v>49.477592916089598</v>
      </c>
      <c r="E599" s="7">
        <v>60.885998862183001</v>
      </c>
      <c r="G599" s="6" t="s">
        <v>626</v>
      </c>
      <c r="H599">
        <f>VLOOKUP(G599,Table1[#All],13,FALSE)</f>
        <v>4.2177606149370801</v>
      </c>
      <c r="I599">
        <f>VLOOKUP(G599,Table1[#All],5,FALSE)</f>
        <v>49.477592916089598</v>
      </c>
    </row>
    <row r="600" spans="1:9" x14ac:dyDescent="0.25">
      <c r="A600" s="5">
        <v>79.816849550649593</v>
      </c>
      <c r="B600" s="5">
        <v>3.2847967358516499</v>
      </c>
      <c r="D600" s="5">
        <v>50.575896034476798</v>
      </c>
      <c r="E600" s="5">
        <v>79.816849550649593</v>
      </c>
      <c r="G600" s="4" t="s">
        <v>627</v>
      </c>
      <c r="H600">
        <f>VLOOKUP(G600,Table1[#All],13,FALSE)</f>
        <v>1.4400301375572599</v>
      </c>
      <c r="I600">
        <f>VLOOKUP(G600,Table1[#All],5,FALSE)</f>
        <v>50.575896034476798</v>
      </c>
    </row>
    <row r="601" spans="1:9" x14ac:dyDescent="0.25">
      <c r="A601" s="7">
        <v>68.786021818412095</v>
      </c>
      <c r="B601" s="7">
        <v>4.4537263111575296</v>
      </c>
      <c r="D601" s="7">
        <v>42.247773894656298</v>
      </c>
      <c r="E601" s="7">
        <v>68.786021818412095</v>
      </c>
      <c r="G601" s="6" t="s">
        <v>628</v>
      </c>
      <c r="H601">
        <f>VLOOKUP(G601,Table1[#All],13,FALSE)</f>
        <v>5.4676729174921803</v>
      </c>
      <c r="I601">
        <f>VLOOKUP(G601,Table1[#All],5,FALSE)</f>
        <v>42.247773894656298</v>
      </c>
    </row>
    <row r="602" spans="1:9" x14ac:dyDescent="0.25">
      <c r="A602" s="5">
        <v>57.304351420341703</v>
      </c>
      <c r="B602" s="5">
        <v>1.55780094482064</v>
      </c>
      <c r="D602" s="5">
        <v>49.291428468969002</v>
      </c>
      <c r="E602" s="5">
        <v>57.304351420341703</v>
      </c>
      <c r="G602" s="4" t="s">
        <v>629</v>
      </c>
      <c r="H602">
        <f>VLOOKUP(G602,Table1[#All],13,FALSE)</f>
        <v>2.9463319840452402</v>
      </c>
      <c r="I602">
        <f>VLOOKUP(G602,Table1[#All],5,FALSE)</f>
        <v>49.291428468969002</v>
      </c>
    </row>
    <row r="603" spans="1:9" x14ac:dyDescent="0.25">
      <c r="A603" s="7">
        <v>63.927966239005499</v>
      </c>
      <c r="B603" s="7">
        <v>3.2768258525177099</v>
      </c>
      <c r="D603" s="7">
        <v>55.322468646757699</v>
      </c>
      <c r="E603" s="7">
        <v>63.927966239005499</v>
      </c>
      <c r="G603" s="6" t="s">
        <v>630</v>
      </c>
      <c r="H603">
        <f>VLOOKUP(G603,Table1[#All],13,FALSE)</f>
        <v>2.56684703215178</v>
      </c>
      <c r="I603">
        <f>VLOOKUP(G603,Table1[#All],5,FALSE)</f>
        <v>55.322468646757699</v>
      </c>
    </row>
    <row r="604" spans="1:9" x14ac:dyDescent="0.25">
      <c r="A604" s="5">
        <v>68.915514600758101</v>
      </c>
      <c r="B604" s="5">
        <v>4.4719185069236103</v>
      </c>
      <c r="D604" s="5">
        <v>49.735576635221001</v>
      </c>
      <c r="E604" s="5">
        <v>68.915514600758101</v>
      </c>
      <c r="G604" s="4" t="s">
        <v>631</v>
      </c>
      <c r="H604">
        <f>VLOOKUP(G604,Table1[#All],13,FALSE)</f>
        <v>3.3118072362386899</v>
      </c>
      <c r="I604">
        <f>VLOOKUP(G604,Table1[#All],5,FALSE)</f>
        <v>49.735576635221001</v>
      </c>
    </row>
    <row r="605" spans="1:9" x14ac:dyDescent="0.25">
      <c r="A605" s="7">
        <v>59.420549795717399</v>
      </c>
      <c r="B605" s="7">
        <v>3.3324230291195902</v>
      </c>
      <c r="D605" s="7">
        <v>44.878639356637997</v>
      </c>
      <c r="E605" s="7">
        <v>59.420549795717399</v>
      </c>
      <c r="G605" s="6" t="s">
        <v>632</v>
      </c>
      <c r="H605">
        <f>VLOOKUP(G605,Table1[#All],13,FALSE)</f>
        <v>2.9503303287381399</v>
      </c>
      <c r="I605">
        <f>VLOOKUP(G605,Table1[#All],5,FALSE)</f>
        <v>44.878639356637997</v>
      </c>
    </row>
    <row r="606" spans="1:9" x14ac:dyDescent="0.25">
      <c r="A606" s="5">
        <v>53.6287366715394</v>
      </c>
      <c r="B606" s="5">
        <v>3.8720567125079999</v>
      </c>
      <c r="D606" s="5">
        <v>46.634972910533001</v>
      </c>
      <c r="E606" s="5">
        <v>53.6287366715394</v>
      </c>
      <c r="G606" s="4" t="s">
        <v>633</v>
      </c>
      <c r="H606">
        <f>VLOOKUP(G606,Table1[#All],13,FALSE)</f>
        <v>5.3178850156957296</v>
      </c>
      <c r="I606">
        <f>VLOOKUP(G606,Table1[#All],5,FALSE)</f>
        <v>46.634972910533001</v>
      </c>
    </row>
    <row r="607" spans="1:9" x14ac:dyDescent="0.25">
      <c r="A607" s="7">
        <v>60.902646677651298</v>
      </c>
      <c r="B607" s="7">
        <v>2.4881742712488202</v>
      </c>
      <c r="D607" s="7">
        <v>65.342832241799897</v>
      </c>
      <c r="E607" s="7">
        <v>60.902646677651298</v>
      </c>
      <c r="G607" s="6" t="s">
        <v>634</v>
      </c>
      <c r="H607">
        <f>VLOOKUP(G607,Table1[#All],13,FALSE)</f>
        <v>5.6463048759894603</v>
      </c>
      <c r="I607">
        <f>VLOOKUP(G607,Table1[#All],5,FALSE)</f>
        <v>65.342832241799897</v>
      </c>
    </row>
    <row r="608" spans="1:9" x14ac:dyDescent="0.25">
      <c r="A608" s="5">
        <v>53.907282053359602</v>
      </c>
      <c r="B608" s="5">
        <v>1.36979806814826</v>
      </c>
      <c r="D608" s="5">
        <v>51.348354512318501</v>
      </c>
      <c r="E608" s="5">
        <v>53.907282053359602</v>
      </c>
      <c r="G608" s="4" t="s">
        <v>635</v>
      </c>
      <c r="H608">
        <f>VLOOKUP(G608,Table1[#All],13,FALSE)</f>
        <v>2.5172660822480299</v>
      </c>
      <c r="I608">
        <f>VLOOKUP(G608,Table1[#All],5,FALSE)</f>
        <v>51.348354512318501</v>
      </c>
    </row>
    <row r="609" spans="1:9" x14ac:dyDescent="0.25">
      <c r="A609" s="7">
        <v>61.926502907040799</v>
      </c>
      <c r="B609" s="7">
        <v>2.8316011805082799</v>
      </c>
      <c r="D609" s="7">
        <v>60.034842357644102</v>
      </c>
      <c r="E609" s="7">
        <v>61.926502907040799</v>
      </c>
      <c r="G609" s="6" t="s">
        <v>636</v>
      </c>
      <c r="H609">
        <f>VLOOKUP(G609,Table1[#All],13,FALSE)</f>
        <v>5.3196790372997702</v>
      </c>
      <c r="I609">
        <f>VLOOKUP(G609,Table1[#All],5,FALSE)</f>
        <v>60.034842357644102</v>
      </c>
    </row>
    <row r="610" spans="1:9" x14ac:dyDescent="0.25">
      <c r="A610" s="5">
        <v>66.025270073703098</v>
      </c>
      <c r="B610" s="5">
        <v>2.5779175633554301</v>
      </c>
      <c r="D610" s="5">
        <v>67.687949897017106</v>
      </c>
      <c r="E610" s="5">
        <v>66.025270073703098</v>
      </c>
      <c r="G610" s="4" t="s">
        <v>637</v>
      </c>
      <c r="H610">
        <f>VLOOKUP(G610,Table1[#All],13,FALSE)</f>
        <v>4.9076156476653301</v>
      </c>
      <c r="I610">
        <f>VLOOKUP(G610,Table1[#All],5,FALSE)</f>
        <v>67.687949897017106</v>
      </c>
    </row>
    <row r="611" spans="1:9" x14ac:dyDescent="0.25">
      <c r="A611" s="7">
        <v>77.204527328427304</v>
      </c>
      <c r="B611" s="7">
        <v>4.4682407295157898</v>
      </c>
      <c r="D611" s="7">
        <v>77.971715574615004</v>
      </c>
      <c r="E611" s="7">
        <v>77.204527328427304</v>
      </c>
      <c r="G611" s="6" t="s">
        <v>638</v>
      </c>
      <c r="H611">
        <f>VLOOKUP(G611,Table1[#All],13,FALSE)</f>
        <v>5.6540383617238001</v>
      </c>
      <c r="I611">
        <f>VLOOKUP(G611,Table1[#All],5,FALSE)</f>
        <v>77.971715574615004</v>
      </c>
    </row>
    <row r="612" spans="1:9" x14ac:dyDescent="0.25">
      <c r="A612" s="5">
        <v>48.781434300576997</v>
      </c>
      <c r="B612" s="5">
        <v>1.9759812094098801</v>
      </c>
      <c r="D612" s="5">
        <v>42.1621676912604</v>
      </c>
      <c r="E612" s="5">
        <v>48.781434300576997</v>
      </c>
      <c r="G612" s="4" t="s">
        <v>639</v>
      </c>
      <c r="H612">
        <f>VLOOKUP(G612,Table1[#All],13,FALSE)</f>
        <v>2.2287515609294299</v>
      </c>
      <c r="I612">
        <f>VLOOKUP(G612,Table1[#All],5,FALSE)</f>
        <v>42.1621676912604</v>
      </c>
    </row>
    <row r="613" spans="1:9" x14ac:dyDescent="0.25">
      <c r="A613" s="7">
        <v>84.959854211671598</v>
      </c>
      <c r="B613" s="7">
        <v>4.8669369101404296</v>
      </c>
      <c r="D613" s="7">
        <v>83.967571939997299</v>
      </c>
      <c r="E613" s="7">
        <v>84.959854211671598</v>
      </c>
      <c r="G613" s="6" t="s">
        <v>640</v>
      </c>
      <c r="H613">
        <f>VLOOKUP(G613,Table1[#All],13,FALSE)</f>
        <v>3.8847957506048898</v>
      </c>
      <c r="I613">
        <f>VLOOKUP(G613,Table1[#All],5,FALSE)</f>
        <v>83.967571939997299</v>
      </c>
    </row>
    <row r="614" spans="1:9" x14ac:dyDescent="0.25">
      <c r="A614" s="5">
        <v>79.4474519222249</v>
      </c>
      <c r="B614" s="5">
        <v>4.8325524792179797</v>
      </c>
      <c r="D614" s="5">
        <v>74.534521421999898</v>
      </c>
      <c r="E614" s="5">
        <v>79.4474519222249</v>
      </c>
      <c r="G614" s="4" t="s">
        <v>641</v>
      </c>
      <c r="H614">
        <f>VLOOKUP(G614,Table1[#All],13,FALSE)</f>
        <v>2.37272292370222</v>
      </c>
      <c r="I614">
        <f>VLOOKUP(G614,Table1[#All],5,FALSE)</f>
        <v>74.534521421999898</v>
      </c>
    </row>
    <row r="615" spans="1:9" x14ac:dyDescent="0.25">
      <c r="A615" s="7">
        <v>42.676662621209097</v>
      </c>
      <c r="B615" s="7">
        <v>1.9905265722857499</v>
      </c>
      <c r="D615" s="7">
        <v>44.4967467571879</v>
      </c>
      <c r="E615" s="7">
        <v>42.676662621209097</v>
      </c>
      <c r="G615" s="6" t="s">
        <v>642</v>
      </c>
      <c r="H615">
        <f>VLOOKUP(G615,Table1[#All],13,FALSE)</f>
        <v>5.1204724524218701</v>
      </c>
      <c r="I615">
        <f>VLOOKUP(G615,Table1[#All],5,FALSE)</f>
        <v>44.4967467571879</v>
      </c>
    </row>
    <row r="616" spans="1:9" x14ac:dyDescent="0.25">
      <c r="A616" s="5">
        <v>83.6450037412868</v>
      </c>
      <c r="B616" s="5">
        <v>2.3922078219092802</v>
      </c>
      <c r="D616" s="5">
        <v>88.046824325872706</v>
      </c>
      <c r="E616" s="5">
        <v>83.6450037412868</v>
      </c>
      <c r="G616" s="4" t="s">
        <v>643</v>
      </c>
      <c r="H616">
        <f>VLOOKUP(G616,Table1[#All],13,FALSE)</f>
        <v>1.0266209528553201</v>
      </c>
      <c r="I616">
        <f>VLOOKUP(G616,Table1[#All],5,FALSE)</f>
        <v>88.046824325872706</v>
      </c>
    </row>
    <row r="617" spans="1:9" x14ac:dyDescent="0.25">
      <c r="A617" s="7">
        <v>79.160750116183394</v>
      </c>
      <c r="B617" s="7">
        <v>4.58222296349554</v>
      </c>
      <c r="D617" s="7">
        <v>90.647982029249704</v>
      </c>
      <c r="E617" s="7">
        <v>79.160750116183394</v>
      </c>
      <c r="G617" s="6" t="s">
        <v>644</v>
      </c>
      <c r="H617">
        <f>VLOOKUP(G617,Table1[#All],13,FALSE)</f>
        <v>3.8240958144319799</v>
      </c>
      <c r="I617">
        <f>VLOOKUP(G617,Table1[#All],5,FALSE)</f>
        <v>90.647982029249704</v>
      </c>
    </row>
    <row r="618" spans="1:9" x14ac:dyDescent="0.25">
      <c r="A618" s="5">
        <v>63.077367538860003</v>
      </c>
      <c r="B618" s="5">
        <v>4.86648888358443</v>
      </c>
      <c r="D618" s="5">
        <v>43.359287792017497</v>
      </c>
      <c r="E618" s="5">
        <v>63.077367538860003</v>
      </c>
      <c r="G618" s="4" t="s">
        <v>645</v>
      </c>
      <c r="H618">
        <f>VLOOKUP(G618,Table1[#All],13,FALSE)</f>
        <v>2.6960171563595901</v>
      </c>
      <c r="I618">
        <f>VLOOKUP(G618,Table1[#All],5,FALSE)</f>
        <v>43.359287792017497</v>
      </c>
    </row>
    <row r="619" spans="1:9" x14ac:dyDescent="0.25">
      <c r="A619" s="7">
        <v>68.494026258276406</v>
      </c>
      <c r="B619" s="7">
        <v>2.7737564113441699</v>
      </c>
      <c r="D619" s="7">
        <v>55.228270648096199</v>
      </c>
      <c r="E619" s="7">
        <v>68.494026258276406</v>
      </c>
      <c r="G619" s="6" t="s">
        <v>646</v>
      </c>
      <c r="H619">
        <f>VLOOKUP(G619,Table1[#All],13,FALSE)</f>
        <v>2.6134185353891</v>
      </c>
      <c r="I619">
        <f>VLOOKUP(G619,Table1[#All],5,FALSE)</f>
        <v>55.228270648096199</v>
      </c>
    </row>
    <row r="620" spans="1:9" x14ac:dyDescent="0.25">
      <c r="A620" s="5">
        <v>79.717998304845906</v>
      </c>
      <c r="B620" s="5">
        <v>2.2839881825635899</v>
      </c>
      <c r="D620" s="5">
        <v>84.341070388618306</v>
      </c>
      <c r="E620" s="5">
        <v>79.717998304845906</v>
      </c>
      <c r="G620" s="4" t="s">
        <v>647</v>
      </c>
      <c r="H620">
        <f>VLOOKUP(G620,Table1[#All],13,FALSE)</f>
        <v>4.2245316193245799</v>
      </c>
      <c r="I620">
        <f>VLOOKUP(G620,Table1[#All],5,FALSE)</f>
        <v>84.341070388618306</v>
      </c>
    </row>
    <row r="621" spans="1:9" x14ac:dyDescent="0.25">
      <c r="A621" s="7">
        <v>76.945741121898195</v>
      </c>
      <c r="B621" s="7">
        <v>3.1043760530061602</v>
      </c>
      <c r="D621" s="7">
        <v>81.154282971101196</v>
      </c>
      <c r="E621" s="7">
        <v>76.945741121898195</v>
      </c>
      <c r="G621" s="6" t="s">
        <v>648</v>
      </c>
      <c r="H621">
        <f>VLOOKUP(G621,Table1[#All],13,FALSE)</f>
        <v>5.2574222465699698</v>
      </c>
      <c r="I621">
        <f>VLOOKUP(G621,Table1[#All],5,FALSE)</f>
        <v>81.154282971101196</v>
      </c>
    </row>
    <row r="622" spans="1:9" x14ac:dyDescent="0.25">
      <c r="A622" s="5">
        <v>57.116945233430499</v>
      </c>
      <c r="B622" s="5">
        <v>3.7510768254629299</v>
      </c>
      <c r="D622" s="5">
        <v>50.148656064600701</v>
      </c>
      <c r="E622" s="5">
        <v>57.116945233430499</v>
      </c>
      <c r="G622" s="4" t="s">
        <v>649</v>
      </c>
      <c r="H622">
        <f>VLOOKUP(G622,Table1[#All],13,FALSE)</f>
        <v>4.04597695696663</v>
      </c>
      <c r="I622">
        <f>VLOOKUP(G622,Table1[#All],5,FALSE)</f>
        <v>50.148656064600701</v>
      </c>
    </row>
    <row r="623" spans="1:9" x14ac:dyDescent="0.25">
      <c r="A623" s="7">
        <v>64.270595419186705</v>
      </c>
      <c r="B623" s="7">
        <v>2.0938980614999099</v>
      </c>
      <c r="D623" s="7">
        <v>51.514212783519</v>
      </c>
      <c r="E623" s="7">
        <v>64.270595419186705</v>
      </c>
      <c r="G623" s="6" t="s">
        <v>650</v>
      </c>
      <c r="H623">
        <f>VLOOKUP(G623,Table1[#All],13,FALSE)</f>
        <v>5.2658648932336103</v>
      </c>
      <c r="I623">
        <f>VLOOKUP(G623,Table1[#All],5,FALSE)</f>
        <v>51.514212783519</v>
      </c>
    </row>
    <row r="624" spans="1:9" x14ac:dyDescent="0.25">
      <c r="A624" s="5">
        <v>82.212609133795794</v>
      </c>
      <c r="B624" s="5">
        <v>3.9458926984762899</v>
      </c>
      <c r="D624" s="5">
        <v>60.375965653526002</v>
      </c>
      <c r="E624" s="5">
        <v>82.212609133795794</v>
      </c>
      <c r="G624" s="4" t="s">
        <v>651</v>
      </c>
      <c r="H624">
        <f>VLOOKUP(G624,Table1[#All],13,FALSE)</f>
        <v>2.3229855594051498</v>
      </c>
      <c r="I624">
        <f>VLOOKUP(G624,Table1[#All],5,FALSE)</f>
        <v>60.375965653526002</v>
      </c>
    </row>
    <row r="625" spans="1:9" x14ac:dyDescent="0.25">
      <c r="A625" s="7">
        <v>69.738674252074105</v>
      </c>
      <c r="B625" s="7">
        <v>1.2066294284585599</v>
      </c>
      <c r="D625" s="7">
        <v>66.648764185506096</v>
      </c>
      <c r="E625" s="7">
        <v>69.738674252074105</v>
      </c>
      <c r="G625" s="6" t="s">
        <v>652</v>
      </c>
      <c r="H625">
        <f>VLOOKUP(G625,Table1[#All],13,FALSE)</f>
        <v>3.5975092738249002</v>
      </c>
      <c r="I625">
        <f>VLOOKUP(G625,Table1[#All],5,FALSE)</f>
        <v>66.648764185506096</v>
      </c>
    </row>
    <row r="626" spans="1:9" x14ac:dyDescent="0.25">
      <c r="A626" s="5">
        <v>79.403693368739397</v>
      </c>
      <c r="B626" s="5">
        <v>1.19717797105766</v>
      </c>
      <c r="D626" s="5">
        <v>74.004012434166199</v>
      </c>
      <c r="E626" s="5">
        <v>79.403693368739397</v>
      </c>
      <c r="G626" s="4" t="s">
        <v>653</v>
      </c>
      <c r="H626">
        <f>VLOOKUP(G626,Table1[#All],13,FALSE)</f>
        <v>3.25268269533538</v>
      </c>
      <c r="I626">
        <f>VLOOKUP(G626,Table1[#All],5,FALSE)</f>
        <v>74.004012434166199</v>
      </c>
    </row>
    <row r="627" spans="1:9" x14ac:dyDescent="0.25">
      <c r="A627" s="7">
        <v>71.043129677347196</v>
      </c>
      <c r="B627" s="7">
        <v>2.54515082058218</v>
      </c>
      <c r="D627" s="7">
        <v>60.290250176337402</v>
      </c>
      <c r="E627" s="7">
        <v>71.043129677347196</v>
      </c>
      <c r="G627" s="6" t="s">
        <v>654</v>
      </c>
      <c r="H627">
        <f>VLOOKUP(G627,Table1[#All],13,FALSE)</f>
        <v>1.05822449751548</v>
      </c>
      <c r="I627">
        <f>VLOOKUP(G627,Table1[#All],5,FALSE)</f>
        <v>60.290250176337402</v>
      </c>
    </row>
    <row r="628" spans="1:9" x14ac:dyDescent="0.25">
      <c r="A628" s="5">
        <v>56.612830533007497</v>
      </c>
      <c r="B628" s="5">
        <v>2.4138927682428801</v>
      </c>
      <c r="D628" s="5">
        <v>65.439409387323096</v>
      </c>
      <c r="E628" s="5">
        <v>56.612830533007497</v>
      </c>
      <c r="G628" s="4" t="s">
        <v>655</v>
      </c>
      <c r="H628">
        <f>VLOOKUP(G628,Table1[#All],13,FALSE)</f>
        <v>3.7840607157037001</v>
      </c>
      <c r="I628">
        <f>VLOOKUP(G628,Table1[#All],5,FALSE)</f>
        <v>65.439409387323096</v>
      </c>
    </row>
    <row r="629" spans="1:9" x14ac:dyDescent="0.25">
      <c r="A629" s="7">
        <v>75.016619534535394</v>
      </c>
      <c r="B629" s="7">
        <v>2.2625328614686002</v>
      </c>
      <c r="D629" s="7">
        <v>81.110901597356602</v>
      </c>
      <c r="E629" s="7">
        <v>75.016619534535394</v>
      </c>
      <c r="G629" s="6" t="s">
        <v>656</v>
      </c>
      <c r="H629">
        <f>VLOOKUP(G629,Table1[#All],13,FALSE)</f>
        <v>4.3076216207308704</v>
      </c>
      <c r="I629">
        <f>VLOOKUP(G629,Table1[#All],5,FALSE)</f>
        <v>81.110901597356602</v>
      </c>
    </row>
    <row r="630" spans="1:9" x14ac:dyDescent="0.25">
      <c r="A630" s="5">
        <v>54.6877726202707</v>
      </c>
      <c r="B630" s="5">
        <v>2.96407905067564</v>
      </c>
      <c r="D630" s="5">
        <v>42.017576158982799</v>
      </c>
      <c r="E630" s="5">
        <v>54.6877726202707</v>
      </c>
      <c r="G630" s="4" t="s">
        <v>657</v>
      </c>
      <c r="H630">
        <f>VLOOKUP(G630,Table1[#All],13,FALSE)</f>
        <v>3.9595720220953501</v>
      </c>
      <c r="I630">
        <f>VLOOKUP(G630,Table1[#All],5,FALSE)</f>
        <v>42.017576158982799</v>
      </c>
    </row>
    <row r="631" spans="1:9" x14ac:dyDescent="0.25">
      <c r="A631" s="7">
        <v>68.7240536005785</v>
      </c>
      <c r="B631" s="7">
        <v>2.28293432924628</v>
      </c>
      <c r="D631" s="7">
        <v>53.884031938921098</v>
      </c>
      <c r="E631" s="7">
        <v>68.7240536005785</v>
      </c>
      <c r="G631" s="6" t="s">
        <v>658</v>
      </c>
      <c r="H631">
        <f>VLOOKUP(G631,Table1[#All],13,FALSE)</f>
        <v>4.6813994939171</v>
      </c>
      <c r="I631">
        <f>VLOOKUP(G631,Table1[#All],5,FALSE)</f>
        <v>53.884031938921098</v>
      </c>
    </row>
    <row r="632" spans="1:9" x14ac:dyDescent="0.25">
      <c r="A632" s="5">
        <v>74.407724053956201</v>
      </c>
      <c r="B632" s="5">
        <v>1.7690316738723599</v>
      </c>
      <c r="D632" s="5">
        <v>79.234227223650294</v>
      </c>
      <c r="E632" s="5">
        <v>74.407724053956201</v>
      </c>
      <c r="G632" s="4" t="s">
        <v>659</v>
      </c>
      <c r="H632">
        <f>VLOOKUP(G632,Table1[#All],13,FALSE)</f>
        <v>3.85669764226538</v>
      </c>
      <c r="I632">
        <f>VLOOKUP(G632,Table1[#All],5,FALSE)</f>
        <v>79.234227223650294</v>
      </c>
    </row>
    <row r="633" spans="1:9" x14ac:dyDescent="0.25">
      <c r="A633" s="7">
        <v>81.9073177212302</v>
      </c>
      <c r="B633" s="7">
        <v>2.2378781963544001</v>
      </c>
      <c r="D633" s="7">
        <v>89.236376072795906</v>
      </c>
      <c r="E633" s="7">
        <v>81.9073177212302</v>
      </c>
      <c r="G633" s="6" t="s">
        <v>660</v>
      </c>
      <c r="H633">
        <f>VLOOKUP(G633,Table1[#All],13,FALSE)</f>
        <v>1.33375127425378</v>
      </c>
      <c r="I633">
        <f>VLOOKUP(G633,Table1[#All],5,FALSE)</f>
        <v>89.236376072795906</v>
      </c>
    </row>
    <row r="634" spans="1:9" x14ac:dyDescent="0.25">
      <c r="A634" s="5">
        <v>79.459872699002702</v>
      </c>
      <c r="B634" s="5">
        <v>4.8996170912409296</v>
      </c>
      <c r="D634" s="5">
        <v>68.142259316361603</v>
      </c>
      <c r="E634" s="5">
        <v>79.459872699002702</v>
      </c>
      <c r="G634" s="4" t="s">
        <v>661</v>
      </c>
      <c r="H634">
        <f>VLOOKUP(G634,Table1[#All],13,FALSE)</f>
        <v>1.5822276204235499</v>
      </c>
      <c r="I634">
        <f>VLOOKUP(G634,Table1[#All],5,FALSE)</f>
        <v>68.142259316361603</v>
      </c>
    </row>
    <row r="635" spans="1:9" x14ac:dyDescent="0.25">
      <c r="A635" s="7">
        <v>63.9241479294014</v>
      </c>
      <c r="B635" s="7">
        <v>2.64445366797939</v>
      </c>
      <c r="D635" s="7">
        <v>69.266241689592306</v>
      </c>
      <c r="E635" s="7">
        <v>63.9241479294014</v>
      </c>
      <c r="G635" s="6" t="s">
        <v>662</v>
      </c>
      <c r="H635">
        <f>VLOOKUP(G635,Table1[#All],13,FALSE)</f>
        <v>3.9823728877197602</v>
      </c>
      <c r="I635">
        <f>VLOOKUP(G635,Table1[#All],5,FALSE)</f>
        <v>69.266241689592306</v>
      </c>
    </row>
    <row r="636" spans="1:9" x14ac:dyDescent="0.25">
      <c r="A636" s="5">
        <v>39.136258586402299</v>
      </c>
      <c r="B636" s="5">
        <v>2.77885110743334</v>
      </c>
      <c r="D636" s="5">
        <v>45.8944606236876</v>
      </c>
      <c r="E636" s="5">
        <v>39.136258586402299</v>
      </c>
      <c r="G636" s="4" t="s">
        <v>663</v>
      </c>
      <c r="H636">
        <f>VLOOKUP(G636,Table1[#All],13,FALSE)</f>
        <v>2.3748959598682</v>
      </c>
      <c r="I636">
        <f>VLOOKUP(G636,Table1[#All],5,FALSE)</f>
        <v>45.8944606236876</v>
      </c>
    </row>
    <row r="637" spans="1:9" x14ac:dyDescent="0.25">
      <c r="A637" s="7">
        <v>82.7341180653344</v>
      </c>
      <c r="B637" s="7">
        <v>3.30617995980456</v>
      </c>
      <c r="D637" s="7">
        <v>64.60768017529</v>
      </c>
      <c r="E637" s="7">
        <v>82.7341180653344</v>
      </c>
      <c r="G637" s="6" t="s">
        <v>664</v>
      </c>
      <c r="H637">
        <f>VLOOKUP(G637,Table1[#All],13,FALSE)</f>
        <v>1.39822564517382</v>
      </c>
      <c r="I637">
        <f>VLOOKUP(G637,Table1[#All],5,FALSE)</f>
        <v>64.60768017529</v>
      </c>
    </row>
    <row r="638" spans="1:9" x14ac:dyDescent="0.25">
      <c r="A638" s="5">
        <v>87.361210733892094</v>
      </c>
      <c r="B638" s="5">
        <v>4.9333630736569001</v>
      </c>
      <c r="D638" s="5">
        <v>69.293949655026196</v>
      </c>
      <c r="E638" s="5">
        <v>87.361210733892094</v>
      </c>
      <c r="G638" s="4" t="s">
        <v>665</v>
      </c>
      <c r="H638">
        <f>VLOOKUP(G638,Table1[#All],13,FALSE)</f>
        <v>3.1480137172427298</v>
      </c>
      <c r="I638">
        <f>VLOOKUP(G638,Table1[#All],5,FALSE)</f>
        <v>69.293949655026196</v>
      </c>
    </row>
    <row r="639" spans="1:9" x14ac:dyDescent="0.25">
      <c r="A639" s="7">
        <v>69.658261770366707</v>
      </c>
      <c r="B639" s="7">
        <v>1.9664051057430501</v>
      </c>
      <c r="D639" s="7">
        <v>53.3358776999101</v>
      </c>
      <c r="E639" s="7">
        <v>69.658261770366707</v>
      </c>
      <c r="G639" s="6" t="s">
        <v>666</v>
      </c>
      <c r="H639">
        <f>VLOOKUP(G639,Table1[#All],13,FALSE)</f>
        <v>3.7716129904182698</v>
      </c>
      <c r="I639">
        <f>VLOOKUP(G639,Table1[#All],5,FALSE)</f>
        <v>53.3358776999101</v>
      </c>
    </row>
    <row r="640" spans="1:9" x14ac:dyDescent="0.25">
      <c r="A640" s="5">
        <v>67.158328866726393</v>
      </c>
      <c r="B640" s="5">
        <v>3.7251284421297299</v>
      </c>
      <c r="D640" s="5">
        <v>54.8083777022159</v>
      </c>
      <c r="E640" s="5">
        <v>67.158328866726393</v>
      </c>
      <c r="G640" s="4" t="s">
        <v>667</v>
      </c>
      <c r="H640">
        <f>VLOOKUP(G640,Table1[#All],13,FALSE)</f>
        <v>2.6437299417480302</v>
      </c>
      <c r="I640">
        <f>VLOOKUP(G640,Table1[#All],5,FALSE)</f>
        <v>54.8083777022159</v>
      </c>
    </row>
    <row r="641" spans="1:9" x14ac:dyDescent="0.25">
      <c r="A641" s="7">
        <v>67.871729608076805</v>
      </c>
      <c r="B641" s="7">
        <v>3.8639387741668898</v>
      </c>
      <c r="D641" s="7">
        <v>60.7506289707542</v>
      </c>
      <c r="E641" s="7">
        <v>67.871729608076805</v>
      </c>
      <c r="G641" s="6" t="s">
        <v>668</v>
      </c>
      <c r="H641">
        <f>VLOOKUP(G641,Table1[#All],13,FALSE)</f>
        <v>4.6021685111288804</v>
      </c>
      <c r="I641">
        <f>VLOOKUP(G641,Table1[#All],5,FALSE)</f>
        <v>60.7506289707542</v>
      </c>
    </row>
    <row r="642" spans="1:9" x14ac:dyDescent="0.25">
      <c r="A642" s="5">
        <v>56.834929138751903</v>
      </c>
      <c r="B642" s="5">
        <v>3.4292976671722601</v>
      </c>
      <c r="D642" s="5">
        <v>41.103915877774902</v>
      </c>
      <c r="E642" s="5">
        <v>56.834929138751903</v>
      </c>
      <c r="G642" s="4" t="s">
        <v>669</v>
      </c>
      <c r="H642">
        <f>VLOOKUP(G642,Table1[#All],13,FALSE)</f>
        <v>4.2188530405062199</v>
      </c>
      <c r="I642">
        <f>VLOOKUP(G642,Table1[#All],5,FALSE)</f>
        <v>41.103915877774902</v>
      </c>
    </row>
    <row r="643" spans="1:9" x14ac:dyDescent="0.25">
      <c r="A643" s="7">
        <v>65.919699291127401</v>
      </c>
      <c r="B643" s="7">
        <v>1.3543133585465701</v>
      </c>
      <c r="D643" s="7">
        <v>57.714354107074797</v>
      </c>
      <c r="E643" s="7">
        <v>65.919699291127401</v>
      </c>
      <c r="G643" s="6" t="s">
        <v>670</v>
      </c>
      <c r="H643">
        <f>VLOOKUP(G643,Table1[#All],13,FALSE)</f>
        <v>2.6640918054583498</v>
      </c>
      <c r="I643">
        <f>VLOOKUP(G643,Table1[#All],5,FALSE)</f>
        <v>57.714354107074797</v>
      </c>
    </row>
    <row r="644" spans="1:9" x14ac:dyDescent="0.25">
      <c r="A644" s="5">
        <v>60.7199777335791</v>
      </c>
      <c r="B644" s="5">
        <v>3.7074891033103001</v>
      </c>
      <c r="D644" s="5">
        <v>51.629640384809903</v>
      </c>
      <c r="E644" s="5">
        <v>60.7199777335791</v>
      </c>
      <c r="G644" s="4" t="s">
        <v>671</v>
      </c>
      <c r="H644">
        <f>VLOOKUP(G644,Table1[#All],13,FALSE)</f>
        <v>4.7743626445427996</v>
      </c>
      <c r="I644">
        <f>VLOOKUP(G644,Table1[#All],5,FALSE)</f>
        <v>51.629640384809903</v>
      </c>
    </row>
    <row r="645" spans="1:9" x14ac:dyDescent="0.25">
      <c r="A645" s="7">
        <v>57.3219247602485</v>
      </c>
      <c r="B645" s="7">
        <v>1.2563788441446999</v>
      </c>
      <c r="D645" s="7">
        <v>58.012354369785299</v>
      </c>
      <c r="E645" s="7">
        <v>57.3219247602485</v>
      </c>
      <c r="G645" s="6" t="s">
        <v>672</v>
      </c>
      <c r="H645">
        <f>VLOOKUP(G645,Table1[#All],13,FALSE)</f>
        <v>4.24347521266517</v>
      </c>
      <c r="I645">
        <f>VLOOKUP(G645,Table1[#All],5,FALSE)</f>
        <v>58.012354369785299</v>
      </c>
    </row>
    <row r="646" spans="1:9" x14ac:dyDescent="0.25">
      <c r="A646" s="5">
        <v>55.927919632444699</v>
      </c>
      <c r="B646" s="5">
        <v>3.3845705981995802</v>
      </c>
      <c r="D646" s="5">
        <v>46.586917250058796</v>
      </c>
      <c r="E646" s="5">
        <v>55.927919632444699</v>
      </c>
      <c r="G646" s="4" t="s">
        <v>673</v>
      </c>
      <c r="H646">
        <f>VLOOKUP(G646,Table1[#All],13,FALSE)</f>
        <v>4.1872268935895098</v>
      </c>
      <c r="I646">
        <f>VLOOKUP(G646,Table1[#All],5,FALSE)</f>
        <v>46.586917250058796</v>
      </c>
    </row>
    <row r="647" spans="1:9" x14ac:dyDescent="0.25">
      <c r="A647" s="7">
        <v>88.658806802990398</v>
      </c>
      <c r="B647" s="7">
        <v>3.9583247088869702</v>
      </c>
      <c r="D647" s="7">
        <v>88.979000440694193</v>
      </c>
      <c r="E647" s="7">
        <v>88.658806802990398</v>
      </c>
      <c r="G647" s="6" t="s">
        <v>674</v>
      </c>
      <c r="H647">
        <f>VLOOKUP(G647,Table1[#All],13,FALSE)</f>
        <v>3.7671385039353402</v>
      </c>
      <c r="I647">
        <f>VLOOKUP(G647,Table1[#All],5,FALSE)</f>
        <v>88.979000440694193</v>
      </c>
    </row>
    <row r="648" spans="1:9" x14ac:dyDescent="0.25">
      <c r="A648" s="5">
        <v>84.378111884875494</v>
      </c>
      <c r="B648" s="5">
        <v>1.8438795624797999</v>
      </c>
      <c r="D648" s="5">
        <v>72.647584945472602</v>
      </c>
      <c r="E648" s="5">
        <v>84.378111884875494</v>
      </c>
      <c r="G648" s="4" t="s">
        <v>675</v>
      </c>
      <c r="H648">
        <f>VLOOKUP(G648,Table1[#All],13,FALSE)</f>
        <v>1.05694834044276</v>
      </c>
      <c r="I648">
        <f>VLOOKUP(G648,Table1[#All],5,FALSE)</f>
        <v>72.647584945472602</v>
      </c>
    </row>
    <row r="649" spans="1:9" x14ac:dyDescent="0.25">
      <c r="A649" s="7">
        <v>85.792721261365998</v>
      </c>
      <c r="B649" s="7">
        <v>4.36648803017109</v>
      </c>
      <c r="D649" s="7">
        <v>77.350627552946904</v>
      </c>
      <c r="E649" s="7">
        <v>85.792721261365998</v>
      </c>
      <c r="G649" s="6" t="s">
        <v>676</v>
      </c>
      <c r="H649">
        <f>VLOOKUP(G649,Table1[#All],13,FALSE)</f>
        <v>4.4825359173844399</v>
      </c>
      <c r="I649">
        <f>VLOOKUP(G649,Table1[#All],5,FALSE)</f>
        <v>77.350627552946904</v>
      </c>
    </row>
    <row r="650" spans="1:9" x14ac:dyDescent="0.25">
      <c r="A650" s="5">
        <v>93.581344034638093</v>
      </c>
      <c r="B650" s="5">
        <v>1.1214152221320099</v>
      </c>
      <c r="D650" s="5">
        <v>83.404418123403602</v>
      </c>
      <c r="E650" s="5">
        <v>93.581344034638093</v>
      </c>
      <c r="G650" s="4" t="s">
        <v>677</v>
      </c>
      <c r="H650">
        <f>VLOOKUP(G650,Table1[#All],13,FALSE)</f>
        <v>2.8802089555457799</v>
      </c>
      <c r="I650">
        <f>VLOOKUP(G650,Table1[#All],5,FALSE)</f>
        <v>83.404418123403602</v>
      </c>
    </row>
    <row r="651" spans="1:9" x14ac:dyDescent="0.25">
      <c r="A651" s="7">
        <v>72.617331560357798</v>
      </c>
      <c r="B651" s="7">
        <v>4.3752514546332204</v>
      </c>
      <c r="D651" s="7">
        <v>67.414320941098097</v>
      </c>
      <c r="E651" s="7">
        <v>72.617331560357798</v>
      </c>
      <c r="G651" s="6" t="s">
        <v>678</v>
      </c>
      <c r="H651">
        <f>VLOOKUP(G651,Table1[#All],13,FALSE)</f>
        <v>5.7130485507932702</v>
      </c>
      <c r="I651">
        <f>VLOOKUP(G651,Table1[#All],5,FALSE)</f>
        <v>67.414320941098097</v>
      </c>
    </row>
    <row r="652" spans="1:9" x14ac:dyDescent="0.25">
      <c r="A652" s="5">
        <v>61.849394123747899</v>
      </c>
      <c r="B652" s="5">
        <v>2.8413162025710599</v>
      </c>
      <c r="D652" s="5">
        <v>44.780615844808302</v>
      </c>
      <c r="E652" s="5">
        <v>61.849394123747899</v>
      </c>
      <c r="G652" s="4" t="s">
        <v>679</v>
      </c>
      <c r="H652">
        <f>VLOOKUP(G652,Table1[#All],13,FALSE)</f>
        <v>5.0899238553860204</v>
      </c>
      <c r="I652">
        <f>VLOOKUP(G652,Table1[#All],5,FALSE)</f>
        <v>44.780615844808302</v>
      </c>
    </row>
    <row r="653" spans="1:9" x14ac:dyDescent="0.25">
      <c r="A653" s="7">
        <v>71.620883780209994</v>
      </c>
      <c r="B653" s="7">
        <v>1.87035175972657</v>
      </c>
      <c r="D653" s="7">
        <v>69.540859800020101</v>
      </c>
      <c r="E653" s="7">
        <v>71.620883780209994</v>
      </c>
      <c r="G653" s="6" t="s">
        <v>680</v>
      </c>
      <c r="H653">
        <f>VLOOKUP(G653,Table1[#All],13,FALSE)</f>
        <v>3.93847234765656</v>
      </c>
      <c r="I653">
        <f>VLOOKUP(G653,Table1[#All],5,FALSE)</f>
        <v>69.540859800020101</v>
      </c>
    </row>
    <row r="654" spans="1:9" x14ac:dyDescent="0.25">
      <c r="A654" s="5">
        <v>61.158323839705403</v>
      </c>
      <c r="B654" s="5">
        <v>1.53511257997587</v>
      </c>
      <c r="D654" s="5">
        <v>72.276261491148304</v>
      </c>
      <c r="E654" s="5">
        <v>61.158323839705403</v>
      </c>
      <c r="G654" s="4" t="s">
        <v>681</v>
      </c>
      <c r="H654">
        <f>VLOOKUP(G654,Table1[#All],13,FALSE)</f>
        <v>2.2609099090963398</v>
      </c>
      <c r="I654">
        <f>VLOOKUP(G654,Table1[#All],5,FALSE)</f>
        <v>72.276261491148304</v>
      </c>
    </row>
    <row r="655" spans="1:9" x14ac:dyDescent="0.25">
      <c r="A655" s="7">
        <v>92.980248329834794</v>
      </c>
      <c r="B655" s="7">
        <v>4.8132286703294902</v>
      </c>
      <c r="D655" s="7">
        <v>80.999171080138098</v>
      </c>
      <c r="E655" s="7">
        <v>92.980248329834794</v>
      </c>
      <c r="G655" s="6" t="s">
        <v>682</v>
      </c>
      <c r="H655">
        <f>VLOOKUP(G655,Table1[#All],13,FALSE)</f>
        <v>2.0185869663883298</v>
      </c>
      <c r="I655">
        <f>VLOOKUP(G655,Table1[#All],5,FALSE)</f>
        <v>80.999171080138098</v>
      </c>
    </row>
    <row r="656" spans="1:9" x14ac:dyDescent="0.25">
      <c r="A656" s="5">
        <v>65.729132603757904</v>
      </c>
      <c r="B656" s="5">
        <v>1.29066235032462</v>
      </c>
      <c r="D656" s="5">
        <v>63.741275042632303</v>
      </c>
      <c r="E656" s="5">
        <v>65.729132603757904</v>
      </c>
      <c r="G656" s="4" t="s">
        <v>683</v>
      </c>
      <c r="H656">
        <f>VLOOKUP(G656,Table1[#All],13,FALSE)</f>
        <v>2.7019241883877401</v>
      </c>
      <c r="I656">
        <f>VLOOKUP(G656,Table1[#All],5,FALSE)</f>
        <v>63.741275042632303</v>
      </c>
    </row>
    <row r="657" spans="1:9" x14ac:dyDescent="0.25">
      <c r="A657" s="7">
        <v>46.781941360633702</v>
      </c>
      <c r="B657" s="7">
        <v>1.7963736797437</v>
      </c>
      <c r="D657" s="7">
        <v>47.016916653755999</v>
      </c>
      <c r="E657" s="7">
        <v>46.781941360633702</v>
      </c>
      <c r="G657" s="6" t="s">
        <v>684</v>
      </c>
      <c r="H657">
        <f>VLOOKUP(G657,Table1[#All],13,FALSE)</f>
        <v>3.3828397179000902</v>
      </c>
      <c r="I657">
        <f>VLOOKUP(G657,Table1[#All],5,FALSE)</f>
        <v>47.016916653755999</v>
      </c>
    </row>
    <row r="658" spans="1:9" x14ac:dyDescent="0.25">
      <c r="A658" s="5">
        <v>66.017507792561801</v>
      </c>
      <c r="B658" s="5">
        <v>2.3912893897321799</v>
      </c>
      <c r="D658" s="5">
        <v>55.607674818929802</v>
      </c>
      <c r="E658" s="5">
        <v>66.017507792561801</v>
      </c>
      <c r="G658" s="4" t="s">
        <v>685</v>
      </c>
      <c r="H658">
        <f>VLOOKUP(G658,Table1[#All],13,FALSE)</f>
        <v>2.4803275501947302</v>
      </c>
      <c r="I658">
        <f>VLOOKUP(G658,Table1[#All],5,FALSE)</f>
        <v>55.607674818929802</v>
      </c>
    </row>
    <row r="659" spans="1:9" x14ac:dyDescent="0.25">
      <c r="A659" s="7">
        <v>61.6965523678439</v>
      </c>
      <c r="B659" s="7">
        <v>3.4809393958444801</v>
      </c>
      <c r="D659" s="7">
        <v>59.969526301924901</v>
      </c>
      <c r="E659" s="7">
        <v>61.6965523678439</v>
      </c>
      <c r="G659" s="6" t="s">
        <v>686</v>
      </c>
      <c r="H659">
        <f>VLOOKUP(G659,Table1[#All],13,FALSE)</f>
        <v>3.5746474769624101</v>
      </c>
      <c r="I659">
        <f>VLOOKUP(G659,Table1[#All],5,FALSE)</f>
        <v>59.969526301924901</v>
      </c>
    </row>
    <row r="660" spans="1:9" x14ac:dyDescent="0.25">
      <c r="A660" s="5">
        <v>83.135664757002502</v>
      </c>
      <c r="B660" s="5">
        <v>3.17920434110439</v>
      </c>
      <c r="D660" s="5">
        <v>75.525448273237998</v>
      </c>
      <c r="E660" s="5">
        <v>83.135664757002502</v>
      </c>
      <c r="G660" s="4" t="s">
        <v>687</v>
      </c>
      <c r="H660">
        <f>VLOOKUP(G660,Table1[#All],13,FALSE)</f>
        <v>1.82685212756592</v>
      </c>
      <c r="I660">
        <f>VLOOKUP(G660,Table1[#All],5,FALSE)</f>
        <v>75.525448273237998</v>
      </c>
    </row>
    <row r="661" spans="1:9" x14ac:dyDescent="0.25">
      <c r="A661" s="7">
        <v>71.180386055933397</v>
      </c>
      <c r="B661" s="7">
        <v>1.5025739696492499</v>
      </c>
      <c r="D661" s="7">
        <v>71.392806756790094</v>
      </c>
      <c r="E661" s="7">
        <v>71.180386055933397</v>
      </c>
      <c r="G661" s="6" t="s">
        <v>688</v>
      </c>
      <c r="H661">
        <f>VLOOKUP(G661,Table1[#All],13,FALSE)</f>
        <v>5.8885640641274897</v>
      </c>
      <c r="I661">
        <f>VLOOKUP(G661,Table1[#All],5,FALSE)</f>
        <v>71.392806756790094</v>
      </c>
    </row>
    <row r="662" spans="1:9" x14ac:dyDescent="0.25">
      <c r="A662" s="5">
        <v>61.758566909322703</v>
      </c>
      <c r="B662" s="5">
        <v>2.1589119349528501</v>
      </c>
      <c r="D662" s="5">
        <v>59.585319924381501</v>
      </c>
      <c r="E662" s="5">
        <v>61.758566909322703</v>
      </c>
      <c r="G662" s="4" t="s">
        <v>689</v>
      </c>
      <c r="H662">
        <f>VLOOKUP(G662,Table1[#All],13,FALSE)</f>
        <v>1.53962277482496</v>
      </c>
      <c r="I662">
        <f>VLOOKUP(G662,Table1[#All],5,FALSE)</f>
        <v>59.585319924381501</v>
      </c>
    </row>
    <row r="663" spans="1:9" x14ac:dyDescent="0.25">
      <c r="A663" s="7">
        <v>86.013497690521802</v>
      </c>
      <c r="B663" s="7">
        <v>1.9550070843440901</v>
      </c>
      <c r="D663" s="7">
        <v>94.2583386836138</v>
      </c>
      <c r="E663" s="7">
        <v>86.013497690521802</v>
      </c>
      <c r="G663" s="6" t="s">
        <v>690</v>
      </c>
      <c r="H663">
        <f>VLOOKUP(G663,Table1[#All],13,FALSE)</f>
        <v>5.65972069827186</v>
      </c>
      <c r="I663">
        <f>VLOOKUP(G663,Table1[#All],5,FALSE)</f>
        <v>94.2583386836138</v>
      </c>
    </row>
    <row r="664" spans="1:9" x14ac:dyDescent="0.25">
      <c r="A664" s="5">
        <v>76.259712634081197</v>
      </c>
      <c r="B664" s="5">
        <v>1.85417141796136</v>
      </c>
      <c r="D664" s="5">
        <v>73.317615064628797</v>
      </c>
      <c r="E664" s="5">
        <v>76.259712634081197</v>
      </c>
      <c r="G664" s="4" t="s">
        <v>691</v>
      </c>
      <c r="H664">
        <f>VLOOKUP(G664,Table1[#All],13,FALSE)</f>
        <v>5.5678900570134697</v>
      </c>
      <c r="I664">
        <f>VLOOKUP(G664,Table1[#All],5,FALSE)</f>
        <v>73.317615064628797</v>
      </c>
    </row>
    <row r="665" spans="1:9" x14ac:dyDescent="0.25">
      <c r="A665" s="7">
        <v>61.4760454653739</v>
      </c>
      <c r="B665" s="7">
        <v>2.6445773459199402</v>
      </c>
      <c r="D665" s="7">
        <v>53.047473545479697</v>
      </c>
      <c r="E665" s="7">
        <v>61.4760454653739</v>
      </c>
      <c r="G665" s="6" t="s">
        <v>692</v>
      </c>
      <c r="H665">
        <f>VLOOKUP(G665,Table1[#All],13,FALSE)</f>
        <v>3.6268024090974902</v>
      </c>
      <c r="I665">
        <f>VLOOKUP(G665,Table1[#All],5,FALSE)</f>
        <v>53.047473545479697</v>
      </c>
    </row>
    <row r="666" spans="1:9" x14ac:dyDescent="0.25">
      <c r="A666" s="5">
        <v>57.789167321675997</v>
      </c>
      <c r="B666" s="5">
        <v>3.81612581036662</v>
      </c>
      <c r="D666" s="5">
        <v>45.598035994122199</v>
      </c>
      <c r="E666" s="5">
        <v>57.789167321675997</v>
      </c>
      <c r="G666" s="4" t="s">
        <v>693</v>
      </c>
      <c r="H666">
        <f>VLOOKUP(G666,Table1[#All],13,FALSE)</f>
        <v>4.6245513591804199</v>
      </c>
      <c r="I666">
        <f>VLOOKUP(G666,Table1[#All],5,FALSE)</f>
        <v>45.598035994122199</v>
      </c>
    </row>
    <row r="667" spans="1:9" x14ac:dyDescent="0.25">
      <c r="A667" s="7">
        <v>49.515766389690803</v>
      </c>
      <c r="B667" s="7">
        <v>1.86981172886894</v>
      </c>
      <c r="D667" s="7">
        <v>48.407252655138201</v>
      </c>
      <c r="E667" s="7">
        <v>49.515766389690803</v>
      </c>
      <c r="G667" s="6" t="s">
        <v>694</v>
      </c>
      <c r="H667">
        <f>VLOOKUP(G667,Table1[#All],13,FALSE)</f>
        <v>3.1802414898629299</v>
      </c>
      <c r="I667">
        <f>VLOOKUP(G667,Table1[#All],5,FALSE)</f>
        <v>48.407252655138201</v>
      </c>
    </row>
    <row r="668" spans="1:9" x14ac:dyDescent="0.25">
      <c r="A668" s="5">
        <v>58.721300746137402</v>
      </c>
      <c r="B668" s="5">
        <v>2.4667155188119199</v>
      </c>
      <c r="D668" s="5">
        <v>53.527675061147903</v>
      </c>
      <c r="E668" s="5">
        <v>58.721300746137402</v>
      </c>
      <c r="G668" s="4" t="s">
        <v>695</v>
      </c>
      <c r="H668">
        <f>VLOOKUP(G668,Table1[#All],13,FALSE)</f>
        <v>4.1501728877121904</v>
      </c>
      <c r="I668">
        <f>VLOOKUP(G668,Table1[#All],5,FALSE)</f>
        <v>53.527675061147903</v>
      </c>
    </row>
    <row r="669" spans="1:9" x14ac:dyDescent="0.25">
      <c r="A669" s="7">
        <v>57.261179985144899</v>
      </c>
      <c r="B669" s="7">
        <v>2.5636697073646402</v>
      </c>
      <c r="D669" s="7">
        <v>48.837475529275501</v>
      </c>
      <c r="E669" s="7">
        <v>57.261179985144899</v>
      </c>
      <c r="G669" s="6" t="s">
        <v>696</v>
      </c>
      <c r="H669">
        <f>VLOOKUP(G669,Table1[#All],13,FALSE)</f>
        <v>2.70287968710559</v>
      </c>
      <c r="I669">
        <f>VLOOKUP(G669,Table1[#All],5,FALSE)</f>
        <v>48.837475529275501</v>
      </c>
    </row>
    <row r="670" spans="1:9" x14ac:dyDescent="0.25">
      <c r="A670" s="5">
        <v>57.696152475299797</v>
      </c>
      <c r="B670" s="5">
        <v>4.9058261177416398</v>
      </c>
      <c r="D670" s="5">
        <v>50.2611863228218</v>
      </c>
      <c r="E670" s="5">
        <v>57.696152475299797</v>
      </c>
      <c r="G670" s="4" t="s">
        <v>697</v>
      </c>
      <c r="H670">
        <f>VLOOKUP(G670,Table1[#All],13,FALSE)</f>
        <v>2.5057950989272202</v>
      </c>
      <c r="I670">
        <f>VLOOKUP(G670,Table1[#All],5,FALSE)</f>
        <v>50.2611863228218</v>
      </c>
    </row>
    <row r="671" spans="1:9" x14ac:dyDescent="0.25">
      <c r="A671" s="7">
        <v>63.214070201607598</v>
      </c>
      <c r="B671" s="7">
        <v>4.8186654275162697</v>
      </c>
      <c r="D671" s="7">
        <v>55.6802342781615</v>
      </c>
      <c r="E671" s="7">
        <v>63.214070201607598</v>
      </c>
      <c r="G671" s="6" t="s">
        <v>698</v>
      </c>
      <c r="H671">
        <f>VLOOKUP(G671,Table1[#All],13,FALSE)</f>
        <v>3.8911489308475602</v>
      </c>
      <c r="I671">
        <f>VLOOKUP(G671,Table1[#All],5,FALSE)</f>
        <v>55.6802342781615</v>
      </c>
    </row>
    <row r="672" spans="1:9" x14ac:dyDescent="0.25">
      <c r="A672" s="5">
        <v>57.8510844443717</v>
      </c>
      <c r="B672" s="5">
        <v>4.2005503310082997</v>
      </c>
      <c r="D672" s="5">
        <v>49.535547741211502</v>
      </c>
      <c r="E672" s="5">
        <v>57.8510844443717</v>
      </c>
      <c r="G672" s="4" t="s">
        <v>699</v>
      </c>
      <c r="H672">
        <f>VLOOKUP(G672,Table1[#All],13,FALSE)</f>
        <v>3.4906483709198999</v>
      </c>
      <c r="I672">
        <f>VLOOKUP(G672,Table1[#All],5,FALSE)</f>
        <v>49.535547741211502</v>
      </c>
    </row>
    <row r="673" spans="1:9" x14ac:dyDescent="0.25">
      <c r="A673" s="7">
        <v>95.022384338173694</v>
      </c>
      <c r="B673" s="7">
        <v>1.96663568327674</v>
      </c>
      <c r="D673" s="7">
        <v>89.322098354453303</v>
      </c>
      <c r="E673" s="7">
        <v>95.022384338173694</v>
      </c>
      <c r="G673" s="6" t="s">
        <v>700</v>
      </c>
      <c r="H673">
        <f>VLOOKUP(G673,Table1[#All],13,FALSE)</f>
        <v>3.8976818457498998</v>
      </c>
      <c r="I673">
        <f>VLOOKUP(G673,Table1[#All],5,FALSE)</f>
        <v>89.322098354453303</v>
      </c>
    </row>
    <row r="674" spans="1:9" x14ac:dyDescent="0.25">
      <c r="A674" s="5">
        <v>52.235578935037204</v>
      </c>
      <c r="B674" s="5">
        <v>1.2721492563666701</v>
      </c>
      <c r="D674" s="5">
        <v>44.412856011390303</v>
      </c>
      <c r="E674" s="5">
        <v>52.235578935037204</v>
      </c>
      <c r="G674" s="4" t="s">
        <v>701</v>
      </c>
      <c r="H674">
        <f>VLOOKUP(G674,Table1[#All],13,FALSE)</f>
        <v>2.4333029064351099</v>
      </c>
      <c r="I674">
        <f>VLOOKUP(G674,Table1[#All],5,FALSE)</f>
        <v>44.412856011390303</v>
      </c>
    </row>
    <row r="675" spans="1:9" x14ac:dyDescent="0.25">
      <c r="A675" s="7">
        <v>74.940224211541107</v>
      </c>
      <c r="B675" s="7">
        <v>2.2676165508824901</v>
      </c>
      <c r="D675" s="7">
        <v>68.848126426364004</v>
      </c>
      <c r="E675" s="7">
        <v>74.940224211541107</v>
      </c>
      <c r="G675" s="6" t="s">
        <v>702</v>
      </c>
      <c r="H675">
        <f>VLOOKUP(G675,Table1[#All],13,FALSE)</f>
        <v>2.8347891590849699</v>
      </c>
      <c r="I675">
        <f>VLOOKUP(G675,Table1[#All],5,FALSE)</f>
        <v>68.848126426364004</v>
      </c>
    </row>
    <row r="676" spans="1:9" x14ac:dyDescent="0.25">
      <c r="A676" s="5">
        <v>57.889582388871801</v>
      </c>
      <c r="B676" s="5">
        <v>2.0671781977353199</v>
      </c>
      <c r="D676" s="5">
        <v>62.571825484431301</v>
      </c>
      <c r="E676" s="5">
        <v>57.889582388871801</v>
      </c>
      <c r="G676" s="4" t="s">
        <v>703</v>
      </c>
      <c r="H676">
        <f>VLOOKUP(G676,Table1[#All],13,FALSE)</f>
        <v>1.41948980314454</v>
      </c>
      <c r="I676">
        <f>VLOOKUP(G676,Table1[#All],5,FALSE)</f>
        <v>62.571825484431301</v>
      </c>
    </row>
    <row r="677" spans="1:9" x14ac:dyDescent="0.25">
      <c r="A677" s="7">
        <v>83.887379779603194</v>
      </c>
      <c r="B677" s="7">
        <v>3.0237032005855702</v>
      </c>
      <c r="D677" s="7">
        <v>94.030823929973295</v>
      </c>
      <c r="E677" s="7">
        <v>83.887379779603194</v>
      </c>
      <c r="G677" s="6" t="s">
        <v>704</v>
      </c>
      <c r="H677">
        <f>VLOOKUP(G677,Table1[#All],13,FALSE)</f>
        <v>1.2613818613610199</v>
      </c>
      <c r="I677">
        <f>VLOOKUP(G677,Table1[#All],5,FALSE)</f>
        <v>94.030823929973295</v>
      </c>
    </row>
    <row r="678" spans="1:9" x14ac:dyDescent="0.25">
      <c r="A678" s="5">
        <v>68.293805094181394</v>
      </c>
      <c r="B678" s="5">
        <v>4.1109116402711701</v>
      </c>
      <c r="D678" s="5">
        <v>46.162139619242801</v>
      </c>
      <c r="E678" s="5">
        <v>68.293805094181394</v>
      </c>
      <c r="G678" s="4" t="s">
        <v>705</v>
      </c>
      <c r="H678">
        <f>VLOOKUP(G678,Table1[#All],13,FALSE)</f>
        <v>2.2672856483650801</v>
      </c>
      <c r="I678">
        <f>VLOOKUP(G678,Table1[#All],5,FALSE)</f>
        <v>46.162139619242801</v>
      </c>
    </row>
    <row r="679" spans="1:9" x14ac:dyDescent="0.25">
      <c r="A679" s="7">
        <v>77.927193459955603</v>
      </c>
      <c r="B679" s="7">
        <v>4.4332917555154303</v>
      </c>
      <c r="D679" s="7">
        <v>61.882057947515698</v>
      </c>
      <c r="E679" s="7">
        <v>77.927193459955603</v>
      </c>
      <c r="G679" s="6" t="s">
        <v>706</v>
      </c>
      <c r="H679">
        <f>VLOOKUP(G679,Table1[#All],13,FALSE)</f>
        <v>1.37123429665272</v>
      </c>
      <c r="I679">
        <f>VLOOKUP(G679,Table1[#All],5,FALSE)</f>
        <v>61.882057947515698</v>
      </c>
    </row>
    <row r="680" spans="1:9" x14ac:dyDescent="0.25">
      <c r="A680" s="5">
        <v>100</v>
      </c>
      <c r="B680" s="5">
        <v>4.3794563416420296</v>
      </c>
      <c r="D680" s="5">
        <v>93.320873830145203</v>
      </c>
      <c r="E680" s="5">
        <v>100</v>
      </c>
      <c r="G680" s="4" t="s">
        <v>707</v>
      </c>
      <c r="H680">
        <f>VLOOKUP(G680,Table1[#All],13,FALSE)</f>
        <v>1.5188735431736999</v>
      </c>
      <c r="I680">
        <f>VLOOKUP(G680,Table1[#All],5,FALSE)</f>
        <v>93.320873830145203</v>
      </c>
    </row>
    <row r="681" spans="1:9" x14ac:dyDescent="0.25">
      <c r="A681" s="7">
        <v>84.895416522681998</v>
      </c>
      <c r="B681" s="7">
        <v>2.4387022448922702</v>
      </c>
      <c r="D681" s="7">
        <v>87.602891924168901</v>
      </c>
      <c r="E681" s="7">
        <v>84.895416522681998</v>
      </c>
      <c r="G681" s="6" t="s">
        <v>708</v>
      </c>
      <c r="H681">
        <f>VLOOKUP(G681,Table1[#All],13,FALSE)</f>
        <v>5.0646420269696799</v>
      </c>
      <c r="I681">
        <f>VLOOKUP(G681,Table1[#All],5,FALSE)</f>
        <v>87.602891924168901</v>
      </c>
    </row>
    <row r="682" spans="1:9" x14ac:dyDescent="0.25">
      <c r="A682" s="5">
        <v>85.660893604655897</v>
      </c>
      <c r="B682" s="5">
        <v>3.7489373738427298</v>
      </c>
      <c r="D682" s="5">
        <v>84.938963902210304</v>
      </c>
      <c r="E682" s="5">
        <v>85.660893604655897</v>
      </c>
      <c r="G682" s="4" t="s">
        <v>709</v>
      </c>
      <c r="H682">
        <f>VLOOKUP(G682,Table1[#All],13,FALSE)</f>
        <v>1.19436848508344</v>
      </c>
      <c r="I682">
        <f>VLOOKUP(G682,Table1[#All],5,FALSE)</f>
        <v>84.938963902210304</v>
      </c>
    </row>
    <row r="683" spans="1:9" x14ac:dyDescent="0.25">
      <c r="A683" s="7">
        <v>65.718330416035101</v>
      </c>
      <c r="B683" s="7">
        <v>2.2513367900968801</v>
      </c>
      <c r="D683" s="7">
        <v>54.184655487471602</v>
      </c>
      <c r="E683" s="7">
        <v>65.718330416035101</v>
      </c>
      <c r="G683" s="6" t="s">
        <v>710</v>
      </c>
      <c r="H683">
        <f>VLOOKUP(G683,Table1[#All],13,FALSE)</f>
        <v>4.29471396967371</v>
      </c>
      <c r="I683">
        <f>VLOOKUP(G683,Table1[#All],5,FALSE)</f>
        <v>54.184655487471602</v>
      </c>
    </row>
    <row r="684" spans="1:9" x14ac:dyDescent="0.25">
      <c r="A684" s="5">
        <v>49.980077494988997</v>
      </c>
      <c r="B684" s="5">
        <v>1.24362217294073</v>
      </c>
      <c r="D684" s="5">
        <v>49.398817306453601</v>
      </c>
      <c r="E684" s="5">
        <v>49.980077494988997</v>
      </c>
      <c r="G684" s="4" t="s">
        <v>711</v>
      </c>
      <c r="H684">
        <f>VLOOKUP(G684,Table1[#All],13,FALSE)</f>
        <v>2.3627887440770001</v>
      </c>
      <c r="I684">
        <f>VLOOKUP(G684,Table1[#All],5,FALSE)</f>
        <v>49.398817306453601</v>
      </c>
    </row>
    <row r="685" spans="1:9" x14ac:dyDescent="0.25">
      <c r="A685" s="7">
        <v>71.111576584617396</v>
      </c>
      <c r="B685" s="7">
        <v>3.8062610624117599</v>
      </c>
      <c r="D685" s="7">
        <v>76.775377095843695</v>
      </c>
      <c r="E685" s="7">
        <v>71.111576584617396</v>
      </c>
      <c r="G685" s="6" t="s">
        <v>712</v>
      </c>
      <c r="H685">
        <f>VLOOKUP(G685,Table1[#All],13,FALSE)</f>
        <v>5.3577284035406301</v>
      </c>
      <c r="I685">
        <f>VLOOKUP(G685,Table1[#All],5,FALSE)</f>
        <v>76.775377095843695</v>
      </c>
    </row>
    <row r="686" spans="1:9" x14ac:dyDescent="0.25">
      <c r="A686" s="5">
        <v>78.517355672528893</v>
      </c>
      <c r="B686" s="5">
        <v>1.03931021027915</v>
      </c>
      <c r="D686" s="5">
        <v>91.115679402017193</v>
      </c>
      <c r="E686" s="5">
        <v>78.517355672528893</v>
      </c>
      <c r="G686" s="4" t="s">
        <v>713</v>
      </c>
      <c r="H686">
        <f>VLOOKUP(G686,Table1[#All],13,FALSE)</f>
        <v>3.4249614228874901</v>
      </c>
      <c r="I686">
        <f>VLOOKUP(G686,Table1[#All],5,FALSE)</f>
        <v>91.115679402017193</v>
      </c>
    </row>
    <row r="687" spans="1:9" x14ac:dyDescent="0.25">
      <c r="A687" s="7">
        <v>76.575337294072796</v>
      </c>
      <c r="B687" s="7">
        <v>2.6367303498339498</v>
      </c>
      <c r="D687" s="7">
        <v>70.621959115766103</v>
      </c>
      <c r="E687" s="7">
        <v>76.575337294072796</v>
      </c>
      <c r="G687" s="6" t="s">
        <v>714</v>
      </c>
      <c r="H687">
        <f>VLOOKUP(G687,Table1[#All],13,FALSE)</f>
        <v>2.5278822966391199</v>
      </c>
      <c r="I687">
        <f>VLOOKUP(G687,Table1[#All],5,FALSE)</f>
        <v>70.621959115766103</v>
      </c>
    </row>
    <row r="688" spans="1:9" x14ac:dyDescent="0.25">
      <c r="A688" s="5">
        <v>79.972838913011302</v>
      </c>
      <c r="B688" s="5">
        <v>2.3175170772082998</v>
      </c>
      <c r="D688" s="5">
        <v>71.438697920844405</v>
      </c>
      <c r="E688" s="5">
        <v>79.972838913011302</v>
      </c>
      <c r="G688" s="4" t="s">
        <v>715</v>
      </c>
      <c r="H688">
        <f>VLOOKUP(G688,Table1[#All],13,FALSE)</f>
        <v>3.5881946784471701</v>
      </c>
      <c r="I688">
        <f>VLOOKUP(G688,Table1[#All],5,FALSE)</f>
        <v>71.438697920844405</v>
      </c>
    </row>
    <row r="689" spans="1:9" x14ac:dyDescent="0.25">
      <c r="A689" s="7">
        <v>65.005281116830005</v>
      </c>
      <c r="B689" s="7">
        <v>3.7735101540753999</v>
      </c>
      <c r="D689" s="7">
        <v>55.3988501513156</v>
      </c>
      <c r="E689" s="7">
        <v>65.005281116830005</v>
      </c>
      <c r="G689" s="6" t="s">
        <v>716</v>
      </c>
      <c r="H689">
        <f>VLOOKUP(G689,Table1[#All],13,FALSE)</f>
        <v>2.9097900952263398</v>
      </c>
      <c r="I689">
        <f>VLOOKUP(G689,Table1[#All],5,FALSE)</f>
        <v>55.3988501513156</v>
      </c>
    </row>
    <row r="690" spans="1:9" x14ac:dyDescent="0.25">
      <c r="A690" s="5">
        <v>79.661695593753706</v>
      </c>
      <c r="B690" s="5">
        <v>4.0649818910415103</v>
      </c>
      <c r="D690" s="5">
        <v>82.322111325556506</v>
      </c>
      <c r="E690" s="5">
        <v>79.661695593753706</v>
      </c>
      <c r="G690" s="4" t="s">
        <v>717</v>
      </c>
      <c r="H690">
        <f>VLOOKUP(G690,Table1[#All],13,FALSE)</f>
        <v>3.8215053233491498</v>
      </c>
      <c r="I690">
        <f>VLOOKUP(G690,Table1[#All],5,FALSE)</f>
        <v>82.322111325556506</v>
      </c>
    </row>
    <row r="691" spans="1:9" x14ac:dyDescent="0.25">
      <c r="A691" s="7">
        <v>47.5635114192592</v>
      </c>
      <c r="B691" s="7">
        <v>2.21637854388513</v>
      </c>
      <c r="D691" s="7">
        <v>50.287406170663701</v>
      </c>
      <c r="E691" s="7">
        <v>47.5635114192592</v>
      </c>
      <c r="G691" s="6" t="s">
        <v>718</v>
      </c>
      <c r="H691">
        <f>VLOOKUP(G691,Table1[#All],13,FALSE)</f>
        <v>1.5726643416317401</v>
      </c>
      <c r="I691">
        <f>VLOOKUP(G691,Table1[#All],5,FALSE)</f>
        <v>50.287406170663701</v>
      </c>
    </row>
    <row r="692" spans="1:9" x14ac:dyDescent="0.25">
      <c r="A692" s="5">
        <v>74.886592010798296</v>
      </c>
      <c r="B692" s="5">
        <v>4.2465080577794101</v>
      </c>
      <c r="D692" s="5">
        <v>57.802358002233397</v>
      </c>
      <c r="E692" s="5">
        <v>74.886592010798296</v>
      </c>
      <c r="G692" s="4" t="s">
        <v>719</v>
      </c>
      <c r="H692">
        <f>VLOOKUP(G692,Table1[#All],13,FALSE)</f>
        <v>5.9849525140627504</v>
      </c>
      <c r="I692">
        <f>VLOOKUP(G692,Table1[#All],5,FALSE)</f>
        <v>57.802358002233397</v>
      </c>
    </row>
    <row r="693" spans="1:9" x14ac:dyDescent="0.25">
      <c r="A693" s="7">
        <v>56.590169316865698</v>
      </c>
      <c r="B693" s="7">
        <v>2.1756670420197302</v>
      </c>
      <c r="D693" s="7">
        <v>63.399004123902898</v>
      </c>
      <c r="E693" s="7">
        <v>56.590169316865698</v>
      </c>
      <c r="G693" s="6" t="s">
        <v>720</v>
      </c>
      <c r="H693">
        <f>VLOOKUP(G693,Table1[#All],13,FALSE)</f>
        <v>3.1277793884835798</v>
      </c>
      <c r="I693">
        <f>VLOOKUP(G693,Table1[#All],5,FALSE)</f>
        <v>63.399004123902898</v>
      </c>
    </row>
    <row r="694" spans="1:9" x14ac:dyDescent="0.25">
      <c r="A694" s="5">
        <v>64.006881345873893</v>
      </c>
      <c r="B694" s="5">
        <v>2.78530543994624</v>
      </c>
      <c r="D694" s="5">
        <v>67.918570827644999</v>
      </c>
      <c r="E694" s="5">
        <v>64.006881345873893</v>
      </c>
      <c r="G694" s="4" t="s">
        <v>721</v>
      </c>
      <c r="H694">
        <f>VLOOKUP(G694,Table1[#All],13,FALSE)</f>
        <v>2.74115319853684</v>
      </c>
      <c r="I694">
        <f>VLOOKUP(G694,Table1[#All],5,FALSE)</f>
        <v>67.918570827644999</v>
      </c>
    </row>
    <row r="695" spans="1:9" x14ac:dyDescent="0.25">
      <c r="A695" s="7">
        <v>63.512754498506602</v>
      </c>
      <c r="B695" s="7">
        <v>3.90807410805653</v>
      </c>
      <c r="D695" s="7">
        <v>53.332535282829397</v>
      </c>
      <c r="E695" s="7">
        <v>63.512754498506602</v>
      </c>
      <c r="G695" s="6" t="s">
        <v>722</v>
      </c>
      <c r="H695">
        <f>VLOOKUP(G695,Table1[#All],13,FALSE)</f>
        <v>4.5510492415813202</v>
      </c>
      <c r="I695">
        <f>VLOOKUP(G695,Table1[#All],5,FALSE)</f>
        <v>53.332535282829397</v>
      </c>
    </row>
    <row r="696" spans="1:9" x14ac:dyDescent="0.25">
      <c r="A696" s="5">
        <v>48.294707084014199</v>
      </c>
      <c r="B696" s="5">
        <v>3.7716809168991499</v>
      </c>
      <c r="D696" s="5">
        <v>46.316025360656198</v>
      </c>
      <c r="E696" s="5">
        <v>48.294707084014199</v>
      </c>
      <c r="G696" s="4" t="s">
        <v>723</v>
      </c>
      <c r="H696">
        <f>VLOOKUP(G696,Table1[#All],13,FALSE)</f>
        <v>2.8194970324766602</v>
      </c>
      <c r="I696">
        <f>VLOOKUP(G696,Table1[#All],5,FALSE)</f>
        <v>46.316025360656198</v>
      </c>
    </row>
    <row r="697" spans="1:9" x14ac:dyDescent="0.25">
      <c r="A697" s="7">
        <v>82.223679671460204</v>
      </c>
      <c r="B697" s="7">
        <v>4.9494738892488002</v>
      </c>
      <c r="D697" s="7">
        <v>73.584102334289796</v>
      </c>
      <c r="E697" s="7">
        <v>82.223679671460204</v>
      </c>
      <c r="G697" s="6" t="s">
        <v>724</v>
      </c>
      <c r="H697">
        <f>VLOOKUP(G697,Table1[#All],13,FALSE)</f>
        <v>5.1663715251437798</v>
      </c>
      <c r="I697">
        <f>VLOOKUP(G697,Table1[#All],5,FALSE)</f>
        <v>73.584102334289796</v>
      </c>
    </row>
    <row r="698" spans="1:9" x14ac:dyDescent="0.25">
      <c r="A698" s="5">
        <v>64.357939039644904</v>
      </c>
      <c r="B698" s="5">
        <v>1.9006440968637199</v>
      </c>
      <c r="D698" s="5">
        <v>55.874680428213999</v>
      </c>
      <c r="E698" s="5">
        <v>64.357939039644904</v>
      </c>
      <c r="G698" s="4" t="s">
        <v>725</v>
      </c>
      <c r="H698">
        <f>VLOOKUP(G698,Table1[#All],13,FALSE)</f>
        <v>3.27135362180212</v>
      </c>
      <c r="I698">
        <f>VLOOKUP(G698,Table1[#All],5,FALSE)</f>
        <v>55.874680428213999</v>
      </c>
    </row>
    <row r="699" spans="1:9" x14ac:dyDescent="0.25">
      <c r="A699" s="7">
        <v>77.671466010714198</v>
      </c>
      <c r="B699" s="7">
        <v>3.6492716541583201</v>
      </c>
      <c r="D699" s="7">
        <v>71.968102178243598</v>
      </c>
      <c r="E699" s="7">
        <v>77.671466010714198</v>
      </c>
      <c r="G699" s="6" t="s">
        <v>726</v>
      </c>
      <c r="H699">
        <f>VLOOKUP(G699,Table1[#All],13,FALSE)</f>
        <v>4.5977920663271696</v>
      </c>
      <c r="I699">
        <f>VLOOKUP(G699,Table1[#All],5,FALSE)</f>
        <v>71.968102178243598</v>
      </c>
    </row>
    <row r="700" spans="1:9" x14ac:dyDescent="0.25">
      <c r="A700" s="5">
        <v>51.894307784010302</v>
      </c>
      <c r="B700" s="5">
        <v>3.4387276331030998</v>
      </c>
      <c r="D700" s="5">
        <v>48.489949340081097</v>
      </c>
      <c r="E700" s="5">
        <v>51.894307784010302</v>
      </c>
      <c r="G700" s="4" t="s">
        <v>727</v>
      </c>
      <c r="H700">
        <f>VLOOKUP(G700,Table1[#All],13,FALSE)</f>
        <v>1.53726608220943</v>
      </c>
      <c r="I700">
        <f>VLOOKUP(G700,Table1[#All],5,FALSE)</f>
        <v>48.489949340081097</v>
      </c>
    </row>
    <row r="701" spans="1:9" x14ac:dyDescent="0.25">
      <c r="A701" s="7">
        <v>79.177562857917295</v>
      </c>
      <c r="B701" s="7">
        <v>4.6603938179601201</v>
      </c>
      <c r="D701" s="7">
        <v>66.462705602014907</v>
      </c>
      <c r="E701" s="7">
        <v>79.177562857917295</v>
      </c>
      <c r="G701" s="6" t="s">
        <v>728</v>
      </c>
      <c r="H701">
        <f>VLOOKUP(G701,Table1[#All],13,FALSE)</f>
        <v>5.2305959277755498</v>
      </c>
      <c r="I701">
        <f>VLOOKUP(G701,Table1[#All],5,FALSE)</f>
        <v>66.462705602014907</v>
      </c>
    </row>
    <row r="702" spans="1:9" x14ac:dyDescent="0.25">
      <c r="A702" s="5">
        <v>72.418309651364495</v>
      </c>
      <c r="B702" s="5">
        <v>1.6254485665795</v>
      </c>
      <c r="D702" s="5">
        <v>69.292418790337194</v>
      </c>
      <c r="E702" s="5">
        <v>72.418309651364495</v>
      </c>
      <c r="G702" s="4" t="s">
        <v>729</v>
      </c>
      <c r="H702">
        <f>VLOOKUP(G702,Table1[#All],13,FALSE)</f>
        <v>4.6785899338905397</v>
      </c>
      <c r="I702">
        <f>VLOOKUP(G702,Table1[#All],5,FALSE)</f>
        <v>69.292418790337194</v>
      </c>
    </row>
    <row r="703" spans="1:9" x14ac:dyDescent="0.25">
      <c r="A703" s="7">
        <v>39.749455217940898</v>
      </c>
      <c r="B703" s="7">
        <v>4.0071926543477296</v>
      </c>
      <c r="D703" s="7">
        <v>42.850294525233402</v>
      </c>
      <c r="E703" s="7">
        <v>39.749455217940898</v>
      </c>
      <c r="G703" s="6" t="s">
        <v>730</v>
      </c>
      <c r="H703">
        <f>VLOOKUP(G703,Table1[#All],13,FALSE)</f>
        <v>2.0585838923098199</v>
      </c>
      <c r="I703">
        <f>VLOOKUP(G703,Table1[#All],5,FALSE)</f>
        <v>42.850294525233402</v>
      </c>
    </row>
    <row r="704" spans="1:9" x14ac:dyDescent="0.25">
      <c r="A704" s="5">
        <v>72.177794072961404</v>
      </c>
      <c r="B704" s="5">
        <v>3.2730744650750698</v>
      </c>
      <c r="D704" s="5">
        <v>58.513235300665599</v>
      </c>
      <c r="E704" s="5">
        <v>72.177794072961404</v>
      </c>
      <c r="G704" s="4" t="s">
        <v>731</v>
      </c>
      <c r="H704">
        <f>VLOOKUP(G704,Table1[#All],13,FALSE)</f>
        <v>1.7264300487289299</v>
      </c>
      <c r="I704">
        <f>VLOOKUP(G704,Table1[#All],5,FALSE)</f>
        <v>58.513235300665599</v>
      </c>
    </row>
    <row r="705" spans="1:9" x14ac:dyDescent="0.25">
      <c r="A705" s="7">
        <v>50.342453544343797</v>
      </c>
      <c r="B705" s="7">
        <v>2.0986634791516199</v>
      </c>
      <c r="D705" s="7">
        <v>47.392807231643502</v>
      </c>
      <c r="E705" s="7">
        <v>50.342453544343797</v>
      </c>
      <c r="G705" s="6" t="s">
        <v>732</v>
      </c>
      <c r="H705">
        <f>VLOOKUP(G705,Table1[#All],13,FALSE)</f>
        <v>2.58146174362812</v>
      </c>
      <c r="I705">
        <f>VLOOKUP(G705,Table1[#All],5,FALSE)</f>
        <v>47.392807231643502</v>
      </c>
    </row>
    <row r="706" spans="1:9" x14ac:dyDescent="0.25">
      <c r="A706" s="5">
        <v>47.5639688953164</v>
      </c>
      <c r="B706" s="5">
        <v>2.8977396565886901</v>
      </c>
      <c r="D706" s="5">
        <v>43.485623376002202</v>
      </c>
      <c r="E706" s="5">
        <v>47.5639688953164</v>
      </c>
      <c r="G706" s="4" t="s">
        <v>733</v>
      </c>
      <c r="H706">
        <f>VLOOKUP(G706,Table1[#All],13,FALSE)</f>
        <v>5.8803529301595203</v>
      </c>
      <c r="I706">
        <f>VLOOKUP(G706,Table1[#All],5,FALSE)</f>
        <v>43.485623376002202</v>
      </c>
    </row>
    <row r="707" spans="1:9" x14ac:dyDescent="0.25">
      <c r="A707" s="7">
        <v>97.812537235576599</v>
      </c>
      <c r="B707" s="7">
        <v>2.3351063882791898</v>
      </c>
      <c r="D707" s="7">
        <v>94.447812781446999</v>
      </c>
      <c r="E707" s="7">
        <v>97.812537235576599</v>
      </c>
      <c r="G707" s="6" t="s">
        <v>734</v>
      </c>
      <c r="H707">
        <f>VLOOKUP(G707,Table1[#All],13,FALSE)</f>
        <v>2.2841578728352898</v>
      </c>
      <c r="I707">
        <f>VLOOKUP(G707,Table1[#All],5,FALSE)</f>
        <v>94.447812781446999</v>
      </c>
    </row>
    <row r="708" spans="1:9" x14ac:dyDescent="0.25">
      <c r="A708" s="5">
        <v>69.321761180720202</v>
      </c>
      <c r="B708" s="5">
        <v>3.31725361115384</v>
      </c>
      <c r="D708" s="5">
        <v>57.729461473609703</v>
      </c>
      <c r="E708" s="5">
        <v>69.321761180720202</v>
      </c>
      <c r="G708" s="4" t="s">
        <v>735</v>
      </c>
      <c r="H708">
        <f>VLOOKUP(G708,Table1[#All],13,FALSE)</f>
        <v>3.2806360447331602</v>
      </c>
      <c r="I708">
        <f>VLOOKUP(G708,Table1[#All],5,FALSE)</f>
        <v>57.729461473609703</v>
      </c>
    </row>
    <row r="709" spans="1:9" x14ac:dyDescent="0.25">
      <c r="A709" s="7">
        <v>94.643174358920703</v>
      </c>
      <c r="B709" s="7">
        <v>4.5560024432586603</v>
      </c>
      <c r="D709" s="7">
        <v>84.543094522004907</v>
      </c>
      <c r="E709" s="7">
        <v>94.643174358920703</v>
      </c>
      <c r="G709" s="6" t="s">
        <v>736</v>
      </c>
      <c r="H709">
        <f>VLOOKUP(G709,Table1[#All],13,FALSE)</f>
        <v>1.15010112858668</v>
      </c>
      <c r="I709">
        <f>VLOOKUP(G709,Table1[#All],5,FALSE)</f>
        <v>84.543094522004907</v>
      </c>
    </row>
    <row r="710" spans="1:9" x14ac:dyDescent="0.25">
      <c r="A710" s="5">
        <v>40.863183361909002</v>
      </c>
      <c r="B710" s="5">
        <v>3.2772199376488</v>
      </c>
      <c r="D710" s="5">
        <v>54.005236012007003</v>
      </c>
      <c r="E710" s="5">
        <v>40.863183361909002</v>
      </c>
      <c r="G710" s="4" t="s">
        <v>737</v>
      </c>
      <c r="H710">
        <f>VLOOKUP(G710,Table1[#All],13,FALSE)</f>
        <v>2.9861376478311601</v>
      </c>
      <c r="I710">
        <f>VLOOKUP(G710,Table1[#All],5,FALSE)</f>
        <v>54.005236012007003</v>
      </c>
    </row>
    <row r="711" spans="1:9" x14ac:dyDescent="0.25">
      <c r="A711" s="7">
        <v>78.823132052793298</v>
      </c>
      <c r="B711" s="7">
        <v>3.52688967330633</v>
      </c>
      <c r="D711" s="7">
        <v>77.482649722316097</v>
      </c>
      <c r="E711" s="7">
        <v>78.823132052793298</v>
      </c>
      <c r="G711" s="6" t="s">
        <v>738</v>
      </c>
      <c r="H711">
        <f>VLOOKUP(G711,Table1[#All],13,FALSE)</f>
        <v>3.8566000771655098</v>
      </c>
      <c r="I711">
        <f>VLOOKUP(G711,Table1[#All],5,FALSE)</f>
        <v>77.482649722316097</v>
      </c>
    </row>
    <row r="712" spans="1:9" x14ac:dyDescent="0.25">
      <c r="A712" s="5">
        <v>77.866922804903396</v>
      </c>
      <c r="B712" s="5">
        <v>3.0749913884588298</v>
      </c>
      <c r="D712" s="5">
        <v>81.812532293932705</v>
      </c>
      <c r="E712" s="5">
        <v>77.866922804903396</v>
      </c>
      <c r="G712" s="4" t="s">
        <v>739</v>
      </c>
      <c r="H712">
        <f>VLOOKUP(G712,Table1[#All],13,FALSE)</f>
        <v>5.7656230625398202</v>
      </c>
      <c r="I712">
        <f>VLOOKUP(G712,Table1[#All],5,FALSE)</f>
        <v>81.812532293932705</v>
      </c>
    </row>
    <row r="713" spans="1:9" x14ac:dyDescent="0.25">
      <c r="A713" s="7">
        <v>74.860664347142801</v>
      </c>
      <c r="B713" s="7">
        <v>1.2046620257819001</v>
      </c>
      <c r="D713" s="7">
        <v>72.760130733431396</v>
      </c>
      <c r="E713" s="7">
        <v>74.860664347142801</v>
      </c>
      <c r="G713" s="6" t="s">
        <v>740</v>
      </c>
      <c r="H713">
        <f>VLOOKUP(G713,Table1[#All],13,FALSE)</f>
        <v>3.5836802247003199</v>
      </c>
      <c r="I713">
        <f>VLOOKUP(G713,Table1[#All],5,FALSE)</f>
        <v>72.760130733431396</v>
      </c>
    </row>
    <row r="714" spans="1:9" x14ac:dyDescent="0.25">
      <c r="A714" s="5">
        <v>66.833226438945204</v>
      </c>
      <c r="B714" s="5">
        <v>1.9314342275043701</v>
      </c>
      <c r="D714" s="5">
        <v>65.936690370258702</v>
      </c>
      <c r="E714" s="5">
        <v>66.833226438945204</v>
      </c>
      <c r="G714" s="4" t="s">
        <v>741</v>
      </c>
      <c r="H714">
        <f>VLOOKUP(G714,Table1[#All],13,FALSE)</f>
        <v>5.0955366308884296</v>
      </c>
      <c r="I714">
        <f>VLOOKUP(G714,Table1[#All],5,FALSE)</f>
        <v>65.936690370258702</v>
      </c>
    </row>
    <row r="715" spans="1:9" x14ac:dyDescent="0.25">
      <c r="A715" s="7">
        <v>56.990525169334802</v>
      </c>
      <c r="B715" s="7">
        <v>2.9680069177283301</v>
      </c>
      <c r="D715" s="7">
        <v>62.651250278099702</v>
      </c>
      <c r="E715" s="7">
        <v>56.990525169334802</v>
      </c>
      <c r="G715" s="6" t="s">
        <v>742</v>
      </c>
      <c r="H715">
        <f>VLOOKUP(G715,Table1[#All],13,FALSE)</f>
        <v>3.7356382128445</v>
      </c>
      <c r="I715">
        <f>VLOOKUP(G715,Table1[#All],5,FALSE)</f>
        <v>62.651250278099702</v>
      </c>
    </row>
    <row r="716" spans="1:9" x14ac:dyDescent="0.25">
      <c r="A716" s="5">
        <v>70.3923088998785</v>
      </c>
      <c r="B716" s="5">
        <v>2.2409411349788102</v>
      </c>
      <c r="D716" s="5">
        <v>59.187754659864702</v>
      </c>
      <c r="E716" s="5">
        <v>70.3923088998785</v>
      </c>
      <c r="G716" s="4" t="s">
        <v>743</v>
      </c>
      <c r="H716">
        <f>VLOOKUP(G716,Table1[#All],13,FALSE)</f>
        <v>1.2039250671775901</v>
      </c>
      <c r="I716">
        <f>VLOOKUP(G716,Table1[#All],5,FALSE)</f>
        <v>59.187754659864702</v>
      </c>
    </row>
    <row r="717" spans="1:9" x14ac:dyDescent="0.25">
      <c r="A717" s="7">
        <v>85.614278896775403</v>
      </c>
      <c r="B717" s="7">
        <v>1.72705439104477</v>
      </c>
      <c r="D717" s="7">
        <v>91.124102933630397</v>
      </c>
      <c r="E717" s="7">
        <v>85.614278896775403</v>
      </c>
      <c r="G717" s="6" t="s">
        <v>744</v>
      </c>
      <c r="H717">
        <f>VLOOKUP(G717,Table1[#All],13,FALSE)</f>
        <v>2.5750413759488699</v>
      </c>
      <c r="I717">
        <f>VLOOKUP(G717,Table1[#All],5,FALSE)</f>
        <v>91.124102933630397</v>
      </c>
    </row>
    <row r="718" spans="1:9" x14ac:dyDescent="0.25">
      <c r="A718" s="5">
        <v>88.958062216535296</v>
      </c>
      <c r="B718" s="5">
        <v>3.0165313676737502</v>
      </c>
      <c r="D718" s="5">
        <v>85.684067428325093</v>
      </c>
      <c r="E718" s="5">
        <v>88.958062216535296</v>
      </c>
      <c r="G718" s="4" t="s">
        <v>745</v>
      </c>
      <c r="H718">
        <f>VLOOKUP(G718,Table1[#All],13,FALSE)</f>
        <v>3.8777475391555098</v>
      </c>
      <c r="I718">
        <f>VLOOKUP(G718,Table1[#All],5,FALSE)</f>
        <v>85.684067428325093</v>
      </c>
    </row>
    <row r="719" spans="1:9" x14ac:dyDescent="0.25">
      <c r="A719" s="7">
        <v>97.678851035429005</v>
      </c>
      <c r="B719" s="7">
        <v>2.2912391737914</v>
      </c>
      <c r="D719" s="7">
        <v>93.076480086658194</v>
      </c>
      <c r="E719" s="7">
        <v>97.678851035429005</v>
      </c>
      <c r="G719" s="6" t="s">
        <v>746</v>
      </c>
      <c r="H719">
        <f>VLOOKUP(G719,Table1[#All],13,FALSE)</f>
        <v>5.75296982965562</v>
      </c>
      <c r="I719">
        <f>VLOOKUP(G719,Table1[#All],5,FALSE)</f>
        <v>93.076480086658194</v>
      </c>
    </row>
    <row r="720" spans="1:9" x14ac:dyDescent="0.25">
      <c r="A720" s="5">
        <v>60.037282510231698</v>
      </c>
      <c r="B720" s="5">
        <v>2.03243057269365</v>
      </c>
      <c r="D720" s="5">
        <v>46.836347291704897</v>
      </c>
      <c r="E720" s="5">
        <v>60.037282510231698</v>
      </c>
      <c r="G720" s="4" t="s">
        <v>747</v>
      </c>
      <c r="H720">
        <f>VLOOKUP(G720,Table1[#All],13,FALSE)</f>
        <v>5.2956517987561602</v>
      </c>
      <c r="I720">
        <f>VLOOKUP(G720,Table1[#All],5,FALSE)</f>
        <v>46.836347291704897</v>
      </c>
    </row>
    <row r="721" spans="1:9" x14ac:dyDescent="0.25">
      <c r="A721" s="7">
        <v>86.6781791733641</v>
      </c>
      <c r="B721" s="7">
        <v>2.8559416697615201</v>
      </c>
      <c r="D721" s="7">
        <v>80.197711136200397</v>
      </c>
      <c r="E721" s="7">
        <v>86.6781791733641</v>
      </c>
      <c r="G721" s="6" t="s">
        <v>748</v>
      </c>
      <c r="H721">
        <f>VLOOKUP(G721,Table1[#All],13,FALSE)</f>
        <v>2.14177807089423</v>
      </c>
      <c r="I721">
        <f>VLOOKUP(G721,Table1[#All],5,FALSE)</f>
        <v>80.197711136200397</v>
      </c>
    </row>
    <row r="722" spans="1:9" x14ac:dyDescent="0.25">
      <c r="A722" s="5">
        <v>80.447326986788397</v>
      </c>
      <c r="B722" s="5">
        <v>1.5331370323286899</v>
      </c>
      <c r="D722" s="5">
        <v>91.608725125156994</v>
      </c>
      <c r="E722" s="5">
        <v>80.447326986788397</v>
      </c>
      <c r="G722" s="4" t="s">
        <v>749</v>
      </c>
      <c r="H722">
        <f>VLOOKUP(G722,Table1[#All],13,FALSE)</f>
        <v>2.10054915009581</v>
      </c>
      <c r="I722">
        <f>VLOOKUP(G722,Table1[#All],5,FALSE)</f>
        <v>91.608725125156994</v>
      </c>
    </row>
    <row r="723" spans="1:9" x14ac:dyDescent="0.25">
      <c r="A723" s="7">
        <v>67.855054918858201</v>
      </c>
      <c r="B723" s="7">
        <v>4.7109829323016204</v>
      </c>
      <c r="D723" s="7">
        <v>49.9678186391113</v>
      </c>
      <c r="E723" s="7">
        <v>67.855054918858201</v>
      </c>
      <c r="G723" s="6" t="s">
        <v>750</v>
      </c>
      <c r="H723">
        <f>VLOOKUP(G723,Table1[#All],13,FALSE)</f>
        <v>2.0058648355695001</v>
      </c>
      <c r="I723">
        <f>VLOOKUP(G723,Table1[#All],5,FALSE)</f>
        <v>49.9678186391113</v>
      </c>
    </row>
    <row r="724" spans="1:9" x14ac:dyDescent="0.25">
      <c r="A724" s="5">
        <v>61.140925847641</v>
      </c>
      <c r="B724" s="5">
        <v>4.4708083916769503</v>
      </c>
      <c r="D724" s="5">
        <v>43.657294705172703</v>
      </c>
      <c r="E724" s="5">
        <v>61.140925847641</v>
      </c>
      <c r="G724" s="4" t="s">
        <v>751</v>
      </c>
      <c r="H724">
        <f>VLOOKUP(G724,Table1[#All],13,FALSE)</f>
        <v>5.6124944815125097</v>
      </c>
      <c r="I724">
        <f>VLOOKUP(G724,Table1[#All],5,FALSE)</f>
        <v>43.657294705172703</v>
      </c>
    </row>
    <row r="725" spans="1:9" x14ac:dyDescent="0.25">
      <c r="A725" s="7">
        <v>91.446581880492701</v>
      </c>
      <c r="B725" s="7">
        <v>3.83048234296214</v>
      </c>
      <c r="D725" s="7">
        <v>80.7616357109532</v>
      </c>
      <c r="E725" s="7">
        <v>91.446581880492701</v>
      </c>
      <c r="G725" s="6" t="s">
        <v>752</v>
      </c>
      <c r="H725">
        <f>VLOOKUP(G725,Table1[#All],13,FALSE)</f>
        <v>5.2633307655086004</v>
      </c>
      <c r="I725">
        <f>VLOOKUP(G725,Table1[#All],5,FALSE)</f>
        <v>80.7616357109532</v>
      </c>
    </row>
    <row r="726" spans="1:9" x14ac:dyDescent="0.25">
      <c r="A726" s="5">
        <v>75.237793047474</v>
      </c>
      <c r="B726" s="5">
        <v>1.42485531035382</v>
      </c>
      <c r="D726" s="5">
        <v>71.596021224895097</v>
      </c>
      <c r="E726" s="5">
        <v>75.237793047474</v>
      </c>
      <c r="G726" s="4" t="s">
        <v>753</v>
      </c>
      <c r="H726">
        <f>VLOOKUP(G726,Table1[#All],13,FALSE)</f>
        <v>4.8744171612647396</v>
      </c>
      <c r="I726">
        <f>VLOOKUP(G726,Table1[#All],5,FALSE)</f>
        <v>71.596021224895097</v>
      </c>
    </row>
    <row r="727" spans="1:9" x14ac:dyDescent="0.25">
      <c r="A727" s="7">
        <v>74.411361510842497</v>
      </c>
      <c r="B727" s="7">
        <v>4.1035090178787703</v>
      </c>
      <c r="D727" s="7">
        <v>86.300582721704899</v>
      </c>
      <c r="E727" s="7">
        <v>74.411361510842497</v>
      </c>
      <c r="G727" s="6" t="s">
        <v>754</v>
      </c>
      <c r="H727">
        <f>VLOOKUP(G727,Table1[#All],13,FALSE)</f>
        <v>2.9636755711211298</v>
      </c>
      <c r="I727">
        <f>VLOOKUP(G727,Table1[#All],5,FALSE)</f>
        <v>86.300582721704899</v>
      </c>
    </row>
    <row r="728" spans="1:9" x14ac:dyDescent="0.25">
      <c r="A728" s="5">
        <v>58.401994970083301</v>
      </c>
      <c r="B728" s="5">
        <v>4.2318293124360702</v>
      </c>
      <c r="D728" s="5">
        <v>47.687480714445897</v>
      </c>
      <c r="E728" s="5">
        <v>58.401994970083301</v>
      </c>
      <c r="G728" s="4" t="s">
        <v>755</v>
      </c>
      <c r="H728">
        <f>VLOOKUP(G728,Table1[#All],13,FALSE)</f>
        <v>3.5219035214938299</v>
      </c>
      <c r="I728">
        <f>VLOOKUP(G728,Table1[#All],5,FALSE)</f>
        <v>47.687480714445897</v>
      </c>
    </row>
    <row r="729" spans="1:9" x14ac:dyDescent="0.25">
      <c r="A729" s="7">
        <v>83.914796856773904</v>
      </c>
      <c r="B729" s="7">
        <v>4.0710584708573503</v>
      </c>
      <c r="D729" s="7">
        <v>83.739702152293901</v>
      </c>
      <c r="E729" s="7">
        <v>83.914796856773904</v>
      </c>
      <c r="G729" s="6" t="s">
        <v>756</v>
      </c>
      <c r="H729">
        <f>VLOOKUP(G729,Table1[#All],13,FALSE)</f>
        <v>3.32165872397576</v>
      </c>
      <c r="I729">
        <f>VLOOKUP(G729,Table1[#All],5,FALSE)</f>
        <v>83.739702152293901</v>
      </c>
    </row>
    <row r="730" spans="1:9" x14ac:dyDescent="0.25">
      <c r="A730" s="5">
        <v>51.814090309448098</v>
      </c>
      <c r="B730" s="5">
        <v>1.45586354847696</v>
      </c>
      <c r="D730" s="5">
        <v>51.089502602625899</v>
      </c>
      <c r="E730" s="5">
        <v>51.814090309448098</v>
      </c>
      <c r="G730" s="4" t="s">
        <v>757</v>
      </c>
      <c r="H730">
        <f>VLOOKUP(G730,Table1[#All],13,FALSE)</f>
        <v>2.2669905377968602</v>
      </c>
      <c r="I730">
        <f>VLOOKUP(G730,Table1[#All],5,FALSE)</f>
        <v>51.089502602625899</v>
      </c>
    </row>
    <row r="731" spans="1:9" x14ac:dyDescent="0.25">
      <c r="A731" s="7">
        <v>61.597292628762297</v>
      </c>
      <c r="B731" s="7">
        <v>3.57563182827105</v>
      </c>
      <c r="D731" s="7">
        <v>49.001076857613697</v>
      </c>
      <c r="E731" s="7">
        <v>61.597292628762297</v>
      </c>
      <c r="G731" s="6" t="s">
        <v>758</v>
      </c>
      <c r="H731">
        <f>VLOOKUP(G731,Table1[#All],13,FALSE)</f>
        <v>3.5251402307438302</v>
      </c>
      <c r="I731">
        <f>VLOOKUP(G731,Table1[#All],5,FALSE)</f>
        <v>49.001076857613697</v>
      </c>
    </row>
    <row r="732" spans="1:9" x14ac:dyDescent="0.25">
      <c r="A732" s="5">
        <v>66.114809320751107</v>
      </c>
      <c r="B732" s="5">
        <v>4.3372991829975902</v>
      </c>
      <c r="D732" s="5">
        <v>49.034618886204598</v>
      </c>
      <c r="E732" s="5">
        <v>66.114809320751107</v>
      </c>
      <c r="G732" s="4" t="s">
        <v>759</v>
      </c>
      <c r="H732">
        <f>VLOOKUP(G732,Table1[#All],13,FALSE)</f>
        <v>1.15248273926377</v>
      </c>
      <c r="I732">
        <f>VLOOKUP(G732,Table1[#All],5,FALSE)</f>
        <v>49.034618886204598</v>
      </c>
    </row>
    <row r="733" spans="1:9" x14ac:dyDescent="0.25">
      <c r="A733" s="7">
        <v>84.677256629557206</v>
      </c>
      <c r="B733" s="7">
        <v>3.30941360487867</v>
      </c>
      <c r="D733" s="7">
        <v>84.801609612725997</v>
      </c>
      <c r="E733" s="7">
        <v>84.677256629557206</v>
      </c>
      <c r="G733" s="6" t="s">
        <v>760</v>
      </c>
      <c r="H733">
        <f>VLOOKUP(G733,Table1[#All],13,FALSE)</f>
        <v>1.6590518674872901</v>
      </c>
      <c r="I733">
        <f>VLOOKUP(G733,Table1[#All],5,FALSE)</f>
        <v>84.801609612725997</v>
      </c>
    </row>
    <row r="734" spans="1:9" x14ac:dyDescent="0.25">
      <c r="A734" s="5">
        <v>85.406275773255501</v>
      </c>
      <c r="B734" s="5">
        <v>3.5856295009123502</v>
      </c>
      <c r="D734" s="5">
        <v>76.585847138291001</v>
      </c>
      <c r="E734" s="5">
        <v>85.406275773255501</v>
      </c>
      <c r="G734" s="4" t="s">
        <v>761</v>
      </c>
      <c r="H734">
        <f>VLOOKUP(G734,Table1[#All],13,FALSE)</f>
        <v>5.4329479808447303</v>
      </c>
      <c r="I734">
        <f>VLOOKUP(G734,Table1[#All],5,FALSE)</f>
        <v>76.585847138291001</v>
      </c>
    </row>
    <row r="735" spans="1:9" x14ac:dyDescent="0.25">
      <c r="A735" s="7">
        <v>80.8769520191222</v>
      </c>
      <c r="B735" s="7">
        <v>2.8334539177052198</v>
      </c>
      <c r="D735" s="7">
        <v>68.768598362301503</v>
      </c>
      <c r="E735" s="7">
        <v>80.8769520191222</v>
      </c>
      <c r="G735" s="6" t="s">
        <v>762</v>
      </c>
      <c r="H735">
        <f>VLOOKUP(G735,Table1[#All],13,FALSE)</f>
        <v>4.7583988351571103</v>
      </c>
      <c r="I735">
        <f>VLOOKUP(G735,Table1[#All],5,FALSE)</f>
        <v>68.768598362301503</v>
      </c>
    </row>
    <row r="736" spans="1:9" x14ac:dyDescent="0.25">
      <c r="A736" s="5">
        <v>51.7805963800635</v>
      </c>
      <c r="B736" s="5">
        <v>3.11482927953621</v>
      </c>
      <c r="D736" s="5">
        <v>59.735676626792603</v>
      </c>
      <c r="E736" s="5">
        <v>51.7805963800635</v>
      </c>
      <c r="G736" s="4" t="s">
        <v>763</v>
      </c>
      <c r="H736">
        <f>VLOOKUP(G736,Table1[#All],13,FALSE)</f>
        <v>3.1143420452954298</v>
      </c>
      <c r="I736">
        <f>VLOOKUP(G736,Table1[#All],5,FALSE)</f>
        <v>59.735676626792603</v>
      </c>
    </row>
    <row r="737" spans="1:9" x14ac:dyDescent="0.25">
      <c r="A737" s="7">
        <v>66.700205341071893</v>
      </c>
      <c r="B737" s="7">
        <v>1.1375074334069</v>
      </c>
      <c r="D737" s="7">
        <v>88.2460297447209</v>
      </c>
      <c r="E737" s="7">
        <v>66.700205341071893</v>
      </c>
      <c r="G737" s="6" t="s">
        <v>764</v>
      </c>
      <c r="H737">
        <f>VLOOKUP(G737,Table1[#All],13,FALSE)</f>
        <v>3.5857518114193798</v>
      </c>
      <c r="I737">
        <f>VLOOKUP(G737,Table1[#All],5,FALSE)</f>
        <v>88.2460297447209</v>
      </c>
    </row>
    <row r="738" spans="1:9" x14ac:dyDescent="0.25">
      <c r="A738" s="5">
        <v>74.197842829465102</v>
      </c>
      <c r="B738" s="5">
        <v>3.5558520878931299</v>
      </c>
      <c r="D738" s="5">
        <v>61.584480908244899</v>
      </c>
      <c r="E738" s="5">
        <v>74.197842829465102</v>
      </c>
      <c r="G738" s="4" t="s">
        <v>765</v>
      </c>
      <c r="H738">
        <f>VLOOKUP(G738,Table1[#All],13,FALSE)</f>
        <v>2.8499944297998798</v>
      </c>
      <c r="I738">
        <f>VLOOKUP(G738,Table1[#All],5,FALSE)</f>
        <v>61.584480908244899</v>
      </c>
    </row>
    <row r="739" spans="1:9" x14ac:dyDescent="0.25">
      <c r="A739" s="7">
        <v>88.044168022299402</v>
      </c>
      <c r="B739" s="7">
        <v>1.3257888515646301</v>
      </c>
      <c r="D739" s="7">
        <v>84.912969170936705</v>
      </c>
      <c r="E739" s="7">
        <v>88.044168022299402</v>
      </c>
      <c r="G739" s="6" t="s">
        <v>766</v>
      </c>
      <c r="H739">
        <f>VLOOKUP(G739,Table1[#All],13,FALSE)</f>
        <v>4.7038993358033601</v>
      </c>
      <c r="I739">
        <f>VLOOKUP(G739,Table1[#All],5,FALSE)</f>
        <v>84.912969170936705</v>
      </c>
    </row>
    <row r="740" spans="1:9" x14ac:dyDescent="0.25">
      <c r="A740" s="5">
        <v>60.905798128398999</v>
      </c>
      <c r="B740" s="5">
        <v>2.74005837736089</v>
      </c>
      <c r="D740" s="5">
        <v>64.152419971361994</v>
      </c>
      <c r="E740" s="5">
        <v>60.905798128398999</v>
      </c>
      <c r="G740" s="4" t="s">
        <v>767</v>
      </c>
      <c r="H740">
        <f>VLOOKUP(G740,Table1[#All],13,FALSE)</f>
        <v>4.9209358961603904</v>
      </c>
      <c r="I740">
        <f>VLOOKUP(G740,Table1[#All],5,FALSE)</f>
        <v>64.152419971361994</v>
      </c>
    </row>
    <row r="741" spans="1:9" x14ac:dyDescent="0.25">
      <c r="A741" s="7">
        <v>63.325677141355499</v>
      </c>
      <c r="B741" s="7">
        <v>2.17062039066963</v>
      </c>
      <c r="D741" s="7">
        <v>60.731943618369897</v>
      </c>
      <c r="E741" s="7">
        <v>63.325677141355499</v>
      </c>
      <c r="G741" s="6" t="s">
        <v>768</v>
      </c>
      <c r="H741">
        <f>VLOOKUP(G741,Table1[#All],13,FALSE)</f>
        <v>4.8164259510157903</v>
      </c>
      <c r="I741">
        <f>VLOOKUP(G741,Table1[#All],5,FALSE)</f>
        <v>60.731943618369897</v>
      </c>
    </row>
    <row r="742" spans="1:9" x14ac:dyDescent="0.25">
      <c r="A742" s="5">
        <v>69.285740189081906</v>
      </c>
      <c r="B742" s="5">
        <v>3.1817118008468501</v>
      </c>
      <c r="D742" s="5">
        <v>65.447388211828297</v>
      </c>
      <c r="E742" s="5">
        <v>69.285740189081906</v>
      </c>
      <c r="G742" s="4" t="s">
        <v>769</v>
      </c>
      <c r="H742">
        <f>VLOOKUP(G742,Table1[#All],13,FALSE)</f>
        <v>4.6130586241722398</v>
      </c>
      <c r="I742">
        <f>VLOOKUP(G742,Table1[#All],5,FALSE)</f>
        <v>65.447388211828297</v>
      </c>
    </row>
    <row r="743" spans="1:9" x14ac:dyDescent="0.25">
      <c r="A743" s="7">
        <v>58.667581245922101</v>
      </c>
      <c r="B743" s="7">
        <v>1.5336653420928199</v>
      </c>
      <c r="D743" s="7">
        <v>56.575783079027801</v>
      </c>
      <c r="E743" s="7">
        <v>58.667581245922101</v>
      </c>
      <c r="G743" s="6" t="s">
        <v>770</v>
      </c>
      <c r="H743">
        <f>VLOOKUP(G743,Table1[#All],13,FALSE)</f>
        <v>2.02252169346397</v>
      </c>
      <c r="I743">
        <f>VLOOKUP(G743,Table1[#All],5,FALSE)</f>
        <v>56.575783079027801</v>
      </c>
    </row>
    <row r="744" spans="1:9" x14ac:dyDescent="0.25">
      <c r="A744" s="5">
        <v>92.391794140403704</v>
      </c>
      <c r="B744" s="5">
        <v>3.7665736078932701</v>
      </c>
      <c r="D744" s="5">
        <v>81.118515909693798</v>
      </c>
      <c r="E744" s="5">
        <v>92.391794140403704</v>
      </c>
      <c r="G744" s="4" t="s">
        <v>771</v>
      </c>
      <c r="H744">
        <f>VLOOKUP(G744,Table1[#All],13,FALSE)</f>
        <v>2.6898498962023898</v>
      </c>
      <c r="I744">
        <f>VLOOKUP(G744,Table1[#All],5,FALSE)</f>
        <v>81.118515909693798</v>
      </c>
    </row>
    <row r="745" spans="1:9" x14ac:dyDescent="0.25">
      <c r="A745" s="7">
        <v>79.212680992847893</v>
      </c>
      <c r="B745" s="7">
        <v>4.1800461477138802</v>
      </c>
      <c r="D745" s="7">
        <v>67.649621455086304</v>
      </c>
      <c r="E745" s="7">
        <v>79.212680992847893</v>
      </c>
      <c r="G745" s="6" t="s">
        <v>772</v>
      </c>
      <c r="H745">
        <f>VLOOKUP(G745,Table1[#All],13,FALSE)</f>
        <v>3.34922717491837</v>
      </c>
      <c r="I745">
        <f>VLOOKUP(G745,Table1[#All],5,FALSE)</f>
        <v>67.649621455086304</v>
      </c>
    </row>
    <row r="746" spans="1:9" x14ac:dyDescent="0.25">
      <c r="A746" s="5">
        <v>53.3366774697718</v>
      </c>
      <c r="B746" s="5">
        <v>1.65341779897262</v>
      </c>
      <c r="D746" s="5">
        <v>52.7716982330749</v>
      </c>
      <c r="E746" s="5">
        <v>53.3366774697718</v>
      </c>
      <c r="G746" s="4" t="s">
        <v>773</v>
      </c>
      <c r="H746">
        <f>VLOOKUP(G746,Table1[#All],13,FALSE)</f>
        <v>2.6539649571382702</v>
      </c>
      <c r="I746">
        <f>VLOOKUP(G746,Table1[#All],5,FALSE)</f>
        <v>52.7716982330749</v>
      </c>
    </row>
    <row r="747" spans="1:9" x14ac:dyDescent="0.25">
      <c r="A747" s="7">
        <v>77.298103567270104</v>
      </c>
      <c r="B747" s="7">
        <v>1.41725234940752</v>
      </c>
      <c r="D747" s="7">
        <v>89.476601530101206</v>
      </c>
      <c r="E747" s="7">
        <v>77.298103567270104</v>
      </c>
      <c r="G747" s="6" t="s">
        <v>774</v>
      </c>
      <c r="H747">
        <f>VLOOKUP(G747,Table1[#All],13,FALSE)</f>
        <v>4.7747010007916399</v>
      </c>
      <c r="I747">
        <f>VLOOKUP(G747,Table1[#All],5,FALSE)</f>
        <v>89.476601530101206</v>
      </c>
    </row>
    <row r="748" spans="1:9" x14ac:dyDescent="0.25">
      <c r="A748" s="5">
        <v>78.292229617522196</v>
      </c>
      <c r="B748" s="5">
        <v>1.5820619311494299</v>
      </c>
      <c r="D748" s="5">
        <v>61.114017175526598</v>
      </c>
      <c r="E748" s="5">
        <v>78.292229617522196</v>
      </c>
      <c r="G748" s="4" t="s">
        <v>775</v>
      </c>
      <c r="H748">
        <f>VLOOKUP(G748,Table1[#All],13,FALSE)</f>
        <v>2.6467676212497699</v>
      </c>
      <c r="I748">
        <f>VLOOKUP(G748,Table1[#All],5,FALSE)</f>
        <v>61.114017175526598</v>
      </c>
    </row>
    <row r="749" spans="1:9" x14ac:dyDescent="0.25">
      <c r="A749" s="7">
        <v>72.086566089437994</v>
      </c>
      <c r="B749" s="7">
        <v>4.5085102475939998</v>
      </c>
      <c r="D749" s="7">
        <v>69.895407361269307</v>
      </c>
      <c r="E749" s="7">
        <v>72.086566089437994</v>
      </c>
      <c r="G749" s="6" t="s">
        <v>776</v>
      </c>
      <c r="H749">
        <f>VLOOKUP(G749,Table1[#All],13,FALSE)</f>
        <v>1.6911604339266799</v>
      </c>
      <c r="I749">
        <f>VLOOKUP(G749,Table1[#All],5,FALSE)</f>
        <v>69.895407361269307</v>
      </c>
    </row>
    <row r="750" spans="1:9" x14ac:dyDescent="0.25">
      <c r="A750" s="5">
        <v>92.664921705544998</v>
      </c>
      <c r="B750" s="5">
        <v>3.1127570470254202</v>
      </c>
      <c r="D750" s="5">
        <v>89.855966103049994</v>
      </c>
      <c r="E750" s="5">
        <v>92.664921705544998</v>
      </c>
      <c r="G750" s="4" t="s">
        <v>777</v>
      </c>
      <c r="H750">
        <f>VLOOKUP(G750,Table1[#All],13,FALSE)</f>
        <v>2.9952022602415198</v>
      </c>
      <c r="I750">
        <f>VLOOKUP(G750,Table1[#All],5,FALSE)</f>
        <v>89.855966103049994</v>
      </c>
    </row>
    <row r="751" spans="1:9" x14ac:dyDescent="0.25">
      <c r="A751" s="7">
        <v>64.182152015179597</v>
      </c>
      <c r="B751" s="7">
        <v>2.8690439840300099</v>
      </c>
      <c r="D751" s="7">
        <v>74.333089775269499</v>
      </c>
      <c r="E751" s="7">
        <v>64.182152015179597</v>
      </c>
      <c r="G751" s="6" t="s">
        <v>778</v>
      </c>
      <c r="H751">
        <f>VLOOKUP(G751,Table1[#All],13,FALSE)</f>
        <v>5.8995721639119001</v>
      </c>
      <c r="I751">
        <f>VLOOKUP(G751,Table1[#All],5,FALSE)</f>
        <v>74.333089775269499</v>
      </c>
    </row>
    <row r="752" spans="1:9" x14ac:dyDescent="0.25">
      <c r="A752" s="5">
        <v>52.828879884912503</v>
      </c>
      <c r="B752" s="5">
        <v>1.42684727640941</v>
      </c>
      <c r="D752" s="5">
        <v>46.429392238959998</v>
      </c>
      <c r="E752" s="5">
        <v>52.828879884912503</v>
      </c>
      <c r="G752" s="4" t="s">
        <v>779</v>
      </c>
      <c r="H752">
        <f>VLOOKUP(G752,Table1[#All],13,FALSE)</f>
        <v>2.1294070646678702</v>
      </c>
      <c r="I752">
        <f>VLOOKUP(G752,Table1[#All],5,FALSE)</f>
        <v>46.429392238959998</v>
      </c>
    </row>
    <row r="753" spans="1:9" x14ac:dyDescent="0.25">
      <c r="A753" s="7">
        <v>89.683310119222597</v>
      </c>
      <c r="B753" s="7">
        <v>3.5982240270278401</v>
      </c>
      <c r="D753" s="7">
        <v>91.690766798741095</v>
      </c>
      <c r="E753" s="7">
        <v>89.683310119222597</v>
      </c>
      <c r="G753" s="6" t="s">
        <v>780</v>
      </c>
      <c r="H753">
        <f>VLOOKUP(G753,Table1[#All],13,FALSE)</f>
        <v>4.0607932947161398</v>
      </c>
      <c r="I753">
        <f>VLOOKUP(G753,Table1[#All],5,FALSE)</f>
        <v>91.690766798741095</v>
      </c>
    </row>
    <row r="754" spans="1:9" x14ac:dyDescent="0.25">
      <c r="A754" s="5">
        <v>85.403557344287407</v>
      </c>
      <c r="B754" s="5">
        <v>4.4719983675803601</v>
      </c>
      <c r="D754" s="5">
        <v>74.523942918927901</v>
      </c>
      <c r="E754" s="5">
        <v>85.403557344287407</v>
      </c>
      <c r="G754" s="4" t="s">
        <v>781</v>
      </c>
      <c r="H754">
        <f>VLOOKUP(G754,Table1[#All],13,FALSE)</f>
        <v>3.1648652491985301</v>
      </c>
      <c r="I754">
        <f>VLOOKUP(G754,Table1[#All],5,FALSE)</f>
        <v>74.523942918927901</v>
      </c>
    </row>
    <row r="755" spans="1:9" x14ac:dyDescent="0.25">
      <c r="A755" s="7">
        <v>66.470922231956095</v>
      </c>
      <c r="B755" s="7">
        <v>4.31274347729381</v>
      </c>
      <c r="D755" s="7">
        <v>58.419808806139699</v>
      </c>
      <c r="E755" s="7">
        <v>66.470922231956095</v>
      </c>
      <c r="G755" s="6" t="s">
        <v>782</v>
      </c>
      <c r="H755">
        <f>VLOOKUP(G755,Table1[#All],13,FALSE)</f>
        <v>1.35512283824663</v>
      </c>
      <c r="I755">
        <f>VLOOKUP(G755,Table1[#All],5,FALSE)</f>
        <v>58.419808806139699</v>
      </c>
    </row>
    <row r="756" spans="1:9" x14ac:dyDescent="0.25">
      <c r="A756" s="5">
        <v>50.703294269481198</v>
      </c>
      <c r="B756" s="5">
        <v>3.5042188359231998</v>
      </c>
      <c r="D756" s="5">
        <v>47.659963996486297</v>
      </c>
      <c r="E756" s="5">
        <v>50.703294269481198</v>
      </c>
      <c r="G756" s="4" t="s">
        <v>783</v>
      </c>
      <c r="H756">
        <f>VLOOKUP(G756,Table1[#All],13,FALSE)</f>
        <v>3.4393830299902901</v>
      </c>
      <c r="I756">
        <f>VLOOKUP(G756,Table1[#All],5,FALSE)</f>
        <v>47.659963996486297</v>
      </c>
    </row>
    <row r="757" spans="1:9" x14ac:dyDescent="0.25">
      <c r="A757" s="7">
        <v>85.8833143387631</v>
      </c>
      <c r="B757" s="7">
        <v>1.3011148666066901</v>
      </c>
      <c r="D757" s="7">
        <v>83.671385409866204</v>
      </c>
      <c r="E757" s="7">
        <v>85.8833143387631</v>
      </c>
      <c r="G757" s="6" t="s">
        <v>784</v>
      </c>
      <c r="H757">
        <f>VLOOKUP(G757,Table1[#All],13,FALSE)</f>
        <v>4.5108216432415604</v>
      </c>
      <c r="I757">
        <f>VLOOKUP(G757,Table1[#All],5,FALSE)</f>
        <v>83.671385409866204</v>
      </c>
    </row>
    <row r="758" spans="1:9" x14ac:dyDescent="0.25">
      <c r="A758" s="5">
        <v>66.427037368971298</v>
      </c>
      <c r="B758" s="5">
        <v>1.4495881087040501</v>
      </c>
      <c r="D758" s="5">
        <v>74.1040015760682</v>
      </c>
      <c r="E758" s="5">
        <v>66.427037368971298</v>
      </c>
      <c r="G758" s="4" t="s">
        <v>785</v>
      </c>
      <c r="H758">
        <f>VLOOKUP(G758,Table1[#All],13,FALSE)</f>
        <v>3.5660998791390899</v>
      </c>
      <c r="I758">
        <f>VLOOKUP(G758,Table1[#All],5,FALSE)</f>
        <v>74.1040015760682</v>
      </c>
    </row>
    <row r="759" spans="1:9" x14ac:dyDescent="0.25">
      <c r="A759" s="7">
        <v>65.049273553032506</v>
      </c>
      <c r="B759" s="7">
        <v>1.19723594843929</v>
      </c>
      <c r="D759" s="7">
        <v>69.340360058697598</v>
      </c>
      <c r="E759" s="7">
        <v>65.049273553032506</v>
      </c>
      <c r="G759" s="6" t="s">
        <v>786</v>
      </c>
      <c r="H759">
        <f>VLOOKUP(G759,Table1[#All],13,FALSE)</f>
        <v>5.3605303187329003</v>
      </c>
      <c r="I759">
        <f>VLOOKUP(G759,Table1[#All],5,FALSE)</f>
        <v>69.340360058697598</v>
      </c>
    </row>
    <row r="760" spans="1:9" x14ac:dyDescent="0.25">
      <c r="A760" s="5">
        <v>86.668437765186795</v>
      </c>
      <c r="B760" s="5">
        <v>2.0299168659698701</v>
      </c>
      <c r="D760" s="5">
        <v>89.164092067802599</v>
      </c>
      <c r="E760" s="5">
        <v>86.668437765186795</v>
      </c>
      <c r="G760" s="4" t="s">
        <v>787</v>
      </c>
      <c r="H760">
        <f>VLOOKUP(G760,Table1[#All],13,FALSE)</f>
        <v>2.4446850832879101</v>
      </c>
      <c r="I760">
        <f>VLOOKUP(G760,Table1[#All],5,FALSE)</f>
        <v>89.164092067802599</v>
      </c>
    </row>
    <row r="761" spans="1:9" x14ac:dyDescent="0.25">
      <c r="A761" s="7">
        <v>85.114922936692807</v>
      </c>
      <c r="B761" s="7">
        <v>1.5426458686415101</v>
      </c>
      <c r="D761" s="7">
        <v>83.372846617349097</v>
      </c>
      <c r="E761" s="7">
        <v>85.114922936692807</v>
      </c>
      <c r="G761" s="6" t="s">
        <v>788</v>
      </c>
      <c r="H761">
        <f>VLOOKUP(G761,Table1[#All],13,FALSE)</f>
        <v>1.4312458565198201</v>
      </c>
      <c r="I761">
        <f>VLOOKUP(G761,Table1[#All],5,FALSE)</f>
        <v>83.372846617349097</v>
      </c>
    </row>
    <row r="762" spans="1:9" x14ac:dyDescent="0.25">
      <c r="A762" s="5">
        <v>66.095688671107396</v>
      </c>
      <c r="B762" s="5">
        <v>2.0401921610097302</v>
      </c>
      <c r="D762" s="5">
        <v>48.342118385301298</v>
      </c>
      <c r="E762" s="5">
        <v>66.095688671107396</v>
      </c>
      <c r="G762" s="4" t="s">
        <v>789</v>
      </c>
      <c r="H762">
        <f>VLOOKUP(G762,Table1[#All],13,FALSE)</f>
        <v>5.6828280582900303</v>
      </c>
      <c r="I762">
        <f>VLOOKUP(G762,Table1[#All],5,FALSE)</f>
        <v>48.342118385301298</v>
      </c>
    </row>
    <row r="763" spans="1:9" x14ac:dyDescent="0.25">
      <c r="A763" s="7">
        <v>70.205966922626899</v>
      </c>
      <c r="B763" s="7">
        <v>2.5402322228758401</v>
      </c>
      <c r="D763" s="7">
        <v>57.1447137287551</v>
      </c>
      <c r="E763" s="7">
        <v>70.205966922626899</v>
      </c>
      <c r="G763" s="6" t="s">
        <v>790</v>
      </c>
      <c r="H763">
        <f>VLOOKUP(G763,Table1[#All],13,FALSE)</f>
        <v>2.8909817476410899</v>
      </c>
      <c r="I763">
        <f>VLOOKUP(G763,Table1[#All],5,FALSE)</f>
        <v>57.1447137287551</v>
      </c>
    </row>
    <row r="764" spans="1:9" x14ac:dyDescent="0.25">
      <c r="A764" s="5">
        <v>64.551440199519803</v>
      </c>
      <c r="B764" s="5">
        <v>4.7719311362845396</v>
      </c>
      <c r="D764" s="5">
        <v>53.666902689795599</v>
      </c>
      <c r="E764" s="5">
        <v>64.551440199519803</v>
      </c>
      <c r="G764" s="4" t="s">
        <v>791</v>
      </c>
      <c r="H764">
        <f>VLOOKUP(G764,Table1[#All],13,FALSE)</f>
        <v>3.8820277572681601</v>
      </c>
      <c r="I764">
        <f>VLOOKUP(G764,Table1[#All],5,FALSE)</f>
        <v>53.666902689795599</v>
      </c>
    </row>
    <row r="765" spans="1:9" x14ac:dyDescent="0.25">
      <c r="A765" s="7">
        <v>80.294475383816007</v>
      </c>
      <c r="B765" s="7">
        <v>3.4415042391267598</v>
      </c>
      <c r="D765" s="7">
        <v>80.917046091497198</v>
      </c>
      <c r="E765" s="7">
        <v>80.294475383816007</v>
      </c>
      <c r="G765" s="6" t="s">
        <v>792</v>
      </c>
      <c r="H765">
        <f>VLOOKUP(G765,Table1[#All],13,FALSE)</f>
        <v>4.9600156306509797</v>
      </c>
      <c r="I765">
        <f>VLOOKUP(G765,Table1[#All],5,FALSE)</f>
        <v>80.917046091497198</v>
      </c>
    </row>
    <row r="766" spans="1:9" x14ac:dyDescent="0.25">
      <c r="A766" s="5">
        <v>62.723878033728198</v>
      </c>
      <c r="B766" s="5">
        <v>4.3398951427318497</v>
      </c>
      <c r="D766" s="5">
        <v>41.844283910467801</v>
      </c>
      <c r="E766" s="5">
        <v>62.723878033728198</v>
      </c>
      <c r="G766" s="4" t="s">
        <v>793</v>
      </c>
      <c r="H766">
        <f>VLOOKUP(G766,Table1[#All],13,FALSE)</f>
        <v>2.6215683193779</v>
      </c>
      <c r="I766">
        <f>VLOOKUP(G766,Table1[#All],5,FALSE)</f>
        <v>41.844283910467801</v>
      </c>
    </row>
    <row r="767" spans="1:9" x14ac:dyDescent="0.25">
      <c r="A767" s="7">
        <v>86.3558554094773</v>
      </c>
      <c r="B767" s="7">
        <v>3.84140600284932</v>
      </c>
      <c r="D767" s="7">
        <v>71.343932667922402</v>
      </c>
      <c r="E767" s="7">
        <v>86.3558554094773</v>
      </c>
      <c r="G767" s="6" t="s">
        <v>794</v>
      </c>
      <c r="H767">
        <f>VLOOKUP(G767,Table1[#All],13,FALSE)</f>
        <v>4.5808226908880503</v>
      </c>
      <c r="I767">
        <f>VLOOKUP(G767,Table1[#All],5,FALSE)</f>
        <v>71.343932667922402</v>
      </c>
    </row>
    <row r="768" spans="1:9" x14ac:dyDescent="0.25">
      <c r="A768" s="5">
        <v>70.266139489050104</v>
      </c>
      <c r="B768" s="5">
        <v>1.4500125221065201</v>
      </c>
      <c r="D768" s="5">
        <v>81.935227715737895</v>
      </c>
      <c r="E768" s="5">
        <v>70.266139489050104</v>
      </c>
      <c r="G768" s="4" t="s">
        <v>795</v>
      </c>
      <c r="H768">
        <f>VLOOKUP(G768,Table1[#All],13,FALSE)</f>
        <v>1.6770942490891401</v>
      </c>
      <c r="I768">
        <f>VLOOKUP(G768,Table1[#All],5,FALSE)</f>
        <v>81.935227715737895</v>
      </c>
    </row>
    <row r="769" spans="1:9" x14ac:dyDescent="0.25">
      <c r="A769" s="7">
        <v>99.014740700002406</v>
      </c>
      <c r="B769" s="7">
        <v>3.94368162549579</v>
      </c>
      <c r="D769" s="7">
        <v>88.222110021896199</v>
      </c>
      <c r="E769" s="7">
        <v>99.014740700002406</v>
      </c>
      <c r="G769" s="6" t="s">
        <v>796</v>
      </c>
      <c r="H769">
        <f>VLOOKUP(G769,Table1[#All],13,FALSE)</f>
        <v>2.4564687360275199</v>
      </c>
      <c r="I769">
        <f>VLOOKUP(G769,Table1[#All],5,FALSE)</f>
        <v>88.222110021896199</v>
      </c>
    </row>
    <row r="770" spans="1:9" x14ac:dyDescent="0.25">
      <c r="A770" s="5">
        <v>68.601357448556698</v>
      </c>
      <c r="B770" s="5">
        <v>2.1003955262364902</v>
      </c>
      <c r="D770" s="5">
        <v>58.814496179374899</v>
      </c>
      <c r="E770" s="5">
        <v>68.601357448556698</v>
      </c>
      <c r="G770" s="4" t="s">
        <v>797</v>
      </c>
      <c r="H770">
        <f>VLOOKUP(G770,Table1[#All],13,FALSE)</f>
        <v>1.7235531806825899</v>
      </c>
      <c r="I770">
        <f>VLOOKUP(G770,Table1[#All],5,FALSE)</f>
        <v>58.814496179374899</v>
      </c>
    </row>
    <row r="771" spans="1:9" x14ac:dyDescent="0.25">
      <c r="A771" s="7">
        <v>83.0578492470231</v>
      </c>
      <c r="B771" s="7">
        <v>3.5564313879788201</v>
      </c>
      <c r="D771" s="7">
        <v>85.169151756960702</v>
      </c>
      <c r="E771" s="7">
        <v>83.0578492470231</v>
      </c>
      <c r="G771" s="6" t="s">
        <v>798</v>
      </c>
      <c r="H771">
        <f>VLOOKUP(G771,Table1[#All],13,FALSE)</f>
        <v>5.0561527920067801</v>
      </c>
      <c r="I771">
        <f>VLOOKUP(G771,Table1[#All],5,FALSE)</f>
        <v>85.169151756960702</v>
      </c>
    </row>
    <row r="772" spans="1:9" x14ac:dyDescent="0.25">
      <c r="A772" s="5">
        <v>52.380990483157198</v>
      </c>
      <c r="B772" s="5">
        <v>2.3638478945719501</v>
      </c>
      <c r="D772" s="5">
        <v>46.084745532536303</v>
      </c>
      <c r="E772" s="5">
        <v>52.380990483157198</v>
      </c>
      <c r="G772" s="4" t="s">
        <v>799</v>
      </c>
      <c r="H772">
        <f>VLOOKUP(G772,Table1[#All],13,FALSE)</f>
        <v>2.1132461761339201</v>
      </c>
      <c r="I772">
        <f>VLOOKUP(G772,Table1[#All],5,FALSE)</f>
        <v>46.084745532536303</v>
      </c>
    </row>
    <row r="773" spans="1:9" x14ac:dyDescent="0.25">
      <c r="A773" s="7">
        <v>85.583648911837003</v>
      </c>
      <c r="B773" s="7">
        <v>4.9906890530586301</v>
      </c>
      <c r="D773" s="7">
        <v>86.554876045398501</v>
      </c>
      <c r="E773" s="7">
        <v>85.583648911837003</v>
      </c>
      <c r="G773" s="6" t="s">
        <v>800</v>
      </c>
      <c r="H773">
        <f>VLOOKUP(G773,Table1[#All],13,FALSE)</f>
        <v>4.5870177770260501</v>
      </c>
      <c r="I773">
        <f>VLOOKUP(G773,Table1[#All],5,FALSE)</f>
        <v>86.554876045398501</v>
      </c>
    </row>
    <row r="774" spans="1:9" x14ac:dyDescent="0.25">
      <c r="A774" s="5">
        <v>56.136834563349296</v>
      </c>
      <c r="B774" s="5">
        <v>2.0542059179871099</v>
      </c>
      <c r="D774" s="5">
        <v>47.011876428259001</v>
      </c>
      <c r="E774" s="5">
        <v>56.136834563349296</v>
      </c>
      <c r="G774" s="4" t="s">
        <v>801</v>
      </c>
      <c r="H774">
        <f>VLOOKUP(G774,Table1[#All],13,FALSE)</f>
        <v>5.7164919862282604</v>
      </c>
      <c r="I774">
        <f>VLOOKUP(G774,Table1[#All],5,FALSE)</f>
        <v>47.011876428259001</v>
      </c>
    </row>
    <row r="775" spans="1:9" x14ac:dyDescent="0.25">
      <c r="A775" s="7">
        <v>61.500086464145902</v>
      </c>
      <c r="B775" s="7">
        <v>2.1165218830970698</v>
      </c>
      <c r="D775" s="7">
        <v>61.850800980820097</v>
      </c>
      <c r="E775" s="7">
        <v>61.500086464145902</v>
      </c>
      <c r="G775" s="6" t="s">
        <v>802</v>
      </c>
      <c r="H775">
        <f>VLOOKUP(G775,Table1[#All],13,FALSE)</f>
        <v>3.6388610453443802</v>
      </c>
      <c r="I775">
        <f>VLOOKUP(G775,Table1[#All],5,FALSE)</f>
        <v>61.850800980820097</v>
      </c>
    </row>
    <row r="776" spans="1:9" x14ac:dyDescent="0.25">
      <c r="A776" s="5">
        <v>84.626850106342999</v>
      </c>
      <c r="B776" s="5">
        <v>4.7226890222495896</v>
      </c>
      <c r="D776" s="5">
        <v>83.851245117875393</v>
      </c>
      <c r="E776" s="5">
        <v>84.626850106342999</v>
      </c>
      <c r="G776" s="4" t="s">
        <v>803</v>
      </c>
      <c r="H776">
        <f>VLOOKUP(G776,Table1[#All],13,FALSE)</f>
        <v>3.7001459613034302</v>
      </c>
      <c r="I776">
        <f>VLOOKUP(G776,Table1[#All],5,FALSE)</f>
        <v>83.851245117875393</v>
      </c>
    </row>
    <row r="777" spans="1:9" x14ac:dyDescent="0.25">
      <c r="A777" s="7">
        <v>45.2047196076986</v>
      </c>
      <c r="B777" s="7">
        <v>1.09857761854529</v>
      </c>
      <c r="D777" s="7">
        <v>48.245458504182501</v>
      </c>
      <c r="E777" s="7">
        <v>45.2047196076986</v>
      </c>
      <c r="G777" s="6" t="s">
        <v>804</v>
      </c>
      <c r="H777">
        <f>VLOOKUP(G777,Table1[#All],13,FALSE)</f>
        <v>3.3051678404890601</v>
      </c>
      <c r="I777">
        <f>VLOOKUP(G777,Table1[#All],5,FALSE)</f>
        <v>48.245458504182501</v>
      </c>
    </row>
    <row r="778" spans="1:9" x14ac:dyDescent="0.25">
      <c r="A778" s="5">
        <v>61.705439889002598</v>
      </c>
      <c r="B778" s="5">
        <v>3.78675595149278</v>
      </c>
      <c r="D778" s="5">
        <v>52.608826737795198</v>
      </c>
      <c r="E778" s="5">
        <v>61.705439889002598</v>
      </c>
      <c r="G778" s="4" t="s">
        <v>805</v>
      </c>
      <c r="H778">
        <f>VLOOKUP(G778,Table1[#All],13,FALSE)</f>
        <v>2.62945071696821</v>
      </c>
      <c r="I778">
        <f>VLOOKUP(G778,Table1[#All],5,FALSE)</f>
        <v>52.608826737795198</v>
      </c>
    </row>
    <row r="779" spans="1:9" x14ac:dyDescent="0.25">
      <c r="A779" s="7">
        <v>91.101623643181597</v>
      </c>
      <c r="B779" s="7">
        <v>3.9013055629435098</v>
      </c>
      <c r="D779" s="7">
        <v>79.723891261618604</v>
      </c>
      <c r="E779" s="7">
        <v>91.101623643181597</v>
      </c>
      <c r="G779" s="6" t="s">
        <v>806</v>
      </c>
      <c r="H779">
        <f>VLOOKUP(G779,Table1[#All],13,FALSE)</f>
        <v>3.3782751546245802</v>
      </c>
      <c r="I779">
        <f>VLOOKUP(G779,Table1[#All],5,FALSE)</f>
        <v>79.723891261618604</v>
      </c>
    </row>
    <row r="780" spans="1:9" x14ac:dyDescent="0.25">
      <c r="A780" s="5">
        <v>91.944564603004693</v>
      </c>
      <c r="B780" s="5">
        <v>4.3455143096415902</v>
      </c>
      <c r="D780" s="5">
        <v>79.602009510034094</v>
      </c>
      <c r="E780" s="5">
        <v>91.944564603004693</v>
      </c>
      <c r="G780" s="4" t="s">
        <v>807</v>
      </c>
      <c r="H780">
        <f>VLOOKUP(G780,Table1[#All],13,FALSE)</f>
        <v>4.0140376613337896</v>
      </c>
      <c r="I780">
        <f>VLOOKUP(G780,Table1[#All],5,FALSE)</f>
        <v>79.602009510034094</v>
      </c>
    </row>
    <row r="781" spans="1:9" x14ac:dyDescent="0.25">
      <c r="A781" s="7">
        <v>91.370768801275503</v>
      </c>
      <c r="B781" s="7">
        <v>4.8977572425539</v>
      </c>
      <c r="D781" s="7">
        <v>75.2631198086913</v>
      </c>
      <c r="E781" s="7">
        <v>91.370768801275503</v>
      </c>
      <c r="G781" s="6" t="s">
        <v>808</v>
      </c>
      <c r="H781">
        <f>VLOOKUP(G781,Table1[#All],13,FALSE)</f>
        <v>5.9299578608532899</v>
      </c>
      <c r="I781">
        <f>VLOOKUP(G781,Table1[#All],5,FALSE)</f>
        <v>75.2631198086913</v>
      </c>
    </row>
    <row r="782" spans="1:9" x14ac:dyDescent="0.25">
      <c r="A782" s="5">
        <v>83.053138073847506</v>
      </c>
      <c r="B782" s="5">
        <v>4.9024076766266003</v>
      </c>
      <c r="D782" s="5">
        <v>78.167164445690503</v>
      </c>
      <c r="E782" s="5">
        <v>83.053138073847506</v>
      </c>
      <c r="G782" s="4" t="s">
        <v>809</v>
      </c>
      <c r="H782">
        <f>VLOOKUP(G782,Table1[#All],13,FALSE)</f>
        <v>5.6888227965911202</v>
      </c>
      <c r="I782">
        <f>VLOOKUP(G782,Table1[#All],5,FALSE)</f>
        <v>78.167164445690503</v>
      </c>
    </row>
    <row r="783" spans="1:9" x14ac:dyDescent="0.25">
      <c r="A783" s="7">
        <v>60.7860616401478</v>
      </c>
      <c r="B783" s="7">
        <v>1.26110703026585</v>
      </c>
      <c r="D783" s="7">
        <v>69.849844384117702</v>
      </c>
      <c r="E783" s="7">
        <v>60.7860616401478</v>
      </c>
      <c r="G783" s="6" t="s">
        <v>810</v>
      </c>
      <c r="H783">
        <f>VLOOKUP(G783,Table1[#All],13,FALSE)</f>
        <v>5.3107647914656004</v>
      </c>
      <c r="I783">
        <f>VLOOKUP(G783,Table1[#All],5,FALSE)</f>
        <v>69.849844384117702</v>
      </c>
    </row>
    <row r="784" spans="1:9" x14ac:dyDescent="0.25">
      <c r="A784" s="5">
        <v>55.819266772639203</v>
      </c>
      <c r="B784" s="5">
        <v>4.2873572910116096</v>
      </c>
      <c r="D784" s="5">
        <v>53.848948239882397</v>
      </c>
      <c r="E784" s="5">
        <v>55.819266772639203</v>
      </c>
      <c r="G784" s="4" t="s">
        <v>811</v>
      </c>
      <c r="H784">
        <f>VLOOKUP(G784,Table1[#All],13,FALSE)</f>
        <v>5.44565267852429</v>
      </c>
      <c r="I784">
        <f>VLOOKUP(G784,Table1[#All],5,FALSE)</f>
        <v>53.848948239882397</v>
      </c>
    </row>
    <row r="785" spans="1:9" x14ac:dyDescent="0.25">
      <c r="A785" s="7">
        <v>65.021581928221494</v>
      </c>
      <c r="B785" s="7">
        <v>3.5852397346295199</v>
      </c>
      <c r="D785" s="7">
        <v>59.013279642715503</v>
      </c>
      <c r="E785" s="7">
        <v>65.021581928221494</v>
      </c>
      <c r="G785" s="6" t="s">
        <v>812</v>
      </c>
      <c r="H785">
        <f>VLOOKUP(G785,Table1[#All],13,FALSE)</f>
        <v>3.33924591646021</v>
      </c>
      <c r="I785">
        <f>VLOOKUP(G785,Table1[#All],5,FALSE)</f>
        <v>59.013279642715503</v>
      </c>
    </row>
    <row r="786" spans="1:9" x14ac:dyDescent="0.25">
      <c r="A786" s="5">
        <v>61.860377007139498</v>
      </c>
      <c r="B786" s="5">
        <v>3.5893685374923598</v>
      </c>
      <c r="D786" s="5">
        <v>49.987874424078399</v>
      </c>
      <c r="E786" s="5">
        <v>61.860377007139498</v>
      </c>
      <c r="G786" s="4" t="s">
        <v>813</v>
      </c>
      <c r="H786">
        <f>VLOOKUP(G786,Table1[#All],13,FALSE)</f>
        <v>4.2872216358873203</v>
      </c>
      <c r="I786">
        <f>VLOOKUP(G786,Table1[#All],5,FALSE)</f>
        <v>49.987874424078399</v>
      </c>
    </row>
    <row r="787" spans="1:9" x14ac:dyDescent="0.25">
      <c r="A787" s="7">
        <v>80.878895973630094</v>
      </c>
      <c r="B787" s="7">
        <v>1.5133997064587701</v>
      </c>
      <c r="D787" s="7">
        <v>89.964780873349497</v>
      </c>
      <c r="E787" s="7">
        <v>80.878895973630094</v>
      </c>
      <c r="G787" s="6" t="s">
        <v>814</v>
      </c>
      <c r="H787">
        <f>VLOOKUP(G787,Table1[#All],13,FALSE)</f>
        <v>5.4753336146810696</v>
      </c>
      <c r="I787">
        <f>VLOOKUP(G787,Table1[#All],5,FALSE)</f>
        <v>89.964780873349497</v>
      </c>
    </row>
    <row r="788" spans="1:9" x14ac:dyDescent="0.25">
      <c r="A788" s="5">
        <v>83.911463991133601</v>
      </c>
      <c r="B788" s="5">
        <v>3.6007486657826102</v>
      </c>
      <c r="D788" s="5">
        <v>72.086548712136604</v>
      </c>
      <c r="E788" s="5">
        <v>83.911463991133601</v>
      </c>
      <c r="G788" s="4" t="s">
        <v>815</v>
      </c>
      <c r="H788">
        <f>VLOOKUP(G788,Table1[#All],13,FALSE)</f>
        <v>2.9647538249567602</v>
      </c>
      <c r="I788">
        <f>VLOOKUP(G788,Table1[#All],5,FALSE)</f>
        <v>72.086548712136604</v>
      </c>
    </row>
    <row r="789" spans="1:9" x14ac:dyDescent="0.25">
      <c r="A789" s="7">
        <v>71.536982570391103</v>
      </c>
      <c r="B789" s="7">
        <v>4.9299303224049904</v>
      </c>
      <c r="D789" s="7">
        <v>62.046827922000098</v>
      </c>
      <c r="E789" s="7">
        <v>71.536982570391103</v>
      </c>
      <c r="G789" s="6" t="s">
        <v>816</v>
      </c>
      <c r="H789">
        <f>VLOOKUP(G789,Table1[#All],13,FALSE)</f>
        <v>5.80881239172734</v>
      </c>
      <c r="I789">
        <f>VLOOKUP(G789,Table1[#All],5,FALSE)</f>
        <v>62.046827922000098</v>
      </c>
    </row>
    <row r="790" spans="1:9" x14ac:dyDescent="0.25">
      <c r="A790" s="5">
        <v>69.146783229327298</v>
      </c>
      <c r="B790" s="5">
        <v>4.6472742781577798</v>
      </c>
      <c r="D790" s="5">
        <v>65.410319200427296</v>
      </c>
      <c r="E790" s="5">
        <v>69.146783229327298</v>
      </c>
      <c r="G790" s="4" t="s">
        <v>817</v>
      </c>
      <c r="H790">
        <f>VLOOKUP(G790,Table1[#All],13,FALSE)</f>
        <v>3.07893031034591</v>
      </c>
      <c r="I790">
        <f>VLOOKUP(G790,Table1[#All],5,FALSE)</f>
        <v>65.410319200427296</v>
      </c>
    </row>
    <row r="791" spans="1:9" x14ac:dyDescent="0.25">
      <c r="A791" s="7">
        <v>86.565754656022506</v>
      </c>
      <c r="B791" s="7">
        <v>2.7565226432193999</v>
      </c>
      <c r="D791" s="7">
        <v>92.100583678649798</v>
      </c>
      <c r="E791" s="7">
        <v>86.565754656022506</v>
      </c>
      <c r="G791" s="6" t="s">
        <v>818</v>
      </c>
      <c r="H791">
        <f>VLOOKUP(G791,Table1[#All],13,FALSE)</f>
        <v>4.0054133269660701</v>
      </c>
      <c r="I791">
        <f>VLOOKUP(G791,Table1[#All],5,FALSE)</f>
        <v>92.100583678649798</v>
      </c>
    </row>
    <row r="792" spans="1:9" x14ac:dyDescent="0.25">
      <c r="A792" s="5">
        <v>55.255695696426201</v>
      </c>
      <c r="B792" s="5">
        <v>1.15979189314437</v>
      </c>
      <c r="D792" s="5">
        <v>48.434327171384403</v>
      </c>
      <c r="E792" s="5">
        <v>55.255695696426201</v>
      </c>
      <c r="G792" s="4" t="s">
        <v>819</v>
      </c>
      <c r="H792">
        <f>VLOOKUP(G792,Table1[#All],13,FALSE)</f>
        <v>4.5490235663618597</v>
      </c>
      <c r="I792">
        <f>VLOOKUP(G792,Table1[#All],5,FALSE)</f>
        <v>48.434327171384403</v>
      </c>
    </row>
    <row r="793" spans="1:9" x14ac:dyDescent="0.25">
      <c r="A793" s="7">
        <v>66.652693307494602</v>
      </c>
      <c r="B793" s="7">
        <v>2.44917396000081</v>
      </c>
      <c r="D793" s="7">
        <v>72.242640760923805</v>
      </c>
      <c r="E793" s="7">
        <v>66.652693307494602</v>
      </c>
      <c r="G793" s="6" t="s">
        <v>820</v>
      </c>
      <c r="H793">
        <f>VLOOKUP(G793,Table1[#All],13,FALSE)</f>
        <v>5.75296006537969</v>
      </c>
      <c r="I793">
        <f>VLOOKUP(G793,Table1[#All],5,FALSE)</f>
        <v>72.242640760923805</v>
      </c>
    </row>
    <row r="794" spans="1:9" x14ac:dyDescent="0.25">
      <c r="A794" s="5">
        <v>69.151335630117998</v>
      </c>
      <c r="B794" s="5">
        <v>4.3055612464022204</v>
      </c>
      <c r="D794" s="5">
        <v>67.823877338645602</v>
      </c>
      <c r="E794" s="5">
        <v>69.151335630117998</v>
      </c>
      <c r="G794" s="4" t="s">
        <v>821</v>
      </c>
      <c r="H794">
        <f>VLOOKUP(G794,Table1[#All],13,FALSE)</f>
        <v>2.2230813702613301</v>
      </c>
      <c r="I794">
        <f>VLOOKUP(G794,Table1[#All],5,FALSE)</f>
        <v>67.823877338645602</v>
      </c>
    </row>
    <row r="795" spans="1:9" x14ac:dyDescent="0.25">
      <c r="A795" s="7">
        <v>81.153793854967702</v>
      </c>
      <c r="B795" s="7">
        <v>3.8059964058606601</v>
      </c>
      <c r="D795" s="7">
        <v>73.629982948905607</v>
      </c>
      <c r="E795" s="7">
        <v>81.153793854967702</v>
      </c>
      <c r="G795" s="6" t="s">
        <v>822</v>
      </c>
      <c r="H795">
        <f>VLOOKUP(G795,Table1[#All],13,FALSE)</f>
        <v>4.7306548911932103</v>
      </c>
      <c r="I795">
        <f>VLOOKUP(G795,Table1[#All],5,FALSE)</f>
        <v>73.629982948905607</v>
      </c>
    </row>
    <row r="796" spans="1:9" x14ac:dyDescent="0.25">
      <c r="A796" s="5">
        <v>51.1492093464962</v>
      </c>
      <c r="B796" s="5">
        <v>2.8373746223758198</v>
      </c>
      <c r="D796" s="5">
        <v>40.996060110146203</v>
      </c>
      <c r="E796" s="5">
        <v>51.1492093464962</v>
      </c>
      <c r="G796" s="4" t="s">
        <v>823</v>
      </c>
      <c r="H796">
        <f>VLOOKUP(G796,Table1[#All],13,FALSE)</f>
        <v>3.6040779307204098</v>
      </c>
      <c r="I796">
        <f>VLOOKUP(G796,Table1[#All],5,FALSE)</f>
        <v>40.996060110146203</v>
      </c>
    </row>
    <row r="797" spans="1:9" x14ac:dyDescent="0.25">
      <c r="A797" s="7">
        <v>90.817123848383204</v>
      </c>
      <c r="B797" s="7">
        <v>1.2204061406353199</v>
      </c>
      <c r="D797" s="7">
        <v>87.966814991928302</v>
      </c>
      <c r="E797" s="7">
        <v>90.817123848383204</v>
      </c>
      <c r="G797" s="6" t="s">
        <v>824</v>
      </c>
      <c r="H797">
        <f>VLOOKUP(G797,Table1[#All],13,FALSE)</f>
        <v>2.3427857031031998</v>
      </c>
      <c r="I797">
        <f>VLOOKUP(G797,Table1[#All],5,FALSE)</f>
        <v>87.966814991928302</v>
      </c>
    </row>
    <row r="798" spans="1:9" x14ac:dyDescent="0.25">
      <c r="A798" s="5">
        <v>89.605163763477094</v>
      </c>
      <c r="B798" s="5">
        <v>2.70757891129321</v>
      </c>
      <c r="D798" s="5">
        <v>91.266505536598601</v>
      </c>
      <c r="E798" s="5">
        <v>89.605163763477094</v>
      </c>
      <c r="G798" s="4" t="s">
        <v>825</v>
      </c>
      <c r="H798">
        <f>VLOOKUP(G798,Table1[#All],13,FALSE)</f>
        <v>4.8830341989819503</v>
      </c>
      <c r="I798">
        <f>VLOOKUP(G798,Table1[#All],5,FALSE)</f>
        <v>91.266505536598601</v>
      </c>
    </row>
    <row r="799" spans="1:9" x14ac:dyDescent="0.25">
      <c r="A799" s="7">
        <v>72.600071957017207</v>
      </c>
      <c r="B799" s="7">
        <v>2.87609975887153</v>
      </c>
      <c r="D799" s="7">
        <v>71.082325097406496</v>
      </c>
      <c r="E799" s="7">
        <v>72.600071957017207</v>
      </c>
      <c r="G799" s="6" t="s">
        <v>826</v>
      </c>
      <c r="H799">
        <f>VLOOKUP(G799,Table1[#All],13,FALSE)</f>
        <v>3.7611114008692299</v>
      </c>
      <c r="I799">
        <f>VLOOKUP(G799,Table1[#All],5,FALSE)</f>
        <v>71.082325097406496</v>
      </c>
    </row>
    <row r="800" spans="1:9" x14ac:dyDescent="0.25">
      <c r="A800" s="5">
        <v>73.250328362276605</v>
      </c>
      <c r="B800" s="5">
        <v>4.7142221315765402</v>
      </c>
      <c r="D800" s="5">
        <v>78.315795313229003</v>
      </c>
      <c r="E800" s="5">
        <v>73.250328362276605</v>
      </c>
      <c r="G800" s="4" t="s">
        <v>827</v>
      </c>
      <c r="H800">
        <f>VLOOKUP(G800,Table1[#All],13,FALSE)</f>
        <v>4.3048691032483699</v>
      </c>
      <c r="I800">
        <f>VLOOKUP(G800,Table1[#All],5,FALSE)</f>
        <v>78.315795313229003</v>
      </c>
    </row>
    <row r="801" spans="1:9" x14ac:dyDescent="0.25">
      <c r="A801" s="7">
        <v>92.326635698912</v>
      </c>
      <c r="B801" s="7">
        <v>3.5643444143286298</v>
      </c>
      <c r="D801" s="7">
        <v>90.737465964751195</v>
      </c>
      <c r="E801" s="7">
        <v>92.326635698912</v>
      </c>
      <c r="G801" s="6" t="s">
        <v>828</v>
      </c>
      <c r="H801">
        <f>VLOOKUP(G801,Table1[#All],13,FALSE)</f>
        <v>2.6145053428895002</v>
      </c>
      <c r="I801">
        <f>VLOOKUP(G801,Table1[#All],5,FALSE)</f>
        <v>90.737465964751195</v>
      </c>
    </row>
    <row r="802" spans="1:9" x14ac:dyDescent="0.25">
      <c r="A802" s="5">
        <v>81.110407081373907</v>
      </c>
      <c r="B802" s="5">
        <v>2.2466116666185898</v>
      </c>
      <c r="D802" s="5">
        <v>78.898124887236904</v>
      </c>
      <c r="E802" s="5">
        <v>81.110407081373907</v>
      </c>
      <c r="G802" s="4" t="s">
        <v>829</v>
      </c>
      <c r="H802">
        <f>VLOOKUP(G802,Table1[#All],13,FALSE)</f>
        <v>3.4063697591380202</v>
      </c>
      <c r="I802">
        <f>VLOOKUP(G802,Table1[#All],5,FALSE)</f>
        <v>78.898124887236904</v>
      </c>
    </row>
    <row r="803" spans="1:9" x14ac:dyDescent="0.25">
      <c r="A803" s="7">
        <v>57.835417564033698</v>
      </c>
      <c r="B803" s="7">
        <v>3.1012730578028802</v>
      </c>
      <c r="D803" s="7">
        <v>48.3896473602843</v>
      </c>
      <c r="E803" s="7">
        <v>57.835417564033698</v>
      </c>
      <c r="G803" s="6" t="s">
        <v>830</v>
      </c>
      <c r="H803">
        <f>VLOOKUP(G803,Table1[#All],13,FALSE)</f>
        <v>4.0867712549403299</v>
      </c>
      <c r="I803">
        <f>VLOOKUP(G803,Table1[#All],5,FALSE)</f>
        <v>48.3896473602843</v>
      </c>
    </row>
    <row r="804" spans="1:9" x14ac:dyDescent="0.25">
      <c r="A804" s="5">
        <v>62.142958189344199</v>
      </c>
      <c r="B804" s="5">
        <v>1.2642212312886401</v>
      </c>
      <c r="D804" s="5">
        <v>71.695859809174706</v>
      </c>
      <c r="E804" s="5">
        <v>62.142958189344199</v>
      </c>
      <c r="G804" s="4" t="s">
        <v>831</v>
      </c>
      <c r="H804">
        <f>VLOOKUP(G804,Table1[#All],13,FALSE)</f>
        <v>3.0245540713492201</v>
      </c>
      <c r="I804">
        <f>VLOOKUP(G804,Table1[#All],5,FALSE)</f>
        <v>71.695859809174706</v>
      </c>
    </row>
    <row r="805" spans="1:9" x14ac:dyDescent="0.25">
      <c r="A805" s="7">
        <v>84.398374723811003</v>
      </c>
      <c r="B805" s="7">
        <v>4.8902729425989397</v>
      </c>
      <c r="D805" s="7">
        <v>73.369327551056998</v>
      </c>
      <c r="E805" s="7">
        <v>84.398374723811003</v>
      </c>
      <c r="G805" s="6" t="s">
        <v>832</v>
      </c>
      <c r="H805">
        <f>VLOOKUP(G805,Table1[#All],13,FALSE)</f>
        <v>1.9918626992385</v>
      </c>
      <c r="I805">
        <f>VLOOKUP(G805,Table1[#All],5,FALSE)</f>
        <v>73.369327551056998</v>
      </c>
    </row>
    <row r="806" spans="1:9" x14ac:dyDescent="0.25">
      <c r="A806" s="5">
        <v>64.7113380214453</v>
      </c>
      <c r="B806" s="5">
        <v>2.4402396077229001</v>
      </c>
      <c r="D806" s="5">
        <v>63.327186921631203</v>
      </c>
      <c r="E806" s="5">
        <v>64.7113380214453</v>
      </c>
      <c r="G806" s="4" t="s">
        <v>833</v>
      </c>
      <c r="H806">
        <f>VLOOKUP(G806,Table1[#All],13,FALSE)</f>
        <v>5.8082024615765198</v>
      </c>
      <c r="I806">
        <f>VLOOKUP(G806,Table1[#All],5,FALSE)</f>
        <v>63.327186921631203</v>
      </c>
    </row>
    <row r="807" spans="1:9" x14ac:dyDescent="0.25">
      <c r="A807" s="7">
        <v>77.887157178067397</v>
      </c>
      <c r="B807" s="7">
        <v>2.9114694196525401</v>
      </c>
      <c r="D807" s="7">
        <v>80.504432959359704</v>
      </c>
      <c r="E807" s="7">
        <v>77.887157178067397</v>
      </c>
      <c r="G807" s="6" t="s">
        <v>834</v>
      </c>
      <c r="H807">
        <f>VLOOKUP(G807,Table1[#All],13,FALSE)</f>
        <v>3.5573377002130799</v>
      </c>
      <c r="I807">
        <f>VLOOKUP(G807,Table1[#All],5,FALSE)</f>
        <v>80.504432959359704</v>
      </c>
    </row>
    <row r="808" spans="1:9" x14ac:dyDescent="0.25">
      <c r="A808" s="5">
        <v>89.003739640164696</v>
      </c>
      <c r="B808" s="5">
        <v>2.4211358969476899</v>
      </c>
      <c r="D808" s="5">
        <v>91.390185812295798</v>
      </c>
      <c r="E808" s="5">
        <v>89.003739640164696</v>
      </c>
      <c r="G808" s="4" t="s">
        <v>835</v>
      </c>
      <c r="H808">
        <f>VLOOKUP(G808,Table1[#All],13,FALSE)</f>
        <v>4.6696018514385003</v>
      </c>
      <c r="I808">
        <f>VLOOKUP(G808,Table1[#All],5,FALSE)</f>
        <v>91.390185812295798</v>
      </c>
    </row>
    <row r="809" spans="1:9" x14ac:dyDescent="0.25">
      <c r="A809" s="7">
        <v>98.897406707403206</v>
      </c>
      <c r="B809" s="7">
        <v>3.7300469204648001</v>
      </c>
      <c r="D809" s="7">
        <v>90.906268209872707</v>
      </c>
      <c r="E809" s="7">
        <v>98.897406707403206</v>
      </c>
      <c r="G809" s="6" t="s">
        <v>836</v>
      </c>
      <c r="H809">
        <f>VLOOKUP(G809,Table1[#All],13,FALSE)</f>
        <v>3.0552359677802898</v>
      </c>
      <c r="I809">
        <f>VLOOKUP(G809,Table1[#All],5,FALSE)</f>
        <v>90.906268209872707</v>
      </c>
    </row>
    <row r="810" spans="1:9" x14ac:dyDescent="0.25">
      <c r="A810" s="5">
        <v>61.1024286945662</v>
      </c>
      <c r="B810" s="5">
        <v>3.6489286333183699</v>
      </c>
      <c r="D810" s="5">
        <v>64.796165427227194</v>
      </c>
      <c r="E810" s="5">
        <v>61.1024286945662</v>
      </c>
      <c r="G810" s="4" t="s">
        <v>837</v>
      </c>
      <c r="H810">
        <f>VLOOKUP(G810,Table1[#All],13,FALSE)</f>
        <v>2.7756588201285801</v>
      </c>
      <c r="I810">
        <f>VLOOKUP(G810,Table1[#All],5,FALSE)</f>
        <v>64.796165427227194</v>
      </c>
    </row>
    <row r="811" spans="1:9" x14ac:dyDescent="0.25">
      <c r="A811" s="7">
        <v>59.433040971375</v>
      </c>
      <c r="B811" s="7">
        <v>3.8612892421165399</v>
      </c>
      <c r="D811" s="7">
        <v>46.2280925212415</v>
      </c>
      <c r="E811" s="7">
        <v>59.433040971375</v>
      </c>
      <c r="G811" s="6" t="s">
        <v>838</v>
      </c>
      <c r="H811">
        <f>VLOOKUP(G811,Table1[#All],13,FALSE)</f>
        <v>3.0358214923356202</v>
      </c>
      <c r="I811">
        <f>VLOOKUP(G811,Table1[#All],5,FALSE)</f>
        <v>46.2280925212415</v>
      </c>
    </row>
    <row r="812" spans="1:9" x14ac:dyDescent="0.25">
      <c r="A812" s="5">
        <v>99.893597806600994</v>
      </c>
      <c r="B812" s="5">
        <v>2.0725729184476802</v>
      </c>
      <c r="D812" s="5">
        <v>94.166265942928405</v>
      </c>
      <c r="E812" s="5">
        <v>99.893597806600994</v>
      </c>
      <c r="G812" s="4" t="s">
        <v>839</v>
      </c>
      <c r="H812">
        <f>VLOOKUP(G812,Table1[#All],13,FALSE)</f>
        <v>3.0459832189282401</v>
      </c>
      <c r="I812">
        <f>VLOOKUP(G812,Table1[#All],5,FALSE)</f>
        <v>94.166265942928405</v>
      </c>
    </row>
    <row r="813" spans="1:9" x14ac:dyDescent="0.25">
      <c r="A813" s="7">
        <v>86.324150785150493</v>
      </c>
      <c r="B813" s="7">
        <v>2.2626739246562599</v>
      </c>
      <c r="D813" s="7">
        <v>86.139394754526293</v>
      </c>
      <c r="E813" s="7">
        <v>86.324150785150493</v>
      </c>
      <c r="G813" s="6" t="s">
        <v>840</v>
      </c>
      <c r="H813">
        <f>VLOOKUP(G813,Table1[#All],13,FALSE)</f>
        <v>3.7209005797097601</v>
      </c>
      <c r="I813">
        <f>VLOOKUP(G813,Table1[#All],5,FALSE)</f>
        <v>86.139394754526293</v>
      </c>
    </row>
    <row r="814" spans="1:9" x14ac:dyDescent="0.25">
      <c r="A814" s="5">
        <v>49.334711501785698</v>
      </c>
      <c r="B814" s="5">
        <v>1.50100492438483</v>
      </c>
      <c r="D814" s="5">
        <v>46.856447466179603</v>
      </c>
      <c r="E814" s="5">
        <v>49.334711501785698</v>
      </c>
      <c r="G814" s="4" t="s">
        <v>841</v>
      </c>
      <c r="H814">
        <f>VLOOKUP(G814,Table1[#All],13,FALSE)</f>
        <v>3.7173493499068102</v>
      </c>
      <c r="I814">
        <f>VLOOKUP(G814,Table1[#All],5,FALSE)</f>
        <v>46.856447466179603</v>
      </c>
    </row>
    <row r="815" spans="1:9" x14ac:dyDescent="0.25">
      <c r="A815" s="7">
        <v>83.391273859478602</v>
      </c>
      <c r="B815" s="7">
        <v>3.6220398873844499</v>
      </c>
      <c r="D815" s="7">
        <v>90.646303543955398</v>
      </c>
      <c r="E815" s="7">
        <v>83.391273859478602</v>
      </c>
      <c r="G815" s="6" t="s">
        <v>842</v>
      </c>
      <c r="H815">
        <f>VLOOKUP(G815,Table1[#All],13,FALSE)</f>
        <v>3.4857690794143501</v>
      </c>
      <c r="I815">
        <f>VLOOKUP(G815,Table1[#All],5,FALSE)</f>
        <v>90.646303543955398</v>
      </c>
    </row>
    <row r="816" spans="1:9" x14ac:dyDescent="0.25">
      <c r="A816" s="5">
        <v>78.094623863111806</v>
      </c>
      <c r="B816" s="5">
        <v>1.15918850934261</v>
      </c>
      <c r="D816" s="5">
        <v>87.844299913417004</v>
      </c>
      <c r="E816" s="5">
        <v>78.094623863111806</v>
      </c>
      <c r="G816" s="4" t="s">
        <v>843</v>
      </c>
      <c r="H816">
        <f>VLOOKUP(G816,Table1[#All],13,FALSE)</f>
        <v>1.67392892458719</v>
      </c>
      <c r="I816">
        <f>VLOOKUP(G816,Table1[#All],5,FALSE)</f>
        <v>87.844299913417004</v>
      </c>
    </row>
    <row r="817" spans="1:9" x14ac:dyDescent="0.25">
      <c r="A817" s="7">
        <v>71.233952705862706</v>
      </c>
      <c r="B817" s="7">
        <v>3.39072934209383</v>
      </c>
      <c r="D817" s="7">
        <v>68.536093141933904</v>
      </c>
      <c r="E817" s="7">
        <v>71.233952705862706</v>
      </c>
      <c r="G817" s="6" t="s">
        <v>844</v>
      </c>
      <c r="H817">
        <f>VLOOKUP(G817,Table1[#All],13,FALSE)</f>
        <v>3.4803773925026502</v>
      </c>
      <c r="I817">
        <f>VLOOKUP(G817,Table1[#All],5,FALSE)</f>
        <v>68.536093141933904</v>
      </c>
    </row>
    <row r="818" spans="1:9" x14ac:dyDescent="0.25">
      <c r="A818" s="5">
        <v>93.287734867284897</v>
      </c>
      <c r="B818" s="5">
        <v>4.4787835394065301</v>
      </c>
      <c r="D818" s="5">
        <v>72.520148965971103</v>
      </c>
      <c r="E818" s="5">
        <v>93.287734867284897</v>
      </c>
      <c r="G818" s="4" t="s">
        <v>845</v>
      </c>
      <c r="H818">
        <f>VLOOKUP(G818,Table1[#All],13,FALSE)</f>
        <v>1.84551950210325</v>
      </c>
      <c r="I818">
        <f>VLOOKUP(G818,Table1[#All],5,FALSE)</f>
        <v>72.520148965971103</v>
      </c>
    </row>
    <row r="819" spans="1:9" x14ac:dyDescent="0.25">
      <c r="A819" s="7">
        <v>71.600802467487199</v>
      </c>
      <c r="B819" s="7">
        <v>4.5633285931585297</v>
      </c>
      <c r="D819" s="7">
        <v>61.945148712857097</v>
      </c>
      <c r="E819" s="7">
        <v>71.600802467487199</v>
      </c>
      <c r="G819" s="6" t="s">
        <v>846</v>
      </c>
      <c r="H819">
        <f>VLOOKUP(G819,Table1[#All],13,FALSE)</f>
        <v>1.6306789314788199</v>
      </c>
      <c r="I819">
        <f>VLOOKUP(G819,Table1[#All],5,FALSE)</f>
        <v>61.945148712857097</v>
      </c>
    </row>
    <row r="820" spans="1:9" x14ac:dyDescent="0.25">
      <c r="A820" s="5">
        <v>55.267112909075401</v>
      </c>
      <c r="B820" s="5">
        <v>2.7961510414798401</v>
      </c>
      <c r="D820" s="5">
        <v>43.011890135211701</v>
      </c>
      <c r="E820" s="5">
        <v>55.267112909075401</v>
      </c>
      <c r="G820" s="4" t="s">
        <v>847</v>
      </c>
      <c r="H820">
        <f>VLOOKUP(G820,Table1[#All],13,FALSE)</f>
        <v>5.6632285867058298</v>
      </c>
      <c r="I820">
        <f>VLOOKUP(G820,Table1[#All],5,FALSE)</f>
        <v>43.011890135211701</v>
      </c>
    </row>
    <row r="821" spans="1:9" x14ac:dyDescent="0.25">
      <c r="A821" s="7">
        <v>60.054311621187999</v>
      </c>
      <c r="B821" s="7">
        <v>2.8372147528522902</v>
      </c>
      <c r="D821" s="7">
        <v>58.435848290524497</v>
      </c>
      <c r="E821" s="7">
        <v>60.054311621187999</v>
      </c>
      <c r="G821" s="6" t="s">
        <v>848</v>
      </c>
      <c r="H821">
        <f>VLOOKUP(G821,Table1[#All],13,FALSE)</f>
        <v>4.0247500657385196</v>
      </c>
      <c r="I821">
        <f>VLOOKUP(G821,Table1[#All],5,FALSE)</f>
        <v>58.435848290524497</v>
      </c>
    </row>
    <row r="822" spans="1:9" x14ac:dyDescent="0.25">
      <c r="A822" s="5">
        <v>63.758612248783301</v>
      </c>
      <c r="B822" s="5">
        <v>1.3078767320320599</v>
      </c>
      <c r="D822" s="5">
        <v>84.156939672890601</v>
      </c>
      <c r="E822" s="5">
        <v>63.758612248783301</v>
      </c>
      <c r="G822" s="4" t="s">
        <v>849</v>
      </c>
      <c r="H822">
        <f>VLOOKUP(G822,Table1[#All],13,FALSE)</f>
        <v>4.2974502906229199</v>
      </c>
      <c r="I822">
        <f>VLOOKUP(G822,Table1[#All],5,FALSE)</f>
        <v>84.156939672890601</v>
      </c>
    </row>
    <row r="823" spans="1:9" x14ac:dyDescent="0.25">
      <c r="A823" s="7">
        <v>60.863243375257497</v>
      </c>
      <c r="B823" s="7">
        <v>3.6830601017721398</v>
      </c>
      <c r="D823" s="7">
        <v>40.254761265253101</v>
      </c>
      <c r="E823" s="7">
        <v>60.863243375257497</v>
      </c>
      <c r="G823" s="6" t="s">
        <v>850</v>
      </c>
      <c r="H823">
        <f>VLOOKUP(G823,Table1[#All],13,FALSE)</f>
        <v>3.0089683516668102</v>
      </c>
      <c r="I823">
        <f>VLOOKUP(G823,Table1[#All],5,FALSE)</f>
        <v>40.254761265253101</v>
      </c>
    </row>
    <row r="824" spans="1:9" x14ac:dyDescent="0.25">
      <c r="A824" s="5">
        <v>62.728316687949999</v>
      </c>
      <c r="B824" s="5">
        <v>4.2850376814913798</v>
      </c>
      <c r="D824" s="5">
        <v>58.342454443012898</v>
      </c>
      <c r="E824" s="5">
        <v>62.728316687949999</v>
      </c>
      <c r="G824" s="4" t="s">
        <v>851</v>
      </c>
      <c r="H824">
        <f>VLOOKUP(G824,Table1[#All],13,FALSE)</f>
        <v>5.5449044595743198</v>
      </c>
      <c r="I824">
        <f>VLOOKUP(G824,Table1[#All],5,FALSE)</f>
        <v>58.342454443012898</v>
      </c>
    </row>
    <row r="825" spans="1:9" x14ac:dyDescent="0.25">
      <c r="A825" s="7">
        <v>63.205916260155199</v>
      </c>
      <c r="B825" s="7">
        <v>1.9786202184188499</v>
      </c>
      <c r="D825" s="7">
        <v>61.899278147501803</v>
      </c>
      <c r="E825" s="7">
        <v>63.205916260155199</v>
      </c>
      <c r="G825" s="6" t="s">
        <v>852</v>
      </c>
      <c r="H825">
        <f>VLOOKUP(G825,Table1[#All],13,FALSE)</f>
        <v>4.1896524478983199</v>
      </c>
      <c r="I825">
        <f>VLOOKUP(G825,Table1[#All],5,FALSE)</f>
        <v>61.899278147501803</v>
      </c>
    </row>
    <row r="826" spans="1:9" x14ac:dyDescent="0.25">
      <c r="A826" s="5">
        <v>67.054543429408099</v>
      </c>
      <c r="B826" s="5">
        <v>2.6852035265334502</v>
      </c>
      <c r="D826" s="5">
        <v>69.556758161585705</v>
      </c>
      <c r="E826" s="5">
        <v>67.054543429408099</v>
      </c>
      <c r="G826" s="4" t="s">
        <v>853</v>
      </c>
      <c r="H826">
        <f>VLOOKUP(G826,Table1[#All],13,FALSE)</f>
        <v>4.8458493476179303</v>
      </c>
      <c r="I826">
        <f>VLOOKUP(G826,Table1[#All],5,FALSE)</f>
        <v>69.556758161585705</v>
      </c>
    </row>
    <row r="827" spans="1:9" x14ac:dyDescent="0.25">
      <c r="A827" s="7">
        <v>91.379946856714298</v>
      </c>
      <c r="B827" s="7">
        <v>4.35535734706108</v>
      </c>
      <c r="D827" s="7">
        <v>90.592058902701794</v>
      </c>
      <c r="E827" s="7">
        <v>91.379946856714298</v>
      </c>
      <c r="G827" s="6" t="s">
        <v>854</v>
      </c>
      <c r="H827">
        <f>VLOOKUP(G827,Table1[#All],13,FALSE)</f>
        <v>2.8428123451385598</v>
      </c>
      <c r="I827">
        <f>VLOOKUP(G827,Table1[#All],5,FALSE)</f>
        <v>90.592058902701794</v>
      </c>
    </row>
    <row r="828" spans="1:9" x14ac:dyDescent="0.25">
      <c r="A828" s="5">
        <v>66.321334511343906</v>
      </c>
      <c r="B828" s="5">
        <v>4.5084818706491498</v>
      </c>
      <c r="D828" s="5">
        <v>59.049029690127803</v>
      </c>
      <c r="E828" s="5">
        <v>66.321334511343906</v>
      </c>
      <c r="G828" s="4" t="s">
        <v>855</v>
      </c>
      <c r="H828">
        <f>VLOOKUP(G828,Table1[#All],13,FALSE)</f>
        <v>5.8000594040956202</v>
      </c>
      <c r="I828">
        <f>VLOOKUP(G828,Table1[#All],5,FALSE)</f>
        <v>59.049029690127803</v>
      </c>
    </row>
    <row r="829" spans="1:9" x14ac:dyDescent="0.25">
      <c r="A829" s="7">
        <v>63.415628350201999</v>
      </c>
      <c r="B829" s="7">
        <v>1.9727199210569</v>
      </c>
      <c r="D829" s="7">
        <v>59.082426104292502</v>
      </c>
      <c r="E829" s="7">
        <v>63.415628350201999</v>
      </c>
      <c r="G829" s="6" t="s">
        <v>856</v>
      </c>
      <c r="H829">
        <f>VLOOKUP(G829,Table1[#All],13,FALSE)</f>
        <v>5.1023064507915699</v>
      </c>
      <c r="I829">
        <f>VLOOKUP(G829,Table1[#All],5,FALSE)</f>
        <v>59.082426104292502</v>
      </c>
    </row>
    <row r="830" spans="1:9" x14ac:dyDescent="0.25">
      <c r="A830" s="5">
        <v>85.189693938212599</v>
      </c>
      <c r="B830" s="5">
        <v>3.2022825381654498</v>
      </c>
      <c r="D830" s="5">
        <v>80.562568646036098</v>
      </c>
      <c r="E830" s="5">
        <v>85.189693938212599</v>
      </c>
      <c r="G830" s="4" t="s">
        <v>857</v>
      </c>
      <c r="H830">
        <f>VLOOKUP(G830,Table1[#All],13,FALSE)</f>
        <v>5.2697423150727101</v>
      </c>
      <c r="I830">
        <f>VLOOKUP(G830,Table1[#All],5,FALSE)</f>
        <v>80.562568646036098</v>
      </c>
    </row>
    <row r="831" spans="1:9" x14ac:dyDescent="0.25">
      <c r="A831" s="7">
        <v>63.127411103653799</v>
      </c>
      <c r="B831" s="7">
        <v>1.7699726025433</v>
      </c>
      <c r="D831" s="7">
        <v>64.871986748939307</v>
      </c>
      <c r="E831" s="7">
        <v>63.127411103653799</v>
      </c>
      <c r="G831" s="6" t="s">
        <v>858</v>
      </c>
      <c r="H831">
        <f>VLOOKUP(G831,Table1[#All],13,FALSE)</f>
        <v>1.8609713371287699</v>
      </c>
      <c r="I831">
        <f>VLOOKUP(G831,Table1[#All],5,FALSE)</f>
        <v>64.871986748939307</v>
      </c>
    </row>
    <row r="832" spans="1:9" x14ac:dyDescent="0.25">
      <c r="A832" s="5">
        <v>51.036187658132199</v>
      </c>
      <c r="B832" s="5">
        <v>1.40751505655822</v>
      </c>
      <c r="D832" s="5">
        <v>52.353265261699001</v>
      </c>
      <c r="E832" s="5">
        <v>51.036187658132199</v>
      </c>
      <c r="G832" s="4" t="s">
        <v>859</v>
      </c>
      <c r="H832">
        <f>VLOOKUP(G832,Table1[#All],13,FALSE)</f>
        <v>2.35481603935609</v>
      </c>
      <c r="I832">
        <f>VLOOKUP(G832,Table1[#All],5,FALSE)</f>
        <v>52.353265261699001</v>
      </c>
    </row>
    <row r="833" spans="1:9" x14ac:dyDescent="0.25">
      <c r="A833" s="7">
        <v>62.378458791097302</v>
      </c>
      <c r="B833" s="7">
        <v>4.6444820055678298</v>
      </c>
      <c r="D833" s="7">
        <v>64.884173387298105</v>
      </c>
      <c r="E833" s="7">
        <v>62.378458791097302</v>
      </c>
      <c r="G833" s="6" t="s">
        <v>860</v>
      </c>
      <c r="H833">
        <f>VLOOKUP(G833,Table1[#All],13,FALSE)</f>
        <v>2.4281329984178801</v>
      </c>
      <c r="I833">
        <f>VLOOKUP(G833,Table1[#All],5,FALSE)</f>
        <v>64.884173387298105</v>
      </c>
    </row>
    <row r="834" spans="1:9" x14ac:dyDescent="0.25">
      <c r="A834" s="5">
        <v>58.994694967326197</v>
      </c>
      <c r="B834" s="5">
        <v>4.28203001692843</v>
      </c>
      <c r="D834" s="5">
        <v>47.747136120888896</v>
      </c>
      <c r="E834" s="5">
        <v>58.994694967326197</v>
      </c>
      <c r="G834" s="4" t="s">
        <v>861</v>
      </c>
      <c r="H834">
        <f>VLOOKUP(G834,Table1[#All],13,FALSE)</f>
        <v>2.3545461162343502</v>
      </c>
      <c r="I834">
        <f>VLOOKUP(G834,Table1[#All],5,FALSE)</f>
        <v>47.747136120888896</v>
      </c>
    </row>
    <row r="835" spans="1:9" x14ac:dyDescent="0.25">
      <c r="A835" s="7">
        <v>70.907552291524794</v>
      </c>
      <c r="B835" s="7">
        <v>4.0401396072126898</v>
      </c>
      <c r="D835" s="7">
        <v>49.701284257842197</v>
      </c>
      <c r="E835" s="7">
        <v>70.907552291524794</v>
      </c>
      <c r="G835" s="6" t="s">
        <v>862</v>
      </c>
      <c r="H835">
        <f>VLOOKUP(G835,Table1[#All],13,FALSE)</f>
        <v>5.2770408105214397</v>
      </c>
      <c r="I835">
        <f>VLOOKUP(G835,Table1[#All],5,FALSE)</f>
        <v>49.701284257842197</v>
      </c>
    </row>
    <row r="836" spans="1:9" x14ac:dyDescent="0.25">
      <c r="A836" s="5">
        <v>64.705014431257794</v>
      </c>
      <c r="B836" s="5">
        <v>1.1950652752525599</v>
      </c>
      <c r="D836" s="5">
        <v>67.410227500671297</v>
      </c>
      <c r="E836" s="5">
        <v>64.705014431257794</v>
      </c>
      <c r="G836" s="4" t="s">
        <v>863</v>
      </c>
      <c r="H836">
        <f>VLOOKUP(G836,Table1[#All],13,FALSE)</f>
        <v>1.1594239760429601</v>
      </c>
      <c r="I836">
        <f>VLOOKUP(G836,Table1[#All],5,FALSE)</f>
        <v>67.410227500671297</v>
      </c>
    </row>
    <row r="837" spans="1:9" x14ac:dyDescent="0.25">
      <c r="A837" s="7">
        <v>72.165100852777101</v>
      </c>
      <c r="B837" s="7">
        <v>4.3749151708410299</v>
      </c>
      <c r="D837" s="7">
        <v>63.040899722750098</v>
      </c>
      <c r="E837" s="7">
        <v>72.165100852777101</v>
      </c>
      <c r="G837" s="6" t="s">
        <v>864</v>
      </c>
      <c r="H837">
        <f>VLOOKUP(G837,Table1[#All],13,FALSE)</f>
        <v>1.38049994490387</v>
      </c>
      <c r="I837">
        <f>VLOOKUP(G837,Table1[#All],5,FALSE)</f>
        <v>63.040899722750098</v>
      </c>
    </row>
    <row r="838" spans="1:9" x14ac:dyDescent="0.25">
      <c r="A838" s="5">
        <v>93.373128688887206</v>
      </c>
      <c r="B838" s="5">
        <v>2.7521763036215301</v>
      </c>
      <c r="D838" s="5">
        <v>90.316524558745499</v>
      </c>
      <c r="E838" s="5">
        <v>93.373128688887206</v>
      </c>
      <c r="G838" s="4" t="s">
        <v>865</v>
      </c>
      <c r="H838">
        <f>VLOOKUP(G838,Table1[#All],13,FALSE)</f>
        <v>2.3695743531495101</v>
      </c>
      <c r="I838">
        <f>VLOOKUP(G838,Table1[#All],5,FALSE)</f>
        <v>90.316524558745499</v>
      </c>
    </row>
    <row r="839" spans="1:9" x14ac:dyDescent="0.25">
      <c r="A839" s="7">
        <v>73.057106961733894</v>
      </c>
      <c r="B839" s="7">
        <v>2.3695804931834301</v>
      </c>
      <c r="D839" s="7">
        <v>59.931664451414797</v>
      </c>
      <c r="E839" s="7">
        <v>73.057106961733894</v>
      </c>
      <c r="G839" s="6" t="s">
        <v>866</v>
      </c>
      <c r="H839">
        <f>VLOOKUP(G839,Table1[#All],13,FALSE)</f>
        <v>1.99936487324721</v>
      </c>
      <c r="I839">
        <f>VLOOKUP(G839,Table1[#All],5,FALSE)</f>
        <v>59.931664451414797</v>
      </c>
    </row>
    <row r="840" spans="1:9" x14ac:dyDescent="0.25">
      <c r="A840" s="5">
        <v>64.598908722314206</v>
      </c>
      <c r="B840" s="5">
        <v>3.1859054441015</v>
      </c>
      <c r="D840" s="5">
        <v>71.932359265292305</v>
      </c>
      <c r="E840" s="5">
        <v>64.598908722314206</v>
      </c>
      <c r="G840" s="4" t="s">
        <v>867</v>
      </c>
      <c r="H840">
        <f>VLOOKUP(G840,Table1[#All],13,FALSE)</f>
        <v>2.1592980694142399</v>
      </c>
      <c r="I840">
        <f>VLOOKUP(G840,Table1[#All],5,FALSE)</f>
        <v>71.932359265292305</v>
      </c>
    </row>
    <row r="841" spans="1:9" x14ac:dyDescent="0.25">
      <c r="A841" s="7">
        <v>86.348213524684795</v>
      </c>
      <c r="B841" s="7">
        <v>1.36541297089422</v>
      </c>
      <c r="D841" s="7">
        <v>74.774535835574099</v>
      </c>
      <c r="E841" s="7">
        <v>86.348213524684795</v>
      </c>
      <c r="G841" s="6" t="s">
        <v>868</v>
      </c>
      <c r="H841">
        <f>VLOOKUP(G841,Table1[#All],13,FALSE)</f>
        <v>4.9897159462665002</v>
      </c>
      <c r="I841">
        <f>VLOOKUP(G841,Table1[#All],5,FALSE)</f>
        <v>74.774535835574099</v>
      </c>
    </row>
    <row r="842" spans="1:9" x14ac:dyDescent="0.25">
      <c r="A842" s="5">
        <v>43.629362138950398</v>
      </c>
      <c r="B842" s="5">
        <v>4.02658619740959</v>
      </c>
      <c r="D842" s="5">
        <v>40.720195112358297</v>
      </c>
      <c r="E842" s="5">
        <v>43.629362138950398</v>
      </c>
      <c r="G842" s="4" t="s">
        <v>869</v>
      </c>
      <c r="H842">
        <f>VLOOKUP(G842,Table1[#All],13,FALSE)</f>
        <v>3.8156329694602298</v>
      </c>
      <c r="I842">
        <f>VLOOKUP(G842,Table1[#All],5,FALSE)</f>
        <v>40.720195112358297</v>
      </c>
    </row>
    <row r="843" spans="1:9" x14ac:dyDescent="0.25">
      <c r="A843" s="7">
        <v>84.168497330131601</v>
      </c>
      <c r="B843" s="7">
        <v>3.32974030755318</v>
      </c>
      <c r="D843" s="7">
        <v>76.494555460919003</v>
      </c>
      <c r="E843" s="7">
        <v>84.168497330131601</v>
      </c>
      <c r="G843" s="6" t="s">
        <v>870</v>
      </c>
      <c r="H843">
        <f>VLOOKUP(G843,Table1[#All],13,FALSE)</f>
        <v>1.02885330646484</v>
      </c>
      <c r="I843">
        <f>VLOOKUP(G843,Table1[#All],5,FALSE)</f>
        <v>76.494555460919003</v>
      </c>
    </row>
    <row r="844" spans="1:9" x14ac:dyDescent="0.25">
      <c r="A844" s="5">
        <v>58.119720308256397</v>
      </c>
      <c r="B844" s="5">
        <v>1.7463603874926701</v>
      </c>
      <c r="D844" s="5">
        <v>49.791978177836299</v>
      </c>
      <c r="E844" s="5">
        <v>58.119720308256397</v>
      </c>
      <c r="G844" s="4" t="s">
        <v>871</v>
      </c>
      <c r="H844">
        <f>VLOOKUP(G844,Table1[#All],13,FALSE)</f>
        <v>3.1466138285209699</v>
      </c>
      <c r="I844">
        <f>VLOOKUP(G844,Table1[#All],5,FALSE)</f>
        <v>49.791978177836299</v>
      </c>
    </row>
    <row r="845" spans="1:9" x14ac:dyDescent="0.25">
      <c r="A845" s="7">
        <v>80.383726688410704</v>
      </c>
      <c r="B845" s="7">
        <v>1.7529287990761799</v>
      </c>
      <c r="D845" s="7">
        <v>92.858867460819994</v>
      </c>
      <c r="E845" s="7">
        <v>80.383726688410704</v>
      </c>
      <c r="G845" s="6" t="s">
        <v>872</v>
      </c>
      <c r="H845">
        <f>VLOOKUP(G845,Table1[#All],13,FALSE)</f>
        <v>3.0394246342517901</v>
      </c>
      <c r="I845">
        <f>VLOOKUP(G845,Table1[#All],5,FALSE)</f>
        <v>92.858867460819994</v>
      </c>
    </row>
    <row r="846" spans="1:9" x14ac:dyDescent="0.25">
      <c r="A846" s="5">
        <v>47.463233696034003</v>
      </c>
      <c r="B846" s="5">
        <v>1.73699460629069</v>
      </c>
      <c r="D846" s="5">
        <v>48.1764500264212</v>
      </c>
      <c r="E846" s="5">
        <v>47.463233696034003</v>
      </c>
      <c r="G846" s="4" t="s">
        <v>873</v>
      </c>
      <c r="H846">
        <f>VLOOKUP(G846,Table1[#All],13,FALSE)</f>
        <v>1.5697263472227101</v>
      </c>
      <c r="I846">
        <f>VLOOKUP(G846,Table1[#All],5,FALSE)</f>
        <v>48.1764500264212</v>
      </c>
    </row>
    <row r="847" spans="1:9" x14ac:dyDescent="0.25">
      <c r="A847" s="7">
        <v>60.405550428312502</v>
      </c>
      <c r="B847" s="7">
        <v>1.2280095502077299</v>
      </c>
      <c r="D847" s="7">
        <v>62.804326804986303</v>
      </c>
      <c r="E847" s="7">
        <v>60.405550428312502</v>
      </c>
      <c r="G847" s="6" t="s">
        <v>874</v>
      </c>
      <c r="H847">
        <f>VLOOKUP(G847,Table1[#All],13,FALSE)</f>
        <v>4.3807089430072796</v>
      </c>
      <c r="I847">
        <f>VLOOKUP(G847,Table1[#All],5,FALSE)</f>
        <v>62.804326804986303</v>
      </c>
    </row>
    <row r="848" spans="1:9" x14ac:dyDescent="0.25">
      <c r="A848" s="5">
        <v>48.084461113142098</v>
      </c>
      <c r="B848" s="5">
        <v>3.3511937974867299</v>
      </c>
      <c r="D848" s="5">
        <v>44.6942317443254</v>
      </c>
      <c r="E848" s="5">
        <v>48.084461113142098</v>
      </c>
      <c r="G848" s="4" t="s">
        <v>875</v>
      </c>
      <c r="H848">
        <f>VLOOKUP(G848,Table1[#All],13,FALSE)</f>
        <v>4.5104859418974499</v>
      </c>
      <c r="I848">
        <f>VLOOKUP(G848,Table1[#All],5,FALSE)</f>
        <v>44.6942317443254</v>
      </c>
    </row>
    <row r="849" spans="1:9" x14ac:dyDescent="0.25">
      <c r="A849" s="7">
        <v>98.205644731015795</v>
      </c>
      <c r="B849" s="7">
        <v>4.3613927103540302</v>
      </c>
      <c r="D849" s="7">
        <v>94.828083851527097</v>
      </c>
      <c r="E849" s="7">
        <v>98.205644731015795</v>
      </c>
      <c r="G849" s="6" t="s">
        <v>876</v>
      </c>
      <c r="H849">
        <f>VLOOKUP(G849,Table1[#All],13,FALSE)</f>
        <v>4.6044660952604799</v>
      </c>
      <c r="I849">
        <f>VLOOKUP(G849,Table1[#All],5,FALSE)</f>
        <v>94.828083851527097</v>
      </c>
    </row>
    <row r="850" spans="1:9" x14ac:dyDescent="0.25">
      <c r="A850" s="5">
        <v>77.896242538479299</v>
      </c>
      <c r="B850" s="5">
        <v>1.06999285594955</v>
      </c>
      <c r="D850" s="5">
        <v>67.620725568218305</v>
      </c>
      <c r="E850" s="5">
        <v>77.896242538479299</v>
      </c>
      <c r="G850" s="4" t="s">
        <v>877</v>
      </c>
      <c r="H850">
        <f>VLOOKUP(G850,Table1[#All],13,FALSE)</f>
        <v>4.6423547277929602</v>
      </c>
      <c r="I850">
        <f>VLOOKUP(G850,Table1[#All],5,FALSE)</f>
        <v>67.620725568218305</v>
      </c>
    </row>
    <row r="851" spans="1:9" x14ac:dyDescent="0.25">
      <c r="A851" s="7">
        <v>68.569334418233097</v>
      </c>
      <c r="B851" s="7">
        <v>1.19601857988509</v>
      </c>
      <c r="D851" s="7">
        <v>72.7461759526024</v>
      </c>
      <c r="E851" s="7">
        <v>68.569334418233097</v>
      </c>
      <c r="G851" s="6" t="s">
        <v>878</v>
      </c>
      <c r="H851">
        <f>VLOOKUP(G851,Table1[#All],13,FALSE)</f>
        <v>1.00026413466148</v>
      </c>
      <c r="I851">
        <f>VLOOKUP(G851,Table1[#All],5,FALSE)</f>
        <v>72.7461759526024</v>
      </c>
    </row>
    <row r="852" spans="1:9" x14ac:dyDescent="0.25">
      <c r="A852" s="5">
        <v>45.893805617430601</v>
      </c>
      <c r="B852" s="5">
        <v>3.2910811067477801</v>
      </c>
      <c r="D852" s="5">
        <v>43.689206256363498</v>
      </c>
      <c r="E852" s="5">
        <v>45.893805617430601</v>
      </c>
      <c r="G852" s="4" t="s">
        <v>879</v>
      </c>
      <c r="H852">
        <f>VLOOKUP(G852,Table1[#All],13,FALSE)</f>
        <v>5.7696040192336104</v>
      </c>
      <c r="I852">
        <f>VLOOKUP(G852,Table1[#All],5,FALSE)</f>
        <v>43.689206256363498</v>
      </c>
    </row>
    <row r="853" spans="1:9" x14ac:dyDescent="0.25">
      <c r="A853" s="7">
        <v>78.426401582668504</v>
      </c>
      <c r="B853" s="7">
        <v>4.2779827415442</v>
      </c>
      <c r="D853" s="7">
        <v>81.247825871954703</v>
      </c>
      <c r="E853" s="7">
        <v>78.426401582668504</v>
      </c>
      <c r="G853" s="6" t="s">
        <v>880</v>
      </c>
      <c r="H853">
        <f>VLOOKUP(G853,Table1[#All],13,FALSE)</f>
        <v>5.0710438352733096</v>
      </c>
      <c r="I853">
        <f>VLOOKUP(G853,Table1[#All],5,FALSE)</f>
        <v>81.247825871954703</v>
      </c>
    </row>
    <row r="854" spans="1:9" x14ac:dyDescent="0.25">
      <c r="A854" s="5">
        <v>37.760667176504299</v>
      </c>
      <c r="B854" s="5">
        <v>2.3069555622745299</v>
      </c>
      <c r="D854" s="5">
        <v>51.544807620257203</v>
      </c>
      <c r="E854" s="5">
        <v>37.760667176504299</v>
      </c>
      <c r="G854" s="4" t="s">
        <v>881</v>
      </c>
      <c r="H854">
        <f>VLOOKUP(G854,Table1[#All],13,FALSE)</f>
        <v>5.5199084829464198</v>
      </c>
      <c r="I854">
        <f>VLOOKUP(G854,Table1[#All],5,FALSE)</f>
        <v>51.544807620257203</v>
      </c>
    </row>
    <row r="855" spans="1:9" x14ac:dyDescent="0.25">
      <c r="A855" s="7">
        <v>83.601310371486505</v>
      </c>
      <c r="B855" s="7">
        <v>2.3984575952308802</v>
      </c>
      <c r="D855" s="7">
        <v>89.392985919239194</v>
      </c>
      <c r="E855" s="7">
        <v>83.601310371486505</v>
      </c>
      <c r="G855" s="6" t="s">
        <v>882</v>
      </c>
      <c r="H855">
        <f>VLOOKUP(G855,Table1[#All],13,FALSE)</f>
        <v>1.07821647653717</v>
      </c>
      <c r="I855">
        <f>VLOOKUP(G855,Table1[#All],5,FALSE)</f>
        <v>89.392985919239194</v>
      </c>
    </row>
    <row r="856" spans="1:9" x14ac:dyDescent="0.25">
      <c r="A856" s="5">
        <v>57.530978620086401</v>
      </c>
      <c r="B856" s="5">
        <v>3.3853859899871002</v>
      </c>
      <c r="D856" s="5">
        <v>51.282680226510301</v>
      </c>
      <c r="E856" s="5">
        <v>57.530978620086401</v>
      </c>
      <c r="G856" s="4" t="s">
        <v>883</v>
      </c>
      <c r="H856">
        <f>VLOOKUP(G856,Table1[#All],13,FALSE)</f>
        <v>5.6692939789286898</v>
      </c>
      <c r="I856">
        <f>VLOOKUP(G856,Table1[#All],5,FALSE)</f>
        <v>51.282680226510301</v>
      </c>
    </row>
    <row r="857" spans="1:9" x14ac:dyDescent="0.25">
      <c r="A857" s="7">
        <v>58.692301262364197</v>
      </c>
      <c r="B857" s="7">
        <v>2.0968515564965799</v>
      </c>
      <c r="D857" s="7">
        <v>50.4878246365016</v>
      </c>
      <c r="E857" s="7">
        <v>58.692301262364197</v>
      </c>
      <c r="G857" s="6" t="s">
        <v>884</v>
      </c>
      <c r="H857">
        <f>VLOOKUP(G857,Table1[#All],13,FALSE)</f>
        <v>5.0489426434405198</v>
      </c>
      <c r="I857">
        <f>VLOOKUP(G857,Table1[#All],5,FALSE)</f>
        <v>50.4878246365016</v>
      </c>
    </row>
    <row r="858" spans="1:9" x14ac:dyDescent="0.25">
      <c r="A858" s="5">
        <v>53.2671859985971</v>
      </c>
      <c r="B858" s="5">
        <v>1.1064334643107301</v>
      </c>
      <c r="D858" s="5">
        <v>42.010231731645199</v>
      </c>
      <c r="E858" s="5">
        <v>53.2671859985971</v>
      </c>
      <c r="G858" s="4" t="s">
        <v>885</v>
      </c>
      <c r="H858">
        <f>VLOOKUP(G858,Table1[#All],13,FALSE)</f>
        <v>5.1860957147934901</v>
      </c>
      <c r="I858">
        <f>VLOOKUP(G858,Table1[#All],5,FALSE)</f>
        <v>42.010231731645199</v>
      </c>
    </row>
    <row r="859" spans="1:9" x14ac:dyDescent="0.25">
      <c r="A859" s="7">
        <v>80.321491181506502</v>
      </c>
      <c r="B859" s="7">
        <v>3.9409140724063798</v>
      </c>
      <c r="D859" s="7">
        <v>65.963681981049902</v>
      </c>
      <c r="E859" s="7">
        <v>80.321491181506502</v>
      </c>
      <c r="G859" s="6" t="s">
        <v>886</v>
      </c>
      <c r="H859">
        <f>VLOOKUP(G859,Table1[#All],13,FALSE)</f>
        <v>1.46643692360984</v>
      </c>
      <c r="I859">
        <f>VLOOKUP(G859,Table1[#All],5,FALSE)</f>
        <v>65.963681981049902</v>
      </c>
    </row>
    <row r="860" spans="1:9" x14ac:dyDescent="0.25">
      <c r="A860" s="5">
        <v>74.583674108487003</v>
      </c>
      <c r="B860" s="5">
        <v>3.5025996517658098</v>
      </c>
      <c r="D860" s="5">
        <v>71.066262329443902</v>
      </c>
      <c r="E860" s="5">
        <v>74.583674108487003</v>
      </c>
      <c r="G860" s="4" t="s">
        <v>887</v>
      </c>
      <c r="H860">
        <f>VLOOKUP(G860,Table1[#All],13,FALSE)</f>
        <v>4.6938901445929799</v>
      </c>
      <c r="I860">
        <f>VLOOKUP(G860,Table1[#All],5,FALSE)</f>
        <v>71.066262329443902</v>
      </c>
    </row>
    <row r="861" spans="1:9" x14ac:dyDescent="0.25">
      <c r="A861" s="7">
        <v>52.335432115446302</v>
      </c>
      <c r="B861" s="7">
        <v>3.3230239962226298</v>
      </c>
      <c r="D861" s="7">
        <v>43.6139751685593</v>
      </c>
      <c r="E861" s="7">
        <v>52.335432115446302</v>
      </c>
      <c r="G861" s="6" t="s">
        <v>888</v>
      </c>
      <c r="H861">
        <f>VLOOKUP(G861,Table1[#All],13,FALSE)</f>
        <v>5.7995834482104502</v>
      </c>
      <c r="I861">
        <f>VLOOKUP(G861,Table1[#All],5,FALSE)</f>
        <v>43.6139751685593</v>
      </c>
    </row>
    <row r="862" spans="1:9" x14ac:dyDescent="0.25">
      <c r="A862" s="5">
        <v>87.666370249132001</v>
      </c>
      <c r="B862" s="5">
        <v>3.9667365159672898</v>
      </c>
      <c r="D862" s="5">
        <v>82.654018918225503</v>
      </c>
      <c r="E862" s="5">
        <v>87.666370249132001</v>
      </c>
      <c r="G862" s="4" t="s">
        <v>889</v>
      </c>
      <c r="H862">
        <f>VLOOKUP(G862,Table1[#All],13,FALSE)</f>
        <v>4.3927367070908003</v>
      </c>
      <c r="I862">
        <f>VLOOKUP(G862,Table1[#All],5,FALSE)</f>
        <v>82.654018918225503</v>
      </c>
    </row>
    <row r="863" spans="1:9" x14ac:dyDescent="0.25">
      <c r="A863" s="7">
        <v>69.175133793414204</v>
      </c>
      <c r="B863" s="7">
        <v>3.70092335024815</v>
      </c>
      <c r="D863" s="7">
        <v>64.930885911141502</v>
      </c>
      <c r="E863" s="7">
        <v>69.175133793414204</v>
      </c>
      <c r="G863" s="6" t="s">
        <v>890</v>
      </c>
      <c r="H863">
        <f>VLOOKUP(G863,Table1[#All],13,FALSE)</f>
        <v>3.85280702312303</v>
      </c>
      <c r="I863">
        <f>VLOOKUP(G863,Table1[#All],5,FALSE)</f>
        <v>64.930885911141502</v>
      </c>
    </row>
    <row r="864" spans="1:9" x14ac:dyDescent="0.25">
      <c r="A864" s="5">
        <v>68.351088924481303</v>
      </c>
      <c r="B864" s="5">
        <v>1.8235279527132799</v>
      </c>
      <c r="D864" s="5">
        <v>68.841464813016898</v>
      </c>
      <c r="E864" s="5">
        <v>68.351088924481303</v>
      </c>
      <c r="G864" s="4" t="s">
        <v>891</v>
      </c>
      <c r="H864">
        <f>VLOOKUP(G864,Table1[#All],13,FALSE)</f>
        <v>5.7281483887449802</v>
      </c>
      <c r="I864">
        <f>VLOOKUP(G864,Table1[#All],5,FALSE)</f>
        <v>68.841464813016898</v>
      </c>
    </row>
    <row r="865" spans="1:9" x14ac:dyDescent="0.25">
      <c r="A865" s="7">
        <v>67.528535252057594</v>
      </c>
      <c r="B865" s="7">
        <v>2.4099241877734001</v>
      </c>
      <c r="D865" s="7">
        <v>64.241951081602494</v>
      </c>
      <c r="E865" s="7">
        <v>67.528535252057594</v>
      </c>
      <c r="G865" s="6" t="s">
        <v>892</v>
      </c>
      <c r="H865">
        <f>VLOOKUP(G865,Table1[#All],13,FALSE)</f>
        <v>3.21468560867218</v>
      </c>
      <c r="I865">
        <f>VLOOKUP(G865,Table1[#All],5,FALSE)</f>
        <v>64.241951081602494</v>
      </c>
    </row>
    <row r="866" spans="1:9" x14ac:dyDescent="0.25">
      <c r="A866" s="5">
        <v>56.476008604989602</v>
      </c>
      <c r="B866" s="5">
        <v>1.5044405667145</v>
      </c>
      <c r="D866" s="5">
        <v>62.041968348142902</v>
      </c>
      <c r="E866" s="5">
        <v>56.476008604989602</v>
      </c>
      <c r="G866" s="4" t="s">
        <v>893</v>
      </c>
      <c r="H866">
        <f>VLOOKUP(G866,Table1[#All],13,FALSE)</f>
        <v>3.99646783155239</v>
      </c>
      <c r="I866">
        <f>VLOOKUP(G866,Table1[#All],5,FALSE)</f>
        <v>62.041968348142902</v>
      </c>
    </row>
    <row r="867" spans="1:9" x14ac:dyDescent="0.25">
      <c r="A867" s="7">
        <v>61.721005610531698</v>
      </c>
      <c r="B867" s="7">
        <v>1.5194280536715199</v>
      </c>
      <c r="D867" s="7">
        <v>70.780218221951898</v>
      </c>
      <c r="E867" s="7">
        <v>61.721005610531698</v>
      </c>
      <c r="G867" s="6" t="s">
        <v>894</v>
      </c>
      <c r="H867">
        <f>VLOOKUP(G867,Table1[#All],13,FALSE)</f>
        <v>3.3816914674718301</v>
      </c>
      <c r="I867">
        <f>VLOOKUP(G867,Table1[#All],5,FALSE)</f>
        <v>70.780218221951898</v>
      </c>
    </row>
    <row r="868" spans="1:9" x14ac:dyDescent="0.25">
      <c r="A868" s="5">
        <v>62.271159103307703</v>
      </c>
      <c r="B868" s="5">
        <v>3.7047829854261498</v>
      </c>
      <c r="D868" s="5">
        <v>48.538213526189097</v>
      </c>
      <c r="E868" s="5">
        <v>62.271159103307703</v>
      </c>
      <c r="G868" s="4" t="s">
        <v>895</v>
      </c>
      <c r="H868">
        <f>VLOOKUP(G868,Table1[#All],13,FALSE)</f>
        <v>5.6642311068014903</v>
      </c>
      <c r="I868">
        <f>VLOOKUP(G868,Table1[#All],5,FALSE)</f>
        <v>48.538213526189097</v>
      </c>
    </row>
    <row r="869" spans="1:9" x14ac:dyDescent="0.25">
      <c r="A869" s="7">
        <v>70.909764067119099</v>
      </c>
      <c r="B869" s="7">
        <v>4.4344004279299902</v>
      </c>
      <c r="D869" s="7">
        <v>50.0060471772399</v>
      </c>
      <c r="E869" s="7">
        <v>70.909764067119099</v>
      </c>
      <c r="G869" s="6" t="s">
        <v>896</v>
      </c>
      <c r="H869">
        <f>VLOOKUP(G869,Table1[#All],13,FALSE)</f>
        <v>1.38042363382753</v>
      </c>
      <c r="I869">
        <f>VLOOKUP(G869,Table1[#All],5,FALSE)</f>
        <v>50.0060471772399</v>
      </c>
    </row>
    <row r="870" spans="1:9" x14ac:dyDescent="0.25">
      <c r="A870" s="5">
        <v>95.772051694496696</v>
      </c>
      <c r="B870" s="5">
        <v>4.8509303354445503</v>
      </c>
      <c r="D870" s="5">
        <v>87.398209155743402</v>
      </c>
      <c r="E870" s="5">
        <v>95.772051694496696</v>
      </c>
      <c r="G870" s="4" t="s">
        <v>897</v>
      </c>
      <c r="H870">
        <f>VLOOKUP(G870,Table1[#All],13,FALSE)</f>
        <v>3.5055985041267399</v>
      </c>
      <c r="I870">
        <f>VLOOKUP(G870,Table1[#All],5,FALSE)</f>
        <v>87.398209155743402</v>
      </c>
    </row>
    <row r="871" spans="1:9" x14ac:dyDescent="0.25">
      <c r="A871" s="7">
        <v>76.572016165104202</v>
      </c>
      <c r="B871" s="7">
        <v>3.51338847019777</v>
      </c>
      <c r="D871" s="7">
        <v>92.036350417349794</v>
      </c>
      <c r="E871" s="7">
        <v>76.572016165104202</v>
      </c>
      <c r="G871" s="6" t="s">
        <v>898</v>
      </c>
      <c r="H871">
        <f>VLOOKUP(G871,Table1[#All],13,FALSE)</f>
        <v>4.4347622069271901</v>
      </c>
      <c r="I871">
        <f>VLOOKUP(G871,Table1[#All],5,FALSE)</f>
        <v>92.036350417349794</v>
      </c>
    </row>
    <row r="872" spans="1:9" x14ac:dyDescent="0.25">
      <c r="A872" s="5">
        <v>69.051242393937599</v>
      </c>
      <c r="B872" s="5">
        <v>1.7364052934438201</v>
      </c>
      <c r="D872" s="5">
        <v>60.532012395386403</v>
      </c>
      <c r="E872" s="5">
        <v>69.051242393937599</v>
      </c>
      <c r="G872" s="4" t="s">
        <v>899</v>
      </c>
      <c r="H872">
        <f>VLOOKUP(G872,Table1[#All],13,FALSE)</f>
        <v>4.9595326921111802</v>
      </c>
      <c r="I872">
        <f>VLOOKUP(G872,Table1[#All],5,FALSE)</f>
        <v>60.532012395386403</v>
      </c>
    </row>
    <row r="873" spans="1:9" x14ac:dyDescent="0.25">
      <c r="A873" s="7">
        <v>58.541264445099102</v>
      </c>
      <c r="B873" s="7">
        <v>1.4226013817957199</v>
      </c>
      <c r="D873" s="7">
        <v>54.8909570228954</v>
      </c>
      <c r="E873" s="7">
        <v>58.541264445099102</v>
      </c>
      <c r="G873" s="6" t="s">
        <v>900</v>
      </c>
      <c r="H873">
        <f>VLOOKUP(G873,Table1[#All],13,FALSE)</f>
        <v>3.9150932372206801</v>
      </c>
      <c r="I873">
        <f>VLOOKUP(G873,Table1[#All],5,FALSE)</f>
        <v>54.8909570228954</v>
      </c>
    </row>
    <row r="874" spans="1:9" x14ac:dyDescent="0.25">
      <c r="A874" s="5">
        <v>77.4652573286495</v>
      </c>
      <c r="B874" s="5">
        <v>4.2514038861470302</v>
      </c>
      <c r="D874" s="5">
        <v>75.419974878145794</v>
      </c>
      <c r="E874" s="5">
        <v>77.4652573286495</v>
      </c>
      <c r="G874" s="4" t="s">
        <v>901</v>
      </c>
      <c r="H874">
        <f>VLOOKUP(G874,Table1[#All],13,FALSE)</f>
        <v>5.5445887206072699</v>
      </c>
      <c r="I874">
        <f>VLOOKUP(G874,Table1[#All],5,FALSE)</f>
        <v>75.419974878145794</v>
      </c>
    </row>
    <row r="875" spans="1:9" x14ac:dyDescent="0.25">
      <c r="A875" s="7">
        <v>67.825262393083804</v>
      </c>
      <c r="B875" s="7">
        <v>3.31502590543999</v>
      </c>
      <c r="D875" s="7">
        <v>62.480379410395301</v>
      </c>
      <c r="E875" s="7">
        <v>67.825262393083804</v>
      </c>
      <c r="G875" s="6" t="s">
        <v>902</v>
      </c>
      <c r="H875">
        <f>VLOOKUP(G875,Table1[#All],13,FALSE)</f>
        <v>5.7099572344193499</v>
      </c>
      <c r="I875">
        <f>VLOOKUP(G875,Table1[#All],5,FALSE)</f>
        <v>62.480379410395301</v>
      </c>
    </row>
    <row r="876" spans="1:9" x14ac:dyDescent="0.25">
      <c r="A876" s="5">
        <v>39.353699338117799</v>
      </c>
      <c r="B876" s="5">
        <v>3.4731400840548701</v>
      </c>
      <c r="D876" s="5">
        <v>41.396249561318903</v>
      </c>
      <c r="E876" s="5">
        <v>39.353699338117799</v>
      </c>
      <c r="G876" s="4" t="s">
        <v>903</v>
      </c>
      <c r="H876">
        <f>VLOOKUP(G876,Table1[#All],13,FALSE)</f>
        <v>1.3215961159679099</v>
      </c>
      <c r="I876">
        <f>VLOOKUP(G876,Table1[#All],5,FALSE)</f>
        <v>41.396249561318903</v>
      </c>
    </row>
    <row r="877" spans="1:9" x14ac:dyDescent="0.25">
      <c r="A877" s="7">
        <v>68.823876601925804</v>
      </c>
      <c r="B877" s="7">
        <v>4.1258483550188298</v>
      </c>
      <c r="D877" s="7">
        <v>48.588392855140398</v>
      </c>
      <c r="E877" s="7">
        <v>68.823876601925804</v>
      </c>
      <c r="G877" s="6" t="s">
        <v>904</v>
      </c>
      <c r="H877">
        <f>VLOOKUP(G877,Table1[#All],13,FALSE)</f>
        <v>3.0118526977068698</v>
      </c>
      <c r="I877">
        <f>VLOOKUP(G877,Table1[#All],5,FALSE)</f>
        <v>48.588392855140398</v>
      </c>
    </row>
    <row r="878" spans="1:9" x14ac:dyDescent="0.25">
      <c r="A878" s="5">
        <v>86.424506530670001</v>
      </c>
      <c r="B878" s="5">
        <v>3.8131089109298002</v>
      </c>
      <c r="D878" s="5">
        <v>79.378472586606804</v>
      </c>
      <c r="E878" s="5">
        <v>86.424506530670001</v>
      </c>
      <c r="G878" s="4" t="s">
        <v>905</v>
      </c>
      <c r="H878">
        <f>VLOOKUP(G878,Table1[#All],13,FALSE)</f>
        <v>1.1172951086057701</v>
      </c>
      <c r="I878">
        <f>VLOOKUP(G878,Table1[#All],5,FALSE)</f>
        <v>79.378472586606804</v>
      </c>
    </row>
    <row r="879" spans="1:9" x14ac:dyDescent="0.25">
      <c r="A879" s="7">
        <v>78.238320177169001</v>
      </c>
      <c r="B879" s="7">
        <v>4.3378330114243804</v>
      </c>
      <c r="D879" s="7">
        <v>76.240816805058301</v>
      </c>
      <c r="E879" s="7">
        <v>78.238320177169001</v>
      </c>
      <c r="G879" s="6" t="s">
        <v>906</v>
      </c>
      <c r="H879">
        <f>VLOOKUP(G879,Table1[#All],13,FALSE)</f>
        <v>2.6470832868722098</v>
      </c>
      <c r="I879">
        <f>VLOOKUP(G879,Table1[#All],5,FALSE)</f>
        <v>76.240816805058301</v>
      </c>
    </row>
    <row r="880" spans="1:9" x14ac:dyDescent="0.25">
      <c r="A880" s="5">
        <v>44.040900397535403</v>
      </c>
      <c r="B880" s="5">
        <v>1.2248556218395099</v>
      </c>
      <c r="D880" s="5">
        <v>41.490279587691496</v>
      </c>
      <c r="E880" s="5">
        <v>44.040900397535403</v>
      </c>
      <c r="G880" s="4" t="s">
        <v>907</v>
      </c>
      <c r="H880">
        <f>VLOOKUP(G880,Table1[#All],13,FALSE)</f>
        <v>3.6843410898530098</v>
      </c>
      <c r="I880">
        <f>VLOOKUP(G880,Table1[#All],5,FALSE)</f>
        <v>41.490279587691496</v>
      </c>
    </row>
    <row r="881" spans="1:9" x14ac:dyDescent="0.25">
      <c r="A881" s="7">
        <v>62.707230995711399</v>
      </c>
      <c r="B881" s="7">
        <v>3.9900825469860099</v>
      </c>
      <c r="D881" s="7">
        <v>52.208468906312198</v>
      </c>
      <c r="E881" s="7">
        <v>62.707230995711399</v>
      </c>
      <c r="G881" s="6" t="s">
        <v>908</v>
      </c>
      <c r="H881">
        <f>VLOOKUP(G881,Table1[#All],13,FALSE)</f>
        <v>5.5539746525497398</v>
      </c>
      <c r="I881">
        <f>VLOOKUP(G881,Table1[#All],5,FALSE)</f>
        <v>52.208468906312198</v>
      </c>
    </row>
    <row r="882" spans="1:9" x14ac:dyDescent="0.25">
      <c r="A882" s="5">
        <v>46.800897919193403</v>
      </c>
      <c r="B882" s="5">
        <v>4.4034110292883799</v>
      </c>
      <c r="D882" s="5">
        <v>52.709113812343901</v>
      </c>
      <c r="E882" s="5">
        <v>46.800897919193403</v>
      </c>
      <c r="G882" s="4" t="s">
        <v>909</v>
      </c>
      <c r="H882">
        <f>VLOOKUP(G882,Table1[#All],13,FALSE)</f>
        <v>5.23277161232701</v>
      </c>
      <c r="I882">
        <f>VLOOKUP(G882,Table1[#All],5,FALSE)</f>
        <v>52.709113812343901</v>
      </c>
    </row>
    <row r="883" spans="1:9" x14ac:dyDescent="0.25">
      <c r="A883" s="7">
        <v>87.395941300003798</v>
      </c>
      <c r="B883" s="7">
        <v>2.1445401698332498</v>
      </c>
      <c r="D883" s="7">
        <v>76.954100897930005</v>
      </c>
      <c r="E883" s="7">
        <v>87.395941300003798</v>
      </c>
      <c r="G883" s="6" t="s">
        <v>910</v>
      </c>
      <c r="H883">
        <f>VLOOKUP(G883,Table1[#All],13,FALSE)</f>
        <v>1.63749863335992</v>
      </c>
      <c r="I883">
        <f>VLOOKUP(G883,Table1[#All],5,FALSE)</f>
        <v>76.954100897930005</v>
      </c>
    </row>
    <row r="884" spans="1:9" x14ac:dyDescent="0.25">
      <c r="A884" s="5">
        <v>53.983984269702297</v>
      </c>
      <c r="B884" s="5">
        <v>3.5617890959730101</v>
      </c>
      <c r="D884" s="5">
        <v>41.084079576489998</v>
      </c>
      <c r="E884" s="5">
        <v>53.983984269702297</v>
      </c>
      <c r="G884" s="4" t="s">
        <v>911</v>
      </c>
      <c r="H884">
        <f>VLOOKUP(G884,Table1[#All],13,FALSE)</f>
        <v>1.46515187370447</v>
      </c>
      <c r="I884">
        <f>VLOOKUP(G884,Table1[#All],5,FALSE)</f>
        <v>41.084079576489998</v>
      </c>
    </row>
    <row r="885" spans="1:9" x14ac:dyDescent="0.25">
      <c r="A885" s="7">
        <v>56.8861296763518</v>
      </c>
      <c r="B885" s="7">
        <v>2.2566482553478799</v>
      </c>
      <c r="D885" s="7">
        <v>45.725972009151498</v>
      </c>
      <c r="E885" s="7">
        <v>56.8861296763518</v>
      </c>
      <c r="G885" s="6" t="s">
        <v>912</v>
      </c>
      <c r="H885">
        <f>VLOOKUP(G885,Table1[#All],13,FALSE)</f>
        <v>3.94633669378333</v>
      </c>
      <c r="I885">
        <f>VLOOKUP(G885,Table1[#All],5,FALSE)</f>
        <v>45.725972009151498</v>
      </c>
    </row>
    <row r="886" spans="1:9" x14ac:dyDescent="0.25">
      <c r="A886" s="5">
        <v>100</v>
      </c>
      <c r="B886" s="5">
        <v>4.8318842659298102</v>
      </c>
      <c r="D886" s="5">
        <v>83.995384695525402</v>
      </c>
      <c r="E886" s="5">
        <v>100</v>
      </c>
      <c r="G886" s="4" t="s">
        <v>913</v>
      </c>
      <c r="H886">
        <f>VLOOKUP(G886,Table1[#All],13,FALSE)</f>
        <v>3.6605898622939099</v>
      </c>
      <c r="I886">
        <f>VLOOKUP(G886,Table1[#All],5,FALSE)</f>
        <v>83.995384695525402</v>
      </c>
    </row>
    <row r="887" spans="1:9" x14ac:dyDescent="0.25">
      <c r="A887" s="7">
        <v>53.610359128994297</v>
      </c>
      <c r="B887" s="7">
        <v>1.1336942897420099</v>
      </c>
      <c r="D887" s="7">
        <v>49.819956412988297</v>
      </c>
      <c r="E887" s="7">
        <v>53.610359128994297</v>
      </c>
      <c r="G887" s="6" t="s">
        <v>914</v>
      </c>
      <c r="H887">
        <f>VLOOKUP(G887,Table1[#All],13,FALSE)</f>
        <v>2.3318882071501101</v>
      </c>
      <c r="I887">
        <f>VLOOKUP(G887,Table1[#All],5,FALSE)</f>
        <v>49.819956412988297</v>
      </c>
    </row>
    <row r="888" spans="1:9" x14ac:dyDescent="0.25">
      <c r="A888" s="5">
        <v>82.964414379613203</v>
      </c>
      <c r="B888" s="5">
        <v>3.3191713753318202</v>
      </c>
      <c r="D888" s="5">
        <v>75.901035931853102</v>
      </c>
      <c r="E888" s="5">
        <v>82.964414379613203</v>
      </c>
      <c r="G888" s="4" t="s">
        <v>915</v>
      </c>
      <c r="H888">
        <f>VLOOKUP(G888,Table1[#All],13,FALSE)</f>
        <v>5.4972654227691704</v>
      </c>
      <c r="I888">
        <f>VLOOKUP(G888,Table1[#All],5,FALSE)</f>
        <v>75.901035931853102</v>
      </c>
    </row>
    <row r="889" spans="1:9" x14ac:dyDescent="0.25">
      <c r="A889" s="7">
        <v>47.140898686708802</v>
      </c>
      <c r="B889" s="7">
        <v>1.6660141881980599</v>
      </c>
      <c r="D889" s="7">
        <v>53.100052957569901</v>
      </c>
      <c r="E889" s="7">
        <v>47.140898686708802</v>
      </c>
      <c r="G889" s="6" t="s">
        <v>916</v>
      </c>
      <c r="H889">
        <f>VLOOKUP(G889,Table1[#All],13,FALSE)</f>
        <v>5.6368320473077604</v>
      </c>
      <c r="I889">
        <f>VLOOKUP(G889,Table1[#All],5,FALSE)</f>
        <v>53.100052957569901</v>
      </c>
    </row>
    <row r="890" spans="1:9" x14ac:dyDescent="0.25">
      <c r="A890" s="5">
        <v>63.770477047831299</v>
      </c>
      <c r="B890" s="5">
        <v>3.8488808207086298</v>
      </c>
      <c r="D890" s="5">
        <v>45.469276601763902</v>
      </c>
      <c r="E890" s="5">
        <v>63.770477047831299</v>
      </c>
      <c r="G890" s="4" t="s">
        <v>917</v>
      </c>
      <c r="H890">
        <f>VLOOKUP(G890,Table1[#All],13,FALSE)</f>
        <v>3.0130571917008102</v>
      </c>
      <c r="I890">
        <f>VLOOKUP(G890,Table1[#All],5,FALSE)</f>
        <v>45.469276601763902</v>
      </c>
    </row>
    <row r="891" spans="1:9" x14ac:dyDescent="0.25">
      <c r="A891" s="7">
        <v>51.969873012097501</v>
      </c>
      <c r="B891" s="7">
        <v>1.7035611336746399</v>
      </c>
      <c r="D891" s="7">
        <v>53.374470504969899</v>
      </c>
      <c r="E891" s="7">
        <v>51.969873012097501</v>
      </c>
      <c r="G891" s="6" t="s">
        <v>918</v>
      </c>
      <c r="H891">
        <f>VLOOKUP(G891,Table1[#All],13,FALSE)</f>
        <v>5.4515127855676004</v>
      </c>
      <c r="I891">
        <f>VLOOKUP(G891,Table1[#All],5,FALSE)</f>
        <v>53.374470504969899</v>
      </c>
    </row>
    <row r="892" spans="1:9" x14ac:dyDescent="0.25">
      <c r="A892" s="5">
        <v>72.655067300526397</v>
      </c>
      <c r="B892" s="5">
        <v>1.94153304759343</v>
      </c>
      <c r="D892" s="5">
        <v>79.724681252061202</v>
      </c>
      <c r="E892" s="5">
        <v>72.655067300526397</v>
      </c>
      <c r="G892" s="4" t="s">
        <v>919</v>
      </c>
      <c r="H892">
        <f>VLOOKUP(G892,Table1[#All],13,FALSE)</f>
        <v>2.9197444713148601</v>
      </c>
      <c r="I892">
        <f>VLOOKUP(G892,Table1[#All],5,FALSE)</f>
        <v>79.724681252061202</v>
      </c>
    </row>
    <row r="893" spans="1:9" x14ac:dyDescent="0.25">
      <c r="A893" s="7">
        <v>84.756329298532805</v>
      </c>
      <c r="B893" s="7">
        <v>2.9774832441830301</v>
      </c>
      <c r="D893" s="7">
        <v>87.063305745845696</v>
      </c>
      <c r="E893" s="7">
        <v>84.756329298532805</v>
      </c>
      <c r="G893" s="6" t="s">
        <v>920</v>
      </c>
      <c r="H893">
        <f>VLOOKUP(G893,Table1[#All],13,FALSE)</f>
        <v>4.6840841591485001</v>
      </c>
      <c r="I893">
        <f>VLOOKUP(G893,Table1[#All],5,FALSE)</f>
        <v>87.063305745845696</v>
      </c>
    </row>
    <row r="894" spans="1:9" x14ac:dyDescent="0.25">
      <c r="A894" s="5">
        <v>92.005436680289094</v>
      </c>
      <c r="B894" s="5">
        <v>4.6593397999875101</v>
      </c>
      <c r="D894" s="5">
        <v>85.6620925511845</v>
      </c>
      <c r="E894" s="5">
        <v>92.005436680289094</v>
      </c>
      <c r="G894" s="4" t="s">
        <v>921</v>
      </c>
      <c r="H894">
        <f>VLOOKUP(G894,Table1[#All],13,FALSE)</f>
        <v>3.3797110877386198</v>
      </c>
      <c r="I894">
        <f>VLOOKUP(G894,Table1[#All],5,FALSE)</f>
        <v>85.6620925511845</v>
      </c>
    </row>
    <row r="895" spans="1:9" x14ac:dyDescent="0.25">
      <c r="A895" s="7">
        <v>65.325361794601307</v>
      </c>
      <c r="B895" s="7">
        <v>1.84685748859188</v>
      </c>
      <c r="D895" s="7">
        <v>61.845094129015003</v>
      </c>
      <c r="E895" s="7">
        <v>65.325361794601307</v>
      </c>
      <c r="G895" s="6" t="s">
        <v>922</v>
      </c>
      <c r="H895">
        <f>VLOOKUP(G895,Table1[#All],13,FALSE)</f>
        <v>1.6129157825359099</v>
      </c>
      <c r="I895">
        <f>VLOOKUP(G895,Table1[#All],5,FALSE)</f>
        <v>61.845094129015003</v>
      </c>
    </row>
    <row r="896" spans="1:9" x14ac:dyDescent="0.25">
      <c r="A896" s="5">
        <v>66.2220697469849</v>
      </c>
      <c r="B896" s="5">
        <v>1.5769600844724101</v>
      </c>
      <c r="D896" s="5">
        <v>76.744682511385506</v>
      </c>
      <c r="E896" s="5">
        <v>66.2220697469849</v>
      </c>
      <c r="G896" s="4" t="s">
        <v>923</v>
      </c>
      <c r="H896">
        <f>VLOOKUP(G896,Table1[#All],13,FALSE)</f>
        <v>5.6396710061851003</v>
      </c>
      <c r="I896">
        <f>VLOOKUP(G896,Table1[#All],5,FALSE)</f>
        <v>76.744682511385506</v>
      </c>
    </row>
    <row r="897" spans="1:9" x14ac:dyDescent="0.25">
      <c r="A897" s="7">
        <v>74.493325074752505</v>
      </c>
      <c r="B897" s="7">
        <v>4.0359073274161199</v>
      </c>
      <c r="D897" s="7">
        <v>51.274136247870103</v>
      </c>
      <c r="E897" s="7">
        <v>74.493325074752505</v>
      </c>
      <c r="G897" s="6" t="s">
        <v>924</v>
      </c>
      <c r="H897">
        <f>VLOOKUP(G897,Table1[#All],13,FALSE)</f>
        <v>3.27048296688768</v>
      </c>
      <c r="I897">
        <f>VLOOKUP(G897,Table1[#All],5,FALSE)</f>
        <v>51.274136247870103</v>
      </c>
    </row>
    <row r="898" spans="1:9" x14ac:dyDescent="0.25">
      <c r="A898" s="5">
        <v>58.911322716829098</v>
      </c>
      <c r="B898" s="5">
        <v>3.0024781293357199</v>
      </c>
      <c r="D898" s="5">
        <v>56.123125164355699</v>
      </c>
      <c r="E898" s="5">
        <v>58.911322716829098</v>
      </c>
      <c r="G898" s="4" t="s">
        <v>925</v>
      </c>
      <c r="H898">
        <f>VLOOKUP(G898,Table1[#All],13,FALSE)</f>
        <v>4.6724352016120099</v>
      </c>
      <c r="I898">
        <f>VLOOKUP(G898,Table1[#All],5,FALSE)</f>
        <v>56.123125164355699</v>
      </c>
    </row>
    <row r="899" spans="1:9" x14ac:dyDescent="0.25">
      <c r="A899" s="7">
        <v>100</v>
      </c>
      <c r="B899" s="7">
        <v>4.6471404495270798</v>
      </c>
      <c r="D899" s="7">
        <v>89.298470018661504</v>
      </c>
      <c r="E899" s="7">
        <v>100</v>
      </c>
      <c r="G899" s="6" t="s">
        <v>926</v>
      </c>
      <c r="H899">
        <f>VLOOKUP(G899,Table1[#All],13,FALSE)</f>
        <v>2.8358690721564601</v>
      </c>
      <c r="I899">
        <f>VLOOKUP(G899,Table1[#All],5,FALSE)</f>
        <v>89.298470018661504</v>
      </c>
    </row>
    <row r="900" spans="1:9" x14ac:dyDescent="0.25">
      <c r="A900" s="5">
        <v>41.233866628116303</v>
      </c>
      <c r="B900" s="5">
        <v>1.58645822863936</v>
      </c>
      <c r="D900" s="5">
        <v>40.715105793090402</v>
      </c>
      <c r="E900" s="5">
        <v>41.233866628116303</v>
      </c>
      <c r="G900" s="4" t="s">
        <v>927</v>
      </c>
      <c r="H900">
        <f>VLOOKUP(G900,Table1[#All],13,FALSE)</f>
        <v>1.09440439288117</v>
      </c>
      <c r="I900">
        <f>VLOOKUP(G900,Table1[#All],5,FALSE)</f>
        <v>40.715105793090402</v>
      </c>
    </row>
    <row r="901" spans="1:9" x14ac:dyDescent="0.25">
      <c r="A901" s="7">
        <v>56.431432286477602</v>
      </c>
      <c r="B901" s="7">
        <v>3.5837115720921502</v>
      </c>
      <c r="D901" s="7">
        <v>44.702969196995703</v>
      </c>
      <c r="E901" s="7">
        <v>56.431432286477602</v>
      </c>
      <c r="G901" s="6" t="s">
        <v>928</v>
      </c>
      <c r="H901">
        <f>VLOOKUP(G901,Table1[#All],13,FALSE)</f>
        <v>1.5026517934591701</v>
      </c>
      <c r="I901">
        <f>VLOOKUP(G901,Table1[#All],5,FALSE)</f>
        <v>44.702969196995703</v>
      </c>
    </row>
    <row r="902" spans="1:9" x14ac:dyDescent="0.25">
      <c r="A902" s="5">
        <v>74.223822984875</v>
      </c>
      <c r="B902" s="5">
        <v>1.9315165846072599</v>
      </c>
      <c r="D902" s="5">
        <v>51.433744033031502</v>
      </c>
      <c r="E902" s="5">
        <v>74.223822984875</v>
      </c>
      <c r="G902" s="4" t="s">
        <v>929</v>
      </c>
      <c r="H902">
        <f>VLOOKUP(G902,Table1[#All],13,FALSE)</f>
        <v>3.48109739744962</v>
      </c>
      <c r="I902">
        <f>VLOOKUP(G902,Table1[#All],5,FALSE)</f>
        <v>51.433744033031502</v>
      </c>
    </row>
    <row r="903" spans="1:9" x14ac:dyDescent="0.25">
      <c r="A903" s="7">
        <v>37.364698785248301</v>
      </c>
      <c r="B903" s="7">
        <v>1.6270417146065499</v>
      </c>
      <c r="D903" s="7">
        <v>41.459271213059999</v>
      </c>
      <c r="E903" s="7">
        <v>37.364698785248301</v>
      </c>
      <c r="G903" s="6" t="s">
        <v>930</v>
      </c>
      <c r="H903">
        <f>VLOOKUP(G903,Table1[#All],13,FALSE)</f>
        <v>4.4498217856318103</v>
      </c>
      <c r="I903">
        <f>VLOOKUP(G903,Table1[#All],5,FALSE)</f>
        <v>41.459271213059999</v>
      </c>
    </row>
    <row r="904" spans="1:9" x14ac:dyDescent="0.25">
      <c r="A904" s="5">
        <v>63.308774519528903</v>
      </c>
      <c r="B904" s="5">
        <v>3.7337176606290798</v>
      </c>
      <c r="D904" s="5">
        <v>49.978948929938802</v>
      </c>
      <c r="E904" s="5">
        <v>63.308774519528903</v>
      </c>
      <c r="G904" s="4" t="s">
        <v>931</v>
      </c>
      <c r="H904">
        <f>VLOOKUP(G904,Table1[#All],13,FALSE)</f>
        <v>2.6736766328963899</v>
      </c>
      <c r="I904">
        <f>VLOOKUP(G904,Table1[#All],5,FALSE)</f>
        <v>49.978948929938802</v>
      </c>
    </row>
    <row r="905" spans="1:9" x14ac:dyDescent="0.25">
      <c r="A905" s="7">
        <v>95.530157136490004</v>
      </c>
      <c r="B905" s="7">
        <v>3.3747384796349298</v>
      </c>
      <c r="D905" s="7">
        <v>72.067285853333004</v>
      </c>
      <c r="E905" s="7">
        <v>95.530157136490004</v>
      </c>
      <c r="G905" s="6" t="s">
        <v>932</v>
      </c>
      <c r="H905">
        <f>VLOOKUP(G905,Table1[#All],13,FALSE)</f>
        <v>4.4774422958882498</v>
      </c>
      <c r="I905">
        <f>VLOOKUP(G905,Table1[#All],5,FALSE)</f>
        <v>72.067285853333004</v>
      </c>
    </row>
    <row r="906" spans="1:9" x14ac:dyDescent="0.25">
      <c r="A906" s="5">
        <v>74.299533155675505</v>
      </c>
      <c r="B906" s="5">
        <v>4.01930983344932</v>
      </c>
      <c r="D906" s="5">
        <v>63.178350282587303</v>
      </c>
      <c r="E906" s="5">
        <v>74.299533155675505</v>
      </c>
      <c r="G906" s="4" t="s">
        <v>933</v>
      </c>
      <c r="H906">
        <f>VLOOKUP(G906,Table1[#All],13,FALSE)</f>
        <v>4.4931779471597801</v>
      </c>
      <c r="I906">
        <f>VLOOKUP(G906,Table1[#All],5,FALSE)</f>
        <v>63.178350282587303</v>
      </c>
    </row>
    <row r="907" spans="1:9" x14ac:dyDescent="0.25">
      <c r="A907" s="7">
        <v>87.745095007464499</v>
      </c>
      <c r="B907" s="7">
        <v>2.2378503057847201</v>
      </c>
      <c r="D907" s="7">
        <v>89.096944109233604</v>
      </c>
      <c r="E907" s="7">
        <v>87.745095007464499</v>
      </c>
      <c r="G907" s="6" t="s">
        <v>934</v>
      </c>
      <c r="H907">
        <f>VLOOKUP(G907,Table1[#All],13,FALSE)</f>
        <v>4.51967953663915</v>
      </c>
      <c r="I907">
        <f>VLOOKUP(G907,Table1[#All],5,FALSE)</f>
        <v>89.096944109233604</v>
      </c>
    </row>
    <row r="908" spans="1:9" x14ac:dyDescent="0.25">
      <c r="A908" s="5">
        <v>72.886132356305197</v>
      </c>
      <c r="B908" s="5">
        <v>2.79188662552875</v>
      </c>
      <c r="D908" s="5">
        <v>84.959395895614193</v>
      </c>
      <c r="E908" s="5">
        <v>72.886132356305197</v>
      </c>
      <c r="G908" s="4" t="s">
        <v>935</v>
      </c>
      <c r="H908">
        <f>VLOOKUP(G908,Table1[#All],13,FALSE)</f>
        <v>3.4626092701025399</v>
      </c>
      <c r="I908">
        <f>VLOOKUP(G908,Table1[#All],5,FALSE)</f>
        <v>84.959395895614193</v>
      </c>
    </row>
    <row r="909" spans="1:9" x14ac:dyDescent="0.25">
      <c r="A909" s="7">
        <v>71.613981941865305</v>
      </c>
      <c r="B909" s="7">
        <v>2.6218867053216699</v>
      </c>
      <c r="D909" s="7">
        <v>58.799954343383099</v>
      </c>
      <c r="E909" s="7">
        <v>71.613981941865305</v>
      </c>
      <c r="G909" s="6" t="s">
        <v>936</v>
      </c>
      <c r="H909">
        <f>VLOOKUP(G909,Table1[#All],13,FALSE)</f>
        <v>5.5744307506075197</v>
      </c>
      <c r="I909">
        <f>VLOOKUP(G909,Table1[#All],5,FALSE)</f>
        <v>58.799954343383099</v>
      </c>
    </row>
    <row r="910" spans="1:9" x14ac:dyDescent="0.25">
      <c r="A910" s="5">
        <v>76.604803348746998</v>
      </c>
      <c r="B910" s="5">
        <v>4.9363578558660501</v>
      </c>
      <c r="D910" s="5">
        <v>54.268288838720999</v>
      </c>
      <c r="E910" s="5">
        <v>76.604803348746998</v>
      </c>
      <c r="G910" s="4" t="s">
        <v>937</v>
      </c>
      <c r="H910">
        <f>VLOOKUP(G910,Table1[#All],13,FALSE)</f>
        <v>3.4459825899030698</v>
      </c>
      <c r="I910">
        <f>VLOOKUP(G910,Table1[#All],5,FALSE)</f>
        <v>54.268288838720999</v>
      </c>
    </row>
    <row r="911" spans="1:9" x14ac:dyDescent="0.25">
      <c r="A911" s="7">
        <v>56.184847498607802</v>
      </c>
      <c r="B911" s="7">
        <v>2.1689958269575502</v>
      </c>
      <c r="D911" s="7">
        <v>60.883082449199598</v>
      </c>
      <c r="E911" s="7">
        <v>56.184847498607802</v>
      </c>
      <c r="G911" s="6" t="s">
        <v>938</v>
      </c>
      <c r="H911">
        <f>VLOOKUP(G911,Table1[#All],13,FALSE)</f>
        <v>3.25132596748319</v>
      </c>
      <c r="I911">
        <f>VLOOKUP(G911,Table1[#All],5,FALSE)</f>
        <v>60.883082449199598</v>
      </c>
    </row>
    <row r="912" spans="1:9" x14ac:dyDescent="0.25">
      <c r="A912" s="5">
        <v>65.211816140138694</v>
      </c>
      <c r="B912" s="5">
        <v>2.1792689533870599</v>
      </c>
      <c r="D912" s="5">
        <v>72.466221838314397</v>
      </c>
      <c r="E912" s="5">
        <v>65.211816140138694</v>
      </c>
      <c r="G912" s="4" t="s">
        <v>939</v>
      </c>
      <c r="H912">
        <f>VLOOKUP(G912,Table1[#All],13,FALSE)</f>
        <v>1.99690409505313</v>
      </c>
      <c r="I912">
        <f>VLOOKUP(G912,Table1[#All],5,FALSE)</f>
        <v>72.466221838314397</v>
      </c>
    </row>
    <row r="913" spans="1:9" x14ac:dyDescent="0.25">
      <c r="A913" s="7">
        <v>53.784270257974001</v>
      </c>
      <c r="B913" s="7">
        <v>2.4181928353144202</v>
      </c>
      <c r="D913" s="7">
        <v>54.743500245258097</v>
      </c>
      <c r="E913" s="7">
        <v>53.784270257974001</v>
      </c>
      <c r="G913" s="6" t="s">
        <v>940</v>
      </c>
      <c r="H913">
        <f>VLOOKUP(G913,Table1[#All],13,FALSE)</f>
        <v>2.5382754367816802</v>
      </c>
      <c r="I913">
        <f>VLOOKUP(G913,Table1[#All],5,FALSE)</f>
        <v>54.743500245258097</v>
      </c>
    </row>
    <row r="914" spans="1:9" x14ac:dyDescent="0.25">
      <c r="A914" s="5">
        <v>58.5288943659518</v>
      </c>
      <c r="B914" s="5">
        <v>3.2583763251612798</v>
      </c>
      <c r="D914" s="5">
        <v>74.328189931702298</v>
      </c>
      <c r="E914" s="5">
        <v>58.5288943659518</v>
      </c>
      <c r="G914" s="4" t="s">
        <v>941</v>
      </c>
      <c r="H914">
        <f>VLOOKUP(G914,Table1[#All],13,FALSE)</f>
        <v>1.2116724625915101</v>
      </c>
      <c r="I914">
        <f>VLOOKUP(G914,Table1[#All],5,FALSE)</f>
        <v>74.328189931702298</v>
      </c>
    </row>
    <row r="915" spans="1:9" x14ac:dyDescent="0.25">
      <c r="A915" s="7">
        <v>51.112795568323897</v>
      </c>
      <c r="B915" s="7">
        <v>2.0092909770549801</v>
      </c>
      <c r="D915" s="7">
        <v>62.5176408705182</v>
      </c>
      <c r="E915" s="7">
        <v>51.112795568323897</v>
      </c>
      <c r="G915" s="6" t="s">
        <v>942</v>
      </c>
      <c r="H915">
        <f>VLOOKUP(G915,Table1[#All],13,FALSE)</f>
        <v>4.1676764680808498</v>
      </c>
      <c r="I915">
        <f>VLOOKUP(G915,Table1[#All],5,FALSE)</f>
        <v>62.5176408705182</v>
      </c>
    </row>
    <row r="916" spans="1:9" x14ac:dyDescent="0.25">
      <c r="A916" s="5">
        <v>86.135350554789895</v>
      </c>
      <c r="B916" s="5">
        <v>4.6611597615170899</v>
      </c>
      <c r="D916" s="5">
        <v>70.362594946858906</v>
      </c>
      <c r="E916" s="5">
        <v>86.135350554789895</v>
      </c>
      <c r="G916" s="4" t="s">
        <v>943</v>
      </c>
      <c r="H916">
        <f>VLOOKUP(G916,Table1[#All],13,FALSE)</f>
        <v>2.2426787196354598</v>
      </c>
      <c r="I916">
        <f>VLOOKUP(G916,Table1[#All],5,FALSE)</f>
        <v>70.362594946858906</v>
      </c>
    </row>
    <row r="917" spans="1:9" x14ac:dyDescent="0.25">
      <c r="A917" s="7">
        <v>66.089362822889896</v>
      </c>
      <c r="B917" s="7">
        <v>2.06274225946505</v>
      </c>
      <c r="D917" s="7">
        <v>63.986959102442398</v>
      </c>
      <c r="E917" s="7">
        <v>66.089362822889896</v>
      </c>
      <c r="G917" s="6" t="s">
        <v>944</v>
      </c>
      <c r="H917">
        <f>VLOOKUP(G917,Table1[#All],13,FALSE)</f>
        <v>2.5207762724273199</v>
      </c>
      <c r="I917">
        <f>VLOOKUP(G917,Table1[#All],5,FALSE)</f>
        <v>63.986959102442398</v>
      </c>
    </row>
    <row r="918" spans="1:9" x14ac:dyDescent="0.25">
      <c r="A918" s="5">
        <v>59.515652171400802</v>
      </c>
      <c r="B918" s="5">
        <v>4.5832629262407698</v>
      </c>
      <c r="D918" s="5">
        <v>56.195616774805401</v>
      </c>
      <c r="E918" s="5">
        <v>59.515652171400802</v>
      </c>
      <c r="G918" s="4" t="s">
        <v>945</v>
      </c>
      <c r="H918">
        <f>VLOOKUP(G918,Table1[#All],13,FALSE)</f>
        <v>4.8540726083215997</v>
      </c>
      <c r="I918">
        <f>VLOOKUP(G918,Table1[#All],5,FALSE)</f>
        <v>56.195616774805401</v>
      </c>
    </row>
    <row r="919" spans="1:9" x14ac:dyDescent="0.25">
      <c r="A919" s="7">
        <v>92.148001381449205</v>
      </c>
      <c r="B919" s="7">
        <v>1.41390025458633</v>
      </c>
      <c r="D919" s="7">
        <v>92.164931882918594</v>
      </c>
      <c r="E919" s="7">
        <v>92.148001381449205</v>
      </c>
      <c r="G919" s="6" t="s">
        <v>946</v>
      </c>
      <c r="H919">
        <f>VLOOKUP(G919,Table1[#All],13,FALSE)</f>
        <v>2.6361059158072599</v>
      </c>
      <c r="I919">
        <f>VLOOKUP(G919,Table1[#All],5,FALSE)</f>
        <v>92.164931882918594</v>
      </c>
    </row>
    <row r="920" spans="1:9" x14ac:dyDescent="0.25">
      <c r="A920" s="5">
        <v>83.768450591615604</v>
      </c>
      <c r="B920" s="5">
        <v>3.6262508095985999</v>
      </c>
      <c r="D920" s="5">
        <v>81.998318678786802</v>
      </c>
      <c r="E920" s="5">
        <v>83.768450591615604</v>
      </c>
      <c r="G920" s="4" t="s">
        <v>947</v>
      </c>
      <c r="H920">
        <f>VLOOKUP(G920,Table1[#All],13,FALSE)</f>
        <v>2.21097946006571</v>
      </c>
      <c r="I920">
        <f>VLOOKUP(G920,Table1[#All],5,FALSE)</f>
        <v>81.998318678786802</v>
      </c>
    </row>
    <row r="921" spans="1:9" x14ac:dyDescent="0.25">
      <c r="A921" s="7">
        <v>62.072470951219998</v>
      </c>
      <c r="B921" s="7">
        <v>4.62794207375297</v>
      </c>
      <c r="D921" s="7">
        <v>47.7062246671548</v>
      </c>
      <c r="E921" s="7">
        <v>62.072470951219998</v>
      </c>
      <c r="G921" s="6" t="s">
        <v>948</v>
      </c>
      <c r="H921">
        <f>VLOOKUP(G921,Table1[#All],13,FALSE)</f>
        <v>1.8452887456685201</v>
      </c>
      <c r="I921">
        <f>VLOOKUP(G921,Table1[#All],5,FALSE)</f>
        <v>47.7062246671548</v>
      </c>
    </row>
    <row r="922" spans="1:9" x14ac:dyDescent="0.25">
      <c r="A922" s="5">
        <v>74.219642469339803</v>
      </c>
      <c r="B922" s="5">
        <v>1.6749977535929099</v>
      </c>
      <c r="D922" s="5">
        <v>87.765738674385204</v>
      </c>
      <c r="E922" s="5">
        <v>74.219642469339803</v>
      </c>
      <c r="G922" s="4" t="s">
        <v>949</v>
      </c>
      <c r="H922">
        <f>VLOOKUP(G922,Table1[#All],13,FALSE)</f>
        <v>4.8742920109097696</v>
      </c>
      <c r="I922">
        <f>VLOOKUP(G922,Table1[#All],5,FALSE)</f>
        <v>87.765738674385204</v>
      </c>
    </row>
    <row r="923" spans="1:9" x14ac:dyDescent="0.25">
      <c r="A923" s="7">
        <v>85.693535926801204</v>
      </c>
      <c r="B923" s="7">
        <v>4.87330784039702</v>
      </c>
      <c r="D923" s="7">
        <v>66.808715903723197</v>
      </c>
      <c r="E923" s="7">
        <v>85.693535926801204</v>
      </c>
      <c r="G923" s="6" t="s">
        <v>950</v>
      </c>
      <c r="H923">
        <f>VLOOKUP(G923,Table1[#All],13,FALSE)</f>
        <v>1.6485312899501301</v>
      </c>
      <c r="I923">
        <f>VLOOKUP(G923,Table1[#All],5,FALSE)</f>
        <v>66.808715903723197</v>
      </c>
    </row>
    <row r="924" spans="1:9" x14ac:dyDescent="0.25">
      <c r="A924" s="5">
        <v>90.313722869394695</v>
      </c>
      <c r="B924" s="5">
        <v>2.8115334416620401</v>
      </c>
      <c r="D924" s="5">
        <v>89.200372479175002</v>
      </c>
      <c r="E924" s="5">
        <v>90.313722869394695</v>
      </c>
      <c r="G924" s="4" t="s">
        <v>951</v>
      </c>
      <c r="H924">
        <f>VLOOKUP(G924,Table1[#All],13,FALSE)</f>
        <v>3.2687688012517602</v>
      </c>
      <c r="I924">
        <f>VLOOKUP(G924,Table1[#All],5,FALSE)</f>
        <v>89.200372479175002</v>
      </c>
    </row>
    <row r="925" spans="1:9" x14ac:dyDescent="0.25">
      <c r="A925" s="7">
        <v>87.628093934022004</v>
      </c>
      <c r="B925" s="7">
        <v>4.7828604337640899</v>
      </c>
      <c r="D925" s="7">
        <v>83.992039077102305</v>
      </c>
      <c r="E925" s="7">
        <v>87.628093934022004</v>
      </c>
      <c r="G925" s="6" t="s">
        <v>952</v>
      </c>
      <c r="H925">
        <f>VLOOKUP(G925,Table1[#All],13,FALSE)</f>
        <v>3.53465058038597</v>
      </c>
      <c r="I925">
        <f>VLOOKUP(G925,Table1[#All],5,FALSE)</f>
        <v>83.992039077102305</v>
      </c>
    </row>
    <row r="926" spans="1:9" x14ac:dyDescent="0.25">
      <c r="A926" s="5">
        <v>66.989347198173206</v>
      </c>
      <c r="B926" s="5">
        <v>3.70728017452018</v>
      </c>
      <c r="D926" s="5">
        <v>63.386742745807801</v>
      </c>
      <c r="E926" s="5">
        <v>66.989347198173206</v>
      </c>
      <c r="G926" s="4" t="s">
        <v>953</v>
      </c>
      <c r="H926">
        <f>VLOOKUP(G926,Table1[#All],13,FALSE)</f>
        <v>4.4369495634285698</v>
      </c>
      <c r="I926">
        <f>VLOOKUP(G926,Table1[#All],5,FALSE)</f>
        <v>63.386742745807801</v>
      </c>
    </row>
    <row r="927" spans="1:9" x14ac:dyDescent="0.25">
      <c r="A927" s="7">
        <v>47.778222045002003</v>
      </c>
      <c r="B927" s="7">
        <v>2.2063474794942</v>
      </c>
      <c r="D927" s="7">
        <v>41.235811957606401</v>
      </c>
      <c r="E927" s="7">
        <v>47.778222045002003</v>
      </c>
      <c r="G927" s="6" t="s">
        <v>954</v>
      </c>
      <c r="H927">
        <f>VLOOKUP(G927,Table1[#All],13,FALSE)</f>
        <v>4.1664174116649697</v>
      </c>
      <c r="I927">
        <f>VLOOKUP(G927,Table1[#All],5,FALSE)</f>
        <v>41.235811957606401</v>
      </c>
    </row>
    <row r="928" spans="1:9" x14ac:dyDescent="0.25">
      <c r="A928" s="5">
        <v>59.139055966748103</v>
      </c>
      <c r="B928" s="5">
        <v>1.7532100996684199</v>
      </c>
      <c r="D928" s="5">
        <v>54.777254766172</v>
      </c>
      <c r="E928" s="5">
        <v>59.139055966748103</v>
      </c>
      <c r="G928" s="4" t="s">
        <v>955</v>
      </c>
      <c r="H928">
        <f>VLOOKUP(G928,Table1[#All],13,FALSE)</f>
        <v>5.0536033647258698</v>
      </c>
      <c r="I928">
        <f>VLOOKUP(G928,Table1[#All],5,FALSE)</f>
        <v>54.777254766172</v>
      </c>
    </row>
    <row r="929" spans="1:9" x14ac:dyDescent="0.25">
      <c r="A929" s="7">
        <v>80.509865394076499</v>
      </c>
      <c r="B929" s="7">
        <v>2.21494018490039</v>
      </c>
      <c r="D929" s="7">
        <v>69.789881806347594</v>
      </c>
      <c r="E929" s="7">
        <v>80.509865394076499</v>
      </c>
      <c r="G929" s="6" t="s">
        <v>956</v>
      </c>
      <c r="H929">
        <f>VLOOKUP(G929,Table1[#All],13,FALSE)</f>
        <v>1.22375716963119</v>
      </c>
      <c r="I929">
        <f>VLOOKUP(G929,Table1[#All],5,FALSE)</f>
        <v>69.789881806347594</v>
      </c>
    </row>
    <row r="930" spans="1:9" x14ac:dyDescent="0.25">
      <c r="A930" s="5">
        <v>78.258122478873503</v>
      </c>
      <c r="B930" s="5">
        <v>1.3720696370507</v>
      </c>
      <c r="D930" s="5">
        <v>74.841302090438006</v>
      </c>
      <c r="E930" s="5">
        <v>78.258122478873503</v>
      </c>
      <c r="G930" s="4" t="s">
        <v>957</v>
      </c>
      <c r="H930">
        <f>VLOOKUP(G930,Table1[#All],13,FALSE)</f>
        <v>2.48220362389698</v>
      </c>
      <c r="I930">
        <f>VLOOKUP(G930,Table1[#All],5,FALSE)</f>
        <v>74.841302090438006</v>
      </c>
    </row>
    <row r="931" spans="1:9" x14ac:dyDescent="0.25">
      <c r="A931" s="7">
        <v>59.950642707188898</v>
      </c>
      <c r="B931" s="7">
        <v>1.57547186537331</v>
      </c>
      <c r="D931" s="7">
        <v>54.183822698826098</v>
      </c>
      <c r="E931" s="7">
        <v>59.950642707188898</v>
      </c>
      <c r="G931" s="6" t="s">
        <v>958</v>
      </c>
      <c r="H931">
        <f>VLOOKUP(G931,Table1[#All],13,FALSE)</f>
        <v>2.4006705938768902</v>
      </c>
      <c r="I931">
        <f>VLOOKUP(G931,Table1[#All],5,FALSE)</f>
        <v>54.183822698826098</v>
      </c>
    </row>
    <row r="932" spans="1:9" x14ac:dyDescent="0.25">
      <c r="A932" s="5">
        <v>50.0381035275771</v>
      </c>
      <c r="B932" s="5">
        <v>1.4186417613859199</v>
      </c>
      <c r="D932" s="5">
        <v>47.664584074005298</v>
      </c>
      <c r="E932" s="5">
        <v>50.0381035275771</v>
      </c>
      <c r="G932" s="4" t="s">
        <v>959</v>
      </c>
      <c r="H932">
        <f>VLOOKUP(G932,Table1[#All],13,FALSE)</f>
        <v>1.7300845279605399</v>
      </c>
      <c r="I932">
        <f>VLOOKUP(G932,Table1[#All],5,FALSE)</f>
        <v>47.664584074005298</v>
      </c>
    </row>
    <row r="933" spans="1:9" x14ac:dyDescent="0.25">
      <c r="A933" s="7">
        <v>77.989119318128104</v>
      </c>
      <c r="B933" s="7">
        <v>2.6917741749662301</v>
      </c>
      <c r="D933" s="7">
        <v>85.921163023961398</v>
      </c>
      <c r="E933" s="7">
        <v>77.989119318128104</v>
      </c>
      <c r="G933" s="6" t="s">
        <v>960</v>
      </c>
      <c r="H933">
        <f>VLOOKUP(G933,Table1[#All],13,FALSE)</f>
        <v>2.4458912692822099</v>
      </c>
      <c r="I933">
        <f>VLOOKUP(G933,Table1[#All],5,FALSE)</f>
        <v>85.921163023961398</v>
      </c>
    </row>
    <row r="934" spans="1:9" x14ac:dyDescent="0.25">
      <c r="A934" s="5">
        <v>100</v>
      </c>
      <c r="B934" s="5">
        <v>4.1823135050303399</v>
      </c>
      <c r="D934" s="5">
        <v>94.142119938695302</v>
      </c>
      <c r="E934" s="5">
        <v>100</v>
      </c>
      <c r="G934" s="4" t="s">
        <v>961</v>
      </c>
      <c r="H934">
        <f>VLOOKUP(G934,Table1[#All],13,FALSE)</f>
        <v>2.5488265707145099</v>
      </c>
      <c r="I934">
        <f>VLOOKUP(G934,Table1[#All],5,FALSE)</f>
        <v>94.142119938695302</v>
      </c>
    </row>
    <row r="935" spans="1:9" x14ac:dyDescent="0.25">
      <c r="A935" s="7">
        <v>73.747021367108005</v>
      </c>
      <c r="B935" s="7">
        <v>1.5655342168653601</v>
      </c>
      <c r="D935" s="7">
        <v>68.912960026647696</v>
      </c>
      <c r="E935" s="7">
        <v>73.747021367108005</v>
      </c>
      <c r="G935" s="6" t="s">
        <v>962</v>
      </c>
      <c r="H935">
        <f>VLOOKUP(G935,Table1[#All],13,FALSE)</f>
        <v>3.6094223096373899</v>
      </c>
      <c r="I935">
        <f>VLOOKUP(G935,Table1[#All],5,FALSE)</f>
        <v>68.912960026647696</v>
      </c>
    </row>
    <row r="936" spans="1:9" x14ac:dyDescent="0.25">
      <c r="A936" s="5">
        <v>60.682819151293899</v>
      </c>
      <c r="B936" s="5">
        <v>1.52128173268934</v>
      </c>
      <c r="D936" s="5">
        <v>49.442360721656598</v>
      </c>
      <c r="E936" s="5">
        <v>60.682819151293899</v>
      </c>
      <c r="G936" s="4" t="s">
        <v>963</v>
      </c>
      <c r="H936">
        <f>VLOOKUP(G936,Table1[#All],13,FALSE)</f>
        <v>4.3185223946312803</v>
      </c>
      <c r="I936">
        <f>VLOOKUP(G936,Table1[#All],5,FALSE)</f>
        <v>49.442360721656598</v>
      </c>
    </row>
    <row r="937" spans="1:9" x14ac:dyDescent="0.25">
      <c r="A937" s="7">
        <v>61.2506047388026</v>
      </c>
      <c r="B937" s="7">
        <v>3.5737157980693199</v>
      </c>
      <c r="D937" s="7">
        <v>54.976902958565198</v>
      </c>
      <c r="E937" s="7">
        <v>61.2506047388026</v>
      </c>
      <c r="G937" s="6" t="s">
        <v>964</v>
      </c>
      <c r="H937">
        <f>VLOOKUP(G937,Table1[#All],13,FALSE)</f>
        <v>2.9055025680590698</v>
      </c>
      <c r="I937">
        <f>VLOOKUP(G937,Table1[#All],5,FALSE)</f>
        <v>54.976902958565198</v>
      </c>
    </row>
    <row r="938" spans="1:9" x14ac:dyDescent="0.25">
      <c r="A938" s="5">
        <v>45.010615807331</v>
      </c>
      <c r="B938" s="5">
        <v>1.78873192787226</v>
      </c>
      <c r="D938" s="5">
        <v>41.011487210110602</v>
      </c>
      <c r="E938" s="5">
        <v>45.010615807331</v>
      </c>
      <c r="G938" s="4" t="s">
        <v>965</v>
      </c>
      <c r="H938">
        <f>VLOOKUP(G938,Table1[#All],13,FALSE)</f>
        <v>4.5973511565668996</v>
      </c>
      <c r="I938">
        <f>VLOOKUP(G938,Table1[#All],5,FALSE)</f>
        <v>41.011487210110602</v>
      </c>
    </row>
    <row r="939" spans="1:9" x14ac:dyDescent="0.25">
      <c r="A939" s="7">
        <v>74.213131108947096</v>
      </c>
      <c r="B939" s="7">
        <v>1.39044015243596</v>
      </c>
      <c r="D939" s="7">
        <v>90.2864343608274</v>
      </c>
      <c r="E939" s="7">
        <v>74.213131108947096</v>
      </c>
      <c r="G939" s="6" t="s">
        <v>966</v>
      </c>
      <c r="H939">
        <f>VLOOKUP(G939,Table1[#All],13,FALSE)</f>
        <v>2.6808266928978899</v>
      </c>
      <c r="I939">
        <f>VLOOKUP(G939,Table1[#All],5,FALSE)</f>
        <v>90.2864343608274</v>
      </c>
    </row>
    <row r="940" spans="1:9" x14ac:dyDescent="0.25">
      <c r="A940" s="5">
        <v>50.175827612520798</v>
      </c>
      <c r="B940" s="5">
        <v>1.6673943128223101</v>
      </c>
      <c r="D940" s="5">
        <v>46.476309558957702</v>
      </c>
      <c r="E940" s="5">
        <v>50.175827612520798</v>
      </c>
      <c r="G940" s="4" t="s">
        <v>967</v>
      </c>
      <c r="H940">
        <f>VLOOKUP(G940,Table1[#All],13,FALSE)</f>
        <v>2.4514183865738</v>
      </c>
      <c r="I940">
        <f>VLOOKUP(G940,Table1[#All],5,FALSE)</f>
        <v>46.476309558957702</v>
      </c>
    </row>
    <row r="941" spans="1:9" x14ac:dyDescent="0.25">
      <c r="A941" s="7">
        <v>91.489557782807495</v>
      </c>
      <c r="B941" s="7">
        <v>4.6949255835071</v>
      </c>
      <c r="D941" s="7">
        <v>71.708406153283903</v>
      </c>
      <c r="E941" s="7">
        <v>91.489557782807495</v>
      </c>
      <c r="G941" s="6" t="s">
        <v>968</v>
      </c>
      <c r="H941">
        <f>VLOOKUP(G941,Table1[#All],13,FALSE)</f>
        <v>3.7059402792851199</v>
      </c>
      <c r="I941">
        <f>VLOOKUP(G941,Table1[#All],5,FALSE)</f>
        <v>71.708406153283903</v>
      </c>
    </row>
    <row r="942" spans="1:9" x14ac:dyDescent="0.25">
      <c r="A942" s="5">
        <v>67.769533543633102</v>
      </c>
      <c r="B942" s="5">
        <v>4.2858850111047602</v>
      </c>
      <c r="D942" s="5">
        <v>55.073037137796298</v>
      </c>
      <c r="E942" s="5">
        <v>67.769533543633102</v>
      </c>
      <c r="G942" s="4" t="s">
        <v>969</v>
      </c>
      <c r="H942">
        <f>VLOOKUP(G942,Table1[#All],13,FALSE)</f>
        <v>1.1185818015289499</v>
      </c>
      <c r="I942">
        <f>VLOOKUP(G942,Table1[#All],5,FALSE)</f>
        <v>55.073037137796298</v>
      </c>
    </row>
    <row r="943" spans="1:9" x14ac:dyDescent="0.25">
      <c r="A943" s="7">
        <v>77.050075170714194</v>
      </c>
      <c r="B943" s="7">
        <v>2.4162582494203702</v>
      </c>
      <c r="D943" s="7">
        <v>70.4797901383686</v>
      </c>
      <c r="E943" s="7">
        <v>77.050075170714194</v>
      </c>
      <c r="G943" s="6" t="s">
        <v>970</v>
      </c>
      <c r="H943">
        <f>VLOOKUP(G943,Table1[#All],13,FALSE)</f>
        <v>1.39894561817</v>
      </c>
      <c r="I943">
        <f>VLOOKUP(G943,Table1[#All],5,FALSE)</f>
        <v>70.4797901383686</v>
      </c>
    </row>
    <row r="944" spans="1:9" x14ac:dyDescent="0.25">
      <c r="A944" s="5">
        <v>76.641460420907407</v>
      </c>
      <c r="B944" s="5">
        <v>3.6232830693095699</v>
      </c>
      <c r="D944" s="5">
        <v>75.828121359352494</v>
      </c>
      <c r="E944" s="5">
        <v>76.641460420907407</v>
      </c>
      <c r="G944" s="4" t="s">
        <v>971</v>
      </c>
      <c r="H944">
        <f>VLOOKUP(G944,Table1[#All],13,FALSE)</f>
        <v>3.08984771793263</v>
      </c>
      <c r="I944">
        <f>VLOOKUP(G944,Table1[#All],5,FALSE)</f>
        <v>75.828121359352494</v>
      </c>
    </row>
    <row r="945" spans="1:9" x14ac:dyDescent="0.25">
      <c r="A945" s="7">
        <v>99.427756380158797</v>
      </c>
      <c r="B945" s="7">
        <v>3.1491026946721501</v>
      </c>
      <c r="D945" s="7">
        <v>85.635799203895999</v>
      </c>
      <c r="E945" s="7">
        <v>99.427756380158797</v>
      </c>
      <c r="G945" s="6" t="s">
        <v>972</v>
      </c>
      <c r="H945">
        <f>VLOOKUP(G945,Table1[#All],13,FALSE)</f>
        <v>5.7145635569587796</v>
      </c>
      <c r="I945">
        <f>VLOOKUP(G945,Table1[#All],5,FALSE)</f>
        <v>85.635799203895999</v>
      </c>
    </row>
    <row r="946" spans="1:9" x14ac:dyDescent="0.25">
      <c r="A946" s="5">
        <v>60.252470579027701</v>
      </c>
      <c r="B946" s="5">
        <v>3.70849705393025</v>
      </c>
      <c r="D946" s="5">
        <v>51.353169946833098</v>
      </c>
      <c r="E946" s="5">
        <v>60.252470579027701</v>
      </c>
      <c r="G946" s="4" t="s">
        <v>973</v>
      </c>
      <c r="H946">
        <f>VLOOKUP(G946,Table1[#All],13,FALSE)</f>
        <v>4.6075588992171097</v>
      </c>
      <c r="I946">
        <f>VLOOKUP(G946,Table1[#All],5,FALSE)</f>
        <v>51.353169946833098</v>
      </c>
    </row>
    <row r="947" spans="1:9" x14ac:dyDescent="0.25">
      <c r="A947" s="7">
        <v>63.170568200000901</v>
      </c>
      <c r="B947" s="7">
        <v>3.7306846098510298</v>
      </c>
      <c r="D947" s="7">
        <v>40.604770576216403</v>
      </c>
      <c r="E947" s="7">
        <v>63.170568200000901</v>
      </c>
      <c r="G947" s="6" t="s">
        <v>974</v>
      </c>
      <c r="H947">
        <f>VLOOKUP(G947,Table1[#All],13,FALSE)</f>
        <v>1.4406328475027801</v>
      </c>
      <c r="I947">
        <f>VLOOKUP(G947,Table1[#All],5,FALSE)</f>
        <v>40.604770576216403</v>
      </c>
    </row>
    <row r="948" spans="1:9" x14ac:dyDescent="0.25">
      <c r="A948" s="5">
        <v>67.373613556156897</v>
      </c>
      <c r="B948" s="5">
        <v>3.51493606023997</v>
      </c>
      <c r="D948" s="5">
        <v>47.528709653784396</v>
      </c>
      <c r="E948" s="5">
        <v>67.373613556156897</v>
      </c>
      <c r="G948" s="4" t="s">
        <v>975</v>
      </c>
      <c r="H948">
        <f>VLOOKUP(G948,Table1[#All],13,FALSE)</f>
        <v>5.2315900639043598</v>
      </c>
      <c r="I948">
        <f>VLOOKUP(G948,Table1[#All],5,FALSE)</f>
        <v>47.528709653784396</v>
      </c>
    </row>
    <row r="949" spans="1:9" x14ac:dyDescent="0.25">
      <c r="A949" s="7">
        <v>86.639019663617603</v>
      </c>
      <c r="B949" s="7">
        <v>2.0644054741492299</v>
      </c>
      <c r="D949" s="7">
        <v>89.501025301645697</v>
      </c>
      <c r="E949" s="7">
        <v>86.639019663617603</v>
      </c>
      <c r="G949" s="6" t="s">
        <v>976</v>
      </c>
      <c r="H949">
        <f>VLOOKUP(G949,Table1[#All],13,FALSE)</f>
        <v>4.6615038530408999</v>
      </c>
      <c r="I949">
        <f>VLOOKUP(G949,Table1[#All],5,FALSE)</f>
        <v>89.501025301645697</v>
      </c>
    </row>
    <row r="950" spans="1:9" x14ac:dyDescent="0.25">
      <c r="A950" s="5">
        <v>79.4697373992135</v>
      </c>
      <c r="B950" s="5">
        <v>1.1560256830512701</v>
      </c>
      <c r="D950" s="5">
        <v>88.063954265938307</v>
      </c>
      <c r="E950" s="5">
        <v>79.4697373992135</v>
      </c>
      <c r="G950" s="4" t="s">
        <v>977</v>
      </c>
      <c r="H950">
        <f>VLOOKUP(G950,Table1[#All],13,FALSE)</f>
        <v>4.0547326285132597</v>
      </c>
      <c r="I950">
        <f>VLOOKUP(G950,Table1[#All],5,FALSE)</f>
        <v>88.063954265938307</v>
      </c>
    </row>
    <row r="951" spans="1:9" x14ac:dyDescent="0.25">
      <c r="A951" s="7">
        <v>73.777616035314594</v>
      </c>
      <c r="B951" s="7">
        <v>2.8222671279604299</v>
      </c>
      <c r="D951" s="7">
        <v>72.857720619366901</v>
      </c>
      <c r="E951" s="7">
        <v>73.777616035314594</v>
      </c>
      <c r="G951" s="6" t="s">
        <v>978</v>
      </c>
      <c r="H951">
        <f>VLOOKUP(G951,Table1[#All],13,FALSE)</f>
        <v>5.1014648030458796</v>
      </c>
      <c r="I951">
        <f>VLOOKUP(G951,Table1[#All],5,FALSE)</f>
        <v>72.857720619366901</v>
      </c>
    </row>
    <row r="952" spans="1:9" x14ac:dyDescent="0.25">
      <c r="A952" s="5">
        <v>88.508948084225096</v>
      </c>
      <c r="B952" s="5">
        <v>4.56389553876281</v>
      </c>
      <c r="D952" s="5">
        <v>73.028427323850906</v>
      </c>
      <c r="E952" s="5">
        <v>88.508948084225096</v>
      </c>
      <c r="G952" s="4" t="s">
        <v>979</v>
      </c>
      <c r="H952">
        <f>VLOOKUP(G952,Table1[#All],13,FALSE)</f>
        <v>3.0205492387147799</v>
      </c>
      <c r="I952">
        <f>VLOOKUP(G952,Table1[#All],5,FALSE)</f>
        <v>73.028427323850906</v>
      </c>
    </row>
    <row r="953" spans="1:9" x14ac:dyDescent="0.25">
      <c r="A953" s="7">
        <v>90.986976185168999</v>
      </c>
      <c r="B953" s="7">
        <v>3.2779890340743001</v>
      </c>
      <c r="D953" s="7">
        <v>76.577017100044003</v>
      </c>
      <c r="E953" s="7">
        <v>90.986976185168999</v>
      </c>
      <c r="G953" s="6" t="s">
        <v>980</v>
      </c>
      <c r="H953">
        <f>VLOOKUP(G953,Table1[#All],13,FALSE)</f>
        <v>2.1075052542692601</v>
      </c>
      <c r="I953">
        <f>VLOOKUP(G953,Table1[#All],5,FALSE)</f>
        <v>76.577017100044003</v>
      </c>
    </row>
    <row r="954" spans="1:9" x14ac:dyDescent="0.25">
      <c r="A954" s="5">
        <v>70.102406925078398</v>
      </c>
      <c r="B954" s="5">
        <v>4.3295641668076303</v>
      </c>
      <c r="D954" s="5">
        <v>49.645420324289702</v>
      </c>
      <c r="E954" s="5">
        <v>70.102406925078398</v>
      </c>
      <c r="G954" s="4" t="s">
        <v>981</v>
      </c>
      <c r="H954">
        <f>VLOOKUP(G954,Table1[#All],13,FALSE)</f>
        <v>3.5601169455437902</v>
      </c>
      <c r="I954">
        <f>VLOOKUP(G954,Table1[#All],5,FALSE)</f>
        <v>49.645420324289702</v>
      </c>
    </row>
    <row r="955" spans="1:9" x14ac:dyDescent="0.25">
      <c r="A955" s="7">
        <v>92.386271649867794</v>
      </c>
      <c r="B955" s="7">
        <v>4.9664973718449099</v>
      </c>
      <c r="D955" s="7">
        <v>90.2926570258727</v>
      </c>
      <c r="E955" s="7">
        <v>92.386271649867794</v>
      </c>
      <c r="G955" s="6" t="s">
        <v>982</v>
      </c>
      <c r="H955">
        <f>VLOOKUP(G955,Table1[#All],13,FALSE)</f>
        <v>3.7442087779673598</v>
      </c>
      <c r="I955">
        <f>VLOOKUP(G955,Table1[#All],5,FALSE)</f>
        <v>90.2926570258727</v>
      </c>
    </row>
    <row r="956" spans="1:9" x14ac:dyDescent="0.25">
      <c r="A956" s="5">
        <v>59.548704703814501</v>
      </c>
      <c r="B956" s="5">
        <v>1.6544648165531</v>
      </c>
      <c r="D956" s="5">
        <v>63.032378869063997</v>
      </c>
      <c r="E956" s="5">
        <v>59.548704703814501</v>
      </c>
      <c r="G956" s="4" t="s">
        <v>983</v>
      </c>
      <c r="H956">
        <f>VLOOKUP(G956,Table1[#All],13,FALSE)</f>
        <v>3.6916318600495601</v>
      </c>
      <c r="I956">
        <f>VLOOKUP(G956,Table1[#All],5,FALSE)</f>
        <v>63.032378869063997</v>
      </c>
    </row>
    <row r="957" spans="1:9" x14ac:dyDescent="0.25">
      <c r="A957" s="7">
        <v>54.4133403317201</v>
      </c>
      <c r="B957" s="7">
        <v>3.7671105565679199</v>
      </c>
      <c r="D957" s="7">
        <v>61.072619053722299</v>
      </c>
      <c r="E957" s="7">
        <v>54.4133403317201</v>
      </c>
      <c r="G957" s="6" t="s">
        <v>984</v>
      </c>
      <c r="H957">
        <f>VLOOKUP(G957,Table1[#All],13,FALSE)</f>
        <v>3.8253689574005199</v>
      </c>
      <c r="I957">
        <f>VLOOKUP(G957,Table1[#All],5,FALSE)</f>
        <v>61.072619053722299</v>
      </c>
    </row>
    <row r="958" spans="1:9" x14ac:dyDescent="0.25">
      <c r="A958" s="5">
        <v>75.405886642118304</v>
      </c>
      <c r="B958" s="5">
        <v>3.6971742948000901</v>
      </c>
      <c r="D958" s="5">
        <v>68.540473790556007</v>
      </c>
      <c r="E958" s="5">
        <v>75.405886642118304</v>
      </c>
      <c r="G958" s="4" t="s">
        <v>985</v>
      </c>
      <c r="H958">
        <f>VLOOKUP(G958,Table1[#All],13,FALSE)</f>
        <v>5.7435245911959001</v>
      </c>
      <c r="I958">
        <f>VLOOKUP(G958,Table1[#All],5,FALSE)</f>
        <v>68.540473790556007</v>
      </c>
    </row>
    <row r="959" spans="1:9" x14ac:dyDescent="0.25">
      <c r="A959" s="7">
        <v>60.5021566600809</v>
      </c>
      <c r="B959" s="7">
        <v>4.9198217894331098</v>
      </c>
      <c r="D959" s="7">
        <v>42.583128172628001</v>
      </c>
      <c r="E959" s="7">
        <v>60.5021566600809</v>
      </c>
      <c r="G959" s="6" t="s">
        <v>986</v>
      </c>
      <c r="H959">
        <f>VLOOKUP(G959,Table1[#All],13,FALSE)</f>
        <v>5.51122811548115</v>
      </c>
      <c r="I959">
        <f>VLOOKUP(G959,Table1[#All],5,FALSE)</f>
        <v>42.583128172628001</v>
      </c>
    </row>
    <row r="960" spans="1:9" x14ac:dyDescent="0.25">
      <c r="A960" s="5">
        <v>58.714890472397798</v>
      </c>
      <c r="B960" s="5">
        <v>4.9424029358111996</v>
      </c>
      <c r="D960" s="5">
        <v>49.145585281584303</v>
      </c>
      <c r="E960" s="5">
        <v>58.714890472397798</v>
      </c>
      <c r="G960" s="4" t="s">
        <v>987</v>
      </c>
      <c r="H960">
        <f>VLOOKUP(G960,Table1[#All],13,FALSE)</f>
        <v>5.3785851827946898</v>
      </c>
      <c r="I960">
        <f>VLOOKUP(G960,Table1[#All],5,FALSE)</f>
        <v>49.145585281584303</v>
      </c>
    </row>
    <row r="961" spans="1:9" x14ac:dyDescent="0.25">
      <c r="A961" s="7">
        <v>79.563866300344401</v>
      </c>
      <c r="B961" s="7">
        <v>3.7467144468965099</v>
      </c>
      <c r="D961" s="7">
        <v>80.591848903450298</v>
      </c>
      <c r="E961" s="7">
        <v>79.563866300344401</v>
      </c>
      <c r="G961" s="6" t="s">
        <v>988</v>
      </c>
      <c r="H961">
        <f>VLOOKUP(G961,Table1[#All],13,FALSE)</f>
        <v>5.0070840545431299</v>
      </c>
      <c r="I961">
        <f>VLOOKUP(G961,Table1[#All],5,FALSE)</f>
        <v>80.591848903450298</v>
      </c>
    </row>
    <row r="962" spans="1:9" x14ac:dyDescent="0.25">
      <c r="A962" s="5">
        <v>57.619485382199102</v>
      </c>
      <c r="B962" s="5">
        <v>1.97445916792877</v>
      </c>
      <c r="D962" s="5">
        <v>44.553926735881902</v>
      </c>
      <c r="E962" s="5">
        <v>57.619485382199102</v>
      </c>
      <c r="G962" s="4" t="s">
        <v>989</v>
      </c>
      <c r="H962">
        <f>VLOOKUP(G962,Table1[#All],13,FALSE)</f>
        <v>5.7171405363264203</v>
      </c>
      <c r="I962">
        <f>VLOOKUP(G962,Table1[#All],5,FALSE)</f>
        <v>44.553926735881902</v>
      </c>
    </row>
    <row r="963" spans="1:9" x14ac:dyDescent="0.25">
      <c r="A963" s="7">
        <v>78.157199305102907</v>
      </c>
      <c r="B963" s="7">
        <v>4.19422335252239</v>
      </c>
      <c r="D963" s="7">
        <v>73.173366020651301</v>
      </c>
      <c r="E963" s="7">
        <v>78.157199305102907</v>
      </c>
      <c r="G963" s="6" t="s">
        <v>990</v>
      </c>
      <c r="H963">
        <f>VLOOKUP(G963,Table1[#All],13,FALSE)</f>
        <v>1.49247320839701</v>
      </c>
      <c r="I963">
        <f>VLOOKUP(G963,Table1[#All],5,FALSE)</f>
        <v>73.173366020651301</v>
      </c>
    </row>
    <row r="964" spans="1:9" x14ac:dyDescent="0.25">
      <c r="A964" s="5">
        <v>45.598365758562899</v>
      </c>
      <c r="B964" s="5">
        <v>1.42811653684415</v>
      </c>
      <c r="D964" s="5">
        <v>53.494201032472603</v>
      </c>
      <c r="E964" s="5">
        <v>45.598365758562899</v>
      </c>
      <c r="G964" s="4" t="s">
        <v>991</v>
      </c>
      <c r="H964">
        <f>VLOOKUP(G964,Table1[#All],13,FALSE)</f>
        <v>2.3256163072286902</v>
      </c>
      <c r="I964">
        <f>VLOOKUP(G964,Table1[#All],5,FALSE)</f>
        <v>53.494201032472603</v>
      </c>
    </row>
    <row r="965" spans="1:9" x14ac:dyDescent="0.25">
      <c r="A965" s="7">
        <v>77.785509880210398</v>
      </c>
      <c r="B965" s="7">
        <v>4.1227972166865099</v>
      </c>
      <c r="D965" s="7">
        <v>61.411258772308699</v>
      </c>
      <c r="E965" s="7">
        <v>77.785509880210398</v>
      </c>
      <c r="G965" s="6" t="s">
        <v>992</v>
      </c>
      <c r="H965">
        <f>VLOOKUP(G965,Table1[#All],13,FALSE)</f>
        <v>3.4752797282729202</v>
      </c>
      <c r="I965">
        <f>VLOOKUP(G965,Table1[#All],5,FALSE)</f>
        <v>61.411258772308699</v>
      </c>
    </row>
    <row r="966" spans="1:9" x14ac:dyDescent="0.25">
      <c r="A966" s="5">
        <v>64.007892336743794</v>
      </c>
      <c r="B966" s="5">
        <v>4.6407844965787799</v>
      </c>
      <c r="D966" s="5">
        <v>55.878155522388496</v>
      </c>
      <c r="E966" s="5">
        <v>64.007892336743794</v>
      </c>
      <c r="G966" s="4" t="s">
        <v>993</v>
      </c>
      <c r="H966">
        <f>VLOOKUP(G966,Table1[#All],13,FALSE)</f>
        <v>5.2326724656170196</v>
      </c>
      <c r="I966">
        <f>VLOOKUP(G966,Table1[#All],5,FALSE)</f>
        <v>55.878155522388496</v>
      </c>
    </row>
    <row r="967" spans="1:9" x14ac:dyDescent="0.25">
      <c r="A967" s="7">
        <v>59.016583616964802</v>
      </c>
      <c r="B967" s="7">
        <v>2.5313335790737401</v>
      </c>
      <c r="D967" s="7">
        <v>59.561999405572202</v>
      </c>
      <c r="E967" s="7">
        <v>59.016583616964802</v>
      </c>
      <c r="G967" s="6" t="s">
        <v>994</v>
      </c>
      <c r="H967">
        <f>VLOOKUP(G967,Table1[#All],13,FALSE)</f>
        <v>3.5258285576136599</v>
      </c>
      <c r="I967">
        <f>VLOOKUP(G967,Table1[#All],5,FALSE)</f>
        <v>59.561999405572202</v>
      </c>
    </row>
    <row r="968" spans="1:9" x14ac:dyDescent="0.25">
      <c r="A968" s="5">
        <v>84.447056171205105</v>
      </c>
      <c r="B968" s="5">
        <v>3.5225411799323201</v>
      </c>
      <c r="D968" s="5">
        <v>79.547524785133504</v>
      </c>
      <c r="E968" s="5">
        <v>84.447056171205105</v>
      </c>
      <c r="G968" s="4" t="s">
        <v>995</v>
      </c>
      <c r="H968">
        <f>VLOOKUP(G968,Table1[#All],13,FALSE)</f>
        <v>4.7401736967079398</v>
      </c>
      <c r="I968">
        <f>VLOOKUP(G968,Table1[#All],5,FALSE)</f>
        <v>79.547524785133504</v>
      </c>
    </row>
    <row r="969" spans="1:9" x14ac:dyDescent="0.25">
      <c r="A969" s="7">
        <v>71.195081038424107</v>
      </c>
      <c r="B969" s="7">
        <v>2.7205709283872999</v>
      </c>
      <c r="D969" s="7">
        <v>56.341694359274598</v>
      </c>
      <c r="E969" s="7">
        <v>71.195081038424107</v>
      </c>
      <c r="G969" s="6" t="s">
        <v>996</v>
      </c>
      <c r="H969">
        <f>VLOOKUP(G969,Table1[#All],13,FALSE)</f>
        <v>1.6947995262445801</v>
      </c>
      <c r="I969">
        <f>VLOOKUP(G969,Table1[#All],5,FALSE)</f>
        <v>56.341694359274598</v>
      </c>
    </row>
    <row r="970" spans="1:9" x14ac:dyDescent="0.25">
      <c r="A970" s="5">
        <v>71.758076064304902</v>
      </c>
      <c r="B970" s="5">
        <v>2.7510602199525098</v>
      </c>
      <c r="D970" s="5">
        <v>71.152255216329294</v>
      </c>
      <c r="E970" s="5">
        <v>71.758076064304902</v>
      </c>
      <c r="G970" s="4" t="s">
        <v>997</v>
      </c>
      <c r="H970">
        <f>VLOOKUP(G970,Table1[#All],13,FALSE)</f>
        <v>2.2620690648827999</v>
      </c>
      <c r="I970">
        <f>VLOOKUP(G970,Table1[#All],5,FALSE)</f>
        <v>71.152255216329294</v>
      </c>
    </row>
    <row r="971" spans="1:9" x14ac:dyDescent="0.25">
      <c r="A971" s="7">
        <v>77.429102200513796</v>
      </c>
      <c r="B971" s="7">
        <v>2.2414835564324802</v>
      </c>
      <c r="D971" s="7">
        <v>66.182772120950403</v>
      </c>
      <c r="E971" s="7">
        <v>77.429102200513796</v>
      </c>
      <c r="G971" s="6" t="s">
        <v>998</v>
      </c>
      <c r="H971">
        <f>VLOOKUP(G971,Table1[#All],13,FALSE)</f>
        <v>4.6588804751883597</v>
      </c>
      <c r="I971">
        <f>VLOOKUP(G971,Table1[#All],5,FALSE)</f>
        <v>66.182772120950403</v>
      </c>
    </row>
    <row r="972" spans="1:9" x14ac:dyDescent="0.25">
      <c r="A972" s="5">
        <v>75.840996375007293</v>
      </c>
      <c r="B972" s="5">
        <v>4.04851848180129</v>
      </c>
      <c r="D972" s="5">
        <v>76.501914094945604</v>
      </c>
      <c r="E972" s="5">
        <v>75.840996375007293</v>
      </c>
      <c r="G972" s="4" t="s">
        <v>999</v>
      </c>
      <c r="H972">
        <f>VLOOKUP(G972,Table1[#All],13,FALSE)</f>
        <v>1.82367004443862</v>
      </c>
      <c r="I972">
        <f>VLOOKUP(G972,Table1[#All],5,FALSE)</f>
        <v>76.501914094945604</v>
      </c>
    </row>
    <row r="973" spans="1:9" x14ac:dyDescent="0.25">
      <c r="A973" s="7">
        <v>92.687453527039807</v>
      </c>
      <c r="B973" s="7">
        <v>4.7447062566660199</v>
      </c>
      <c r="D973" s="7">
        <v>91.525635662861603</v>
      </c>
      <c r="E973" s="7">
        <v>92.687453527039807</v>
      </c>
      <c r="G973" s="6" t="s">
        <v>1000</v>
      </c>
      <c r="H973">
        <f>VLOOKUP(G973,Table1[#All],13,FALSE)</f>
        <v>2.7567796732746301</v>
      </c>
      <c r="I973">
        <f>VLOOKUP(G973,Table1[#All],5,FALSE)</f>
        <v>91.525635662861603</v>
      </c>
    </row>
    <row r="974" spans="1:9" x14ac:dyDescent="0.25">
      <c r="A974" s="5">
        <v>86.4238367981023</v>
      </c>
      <c r="B974" s="5">
        <v>4.76300343693784</v>
      </c>
      <c r="D974" s="5">
        <v>80.291465346563697</v>
      </c>
      <c r="E974" s="5">
        <v>86.4238367981023</v>
      </c>
      <c r="G974" s="4" t="s">
        <v>1001</v>
      </c>
      <c r="H974">
        <f>VLOOKUP(G974,Table1[#All],13,FALSE)</f>
        <v>2.32433128906785</v>
      </c>
      <c r="I974">
        <f>VLOOKUP(G974,Table1[#All],5,FALSE)</f>
        <v>80.291465346563697</v>
      </c>
    </row>
    <row r="975" spans="1:9" x14ac:dyDescent="0.25">
      <c r="A975" s="7">
        <v>53.7656588375878</v>
      </c>
      <c r="B975" s="7">
        <v>1.69912513949973</v>
      </c>
      <c r="D975" s="7">
        <v>51.821720822491599</v>
      </c>
      <c r="E975" s="7">
        <v>53.7656588375878</v>
      </c>
      <c r="G975" s="6" t="s">
        <v>1002</v>
      </c>
      <c r="H975">
        <f>VLOOKUP(G975,Table1[#All],13,FALSE)</f>
        <v>2.7493084711123901</v>
      </c>
      <c r="I975">
        <f>VLOOKUP(G975,Table1[#All],5,FALSE)</f>
        <v>51.821720822491599</v>
      </c>
    </row>
    <row r="976" spans="1:9" x14ac:dyDescent="0.25">
      <c r="A976" s="5">
        <v>61.188955906959201</v>
      </c>
      <c r="B976" s="5">
        <v>4.4989745986262601</v>
      </c>
      <c r="D976" s="5">
        <v>41.715072428370597</v>
      </c>
      <c r="E976" s="5">
        <v>61.188955906959201</v>
      </c>
      <c r="G976" s="4" t="s">
        <v>1003</v>
      </c>
      <c r="H976">
        <f>VLOOKUP(G976,Table1[#All],13,FALSE)</f>
        <v>4.5416202453898498</v>
      </c>
      <c r="I976">
        <f>VLOOKUP(G976,Table1[#All],5,FALSE)</f>
        <v>41.715072428370597</v>
      </c>
    </row>
    <row r="977" spans="1:9" x14ac:dyDescent="0.25">
      <c r="A977" s="7">
        <v>62.926523568392</v>
      </c>
      <c r="B977" s="7">
        <v>3.9497257657084801</v>
      </c>
      <c r="D977" s="7">
        <v>54.4245224364903</v>
      </c>
      <c r="E977" s="7">
        <v>62.926523568392</v>
      </c>
      <c r="G977" s="6" t="s">
        <v>1004</v>
      </c>
      <c r="H977">
        <f>VLOOKUP(G977,Table1[#All],13,FALSE)</f>
        <v>2.8392359057140002</v>
      </c>
      <c r="I977">
        <f>VLOOKUP(G977,Table1[#All],5,FALSE)</f>
        <v>54.4245224364903</v>
      </c>
    </row>
    <row r="978" spans="1:9" x14ac:dyDescent="0.25">
      <c r="A978" s="5">
        <v>68.113749019106095</v>
      </c>
      <c r="B978" s="5">
        <v>2.0113496027611499</v>
      </c>
      <c r="D978" s="5">
        <v>72.729286188513996</v>
      </c>
      <c r="E978" s="5">
        <v>68.113749019106095</v>
      </c>
      <c r="G978" s="4" t="s">
        <v>1005</v>
      </c>
      <c r="H978">
        <f>VLOOKUP(G978,Table1[#All],13,FALSE)</f>
        <v>3.7763166130396999</v>
      </c>
      <c r="I978">
        <f>VLOOKUP(G978,Table1[#All],5,FALSE)</f>
        <v>72.729286188513996</v>
      </c>
    </row>
    <row r="979" spans="1:9" x14ac:dyDescent="0.25">
      <c r="A979" s="7">
        <v>51.593162364627602</v>
      </c>
      <c r="B979" s="7">
        <v>1.26913845168605</v>
      </c>
      <c r="D979" s="7">
        <v>42.828419741633702</v>
      </c>
      <c r="E979" s="7">
        <v>51.593162364627602</v>
      </c>
      <c r="G979" s="6" t="s">
        <v>1006</v>
      </c>
      <c r="H979">
        <f>VLOOKUP(G979,Table1[#All],13,FALSE)</f>
        <v>1.4996593852720399</v>
      </c>
      <c r="I979">
        <f>VLOOKUP(G979,Table1[#All],5,FALSE)</f>
        <v>42.828419741633702</v>
      </c>
    </row>
    <row r="980" spans="1:9" x14ac:dyDescent="0.25">
      <c r="A980" s="5">
        <v>74.0239379144396</v>
      </c>
      <c r="B980" s="5">
        <v>2.0719890675375101</v>
      </c>
      <c r="D980" s="5">
        <v>67.300143596067997</v>
      </c>
      <c r="E980" s="5">
        <v>74.0239379144396</v>
      </c>
      <c r="G980" s="4" t="s">
        <v>1007</v>
      </c>
      <c r="H980">
        <f>VLOOKUP(G980,Table1[#All],13,FALSE)</f>
        <v>5.0250884661731297</v>
      </c>
      <c r="I980">
        <f>VLOOKUP(G980,Table1[#All],5,FALSE)</f>
        <v>67.300143596067997</v>
      </c>
    </row>
    <row r="981" spans="1:9" x14ac:dyDescent="0.25">
      <c r="A981" s="7">
        <v>79.451108577129702</v>
      </c>
      <c r="B981" s="7">
        <v>4.6488329471260998</v>
      </c>
      <c r="D981" s="7">
        <v>72.826356690428895</v>
      </c>
      <c r="E981" s="7">
        <v>79.451108577129702</v>
      </c>
      <c r="G981" s="6" t="s">
        <v>1008</v>
      </c>
      <c r="H981">
        <f>VLOOKUP(G981,Table1[#All],13,FALSE)</f>
        <v>2.8494431282406198</v>
      </c>
      <c r="I981">
        <f>VLOOKUP(G981,Table1[#All],5,FALSE)</f>
        <v>72.826356690428895</v>
      </c>
    </row>
    <row r="982" spans="1:9" x14ac:dyDescent="0.25">
      <c r="A982" s="5">
        <v>58.019196639285703</v>
      </c>
      <c r="B982" s="5">
        <v>3.5327146995830798</v>
      </c>
      <c r="D982" s="5">
        <v>58.383413994932802</v>
      </c>
      <c r="E982" s="5">
        <v>58.019196639285703</v>
      </c>
      <c r="G982" s="4" t="s">
        <v>1009</v>
      </c>
      <c r="H982">
        <f>VLOOKUP(G982,Table1[#All],13,FALSE)</f>
        <v>4.2426707951667098</v>
      </c>
      <c r="I982">
        <f>VLOOKUP(G982,Table1[#All],5,FALSE)</f>
        <v>58.383413994932802</v>
      </c>
    </row>
    <row r="983" spans="1:9" x14ac:dyDescent="0.25">
      <c r="A983" s="7">
        <v>70.239273573544594</v>
      </c>
      <c r="B983" s="7">
        <v>3.8842186435914798</v>
      </c>
      <c r="D983" s="7">
        <v>82.400171206020204</v>
      </c>
      <c r="E983" s="7">
        <v>70.239273573544594</v>
      </c>
      <c r="G983" s="6" t="s">
        <v>1010</v>
      </c>
      <c r="H983">
        <f>VLOOKUP(G983,Table1[#All],13,FALSE)</f>
        <v>4.6269480083091601</v>
      </c>
      <c r="I983">
        <f>VLOOKUP(G983,Table1[#All],5,FALSE)</f>
        <v>82.400171206020204</v>
      </c>
    </row>
    <row r="984" spans="1:9" x14ac:dyDescent="0.25">
      <c r="A984" s="5">
        <v>43.982937969419702</v>
      </c>
      <c r="B984" s="5">
        <v>2.0286094044363798</v>
      </c>
      <c r="D984" s="5">
        <v>45.862903922357397</v>
      </c>
      <c r="E984" s="5">
        <v>43.982937969419702</v>
      </c>
      <c r="G984" s="4" t="s">
        <v>1011</v>
      </c>
      <c r="H984">
        <f>VLOOKUP(G984,Table1[#All],13,FALSE)</f>
        <v>2.0483046105585001</v>
      </c>
      <c r="I984">
        <f>VLOOKUP(G984,Table1[#All],5,FALSE)</f>
        <v>45.862903922357397</v>
      </c>
    </row>
    <row r="985" spans="1:9" x14ac:dyDescent="0.25">
      <c r="A985" s="7">
        <v>58.5774806496254</v>
      </c>
      <c r="B985" s="7">
        <v>3.8775526222992802</v>
      </c>
      <c r="D985" s="7">
        <v>44.132577995469397</v>
      </c>
      <c r="E985" s="7">
        <v>58.5774806496254</v>
      </c>
      <c r="G985" s="6" t="s">
        <v>1012</v>
      </c>
      <c r="H985">
        <f>VLOOKUP(G985,Table1[#All],13,FALSE)</f>
        <v>5.4233749247667404</v>
      </c>
      <c r="I985">
        <f>VLOOKUP(G985,Table1[#All],5,FALSE)</f>
        <v>44.132577995469397</v>
      </c>
    </row>
    <row r="986" spans="1:9" x14ac:dyDescent="0.25">
      <c r="A986" s="5">
        <v>66.240644960744405</v>
      </c>
      <c r="B986" s="5">
        <v>1.1124860251116899</v>
      </c>
      <c r="D986" s="5">
        <v>80.050381591198104</v>
      </c>
      <c r="E986" s="5">
        <v>66.240644960744405</v>
      </c>
      <c r="G986" s="4" t="s">
        <v>1013</v>
      </c>
      <c r="H986">
        <f>VLOOKUP(G986,Table1[#All],13,FALSE)</f>
        <v>4.0811212580347602</v>
      </c>
      <c r="I986">
        <f>VLOOKUP(G986,Table1[#All],5,FALSE)</f>
        <v>80.050381591198104</v>
      </c>
    </row>
    <row r="987" spans="1:9" x14ac:dyDescent="0.25">
      <c r="A987" s="7">
        <v>64.914026828442402</v>
      </c>
      <c r="B987" s="7">
        <v>2.5012853830920498</v>
      </c>
      <c r="D987" s="7">
        <v>67.252022391340901</v>
      </c>
      <c r="E987" s="7">
        <v>64.914026828442402</v>
      </c>
      <c r="G987" s="6" t="s">
        <v>1014</v>
      </c>
      <c r="H987">
        <f>VLOOKUP(G987,Table1[#All],13,FALSE)</f>
        <v>3.1436257087574</v>
      </c>
      <c r="I987">
        <f>VLOOKUP(G987,Table1[#All],5,FALSE)</f>
        <v>67.252022391340901</v>
      </c>
    </row>
    <row r="988" spans="1:9" x14ac:dyDescent="0.25">
      <c r="A988" s="5">
        <v>83.5276127983105</v>
      </c>
      <c r="B988" s="5">
        <v>3.50701339416932</v>
      </c>
      <c r="D988" s="5">
        <v>77.862131803525401</v>
      </c>
      <c r="E988" s="5">
        <v>83.5276127983105</v>
      </c>
      <c r="G988" s="4" t="s">
        <v>1015</v>
      </c>
      <c r="H988">
        <f>VLOOKUP(G988,Table1[#All],13,FALSE)</f>
        <v>1.91167591789109</v>
      </c>
      <c r="I988">
        <f>VLOOKUP(G988,Table1[#All],5,FALSE)</f>
        <v>77.862131803525401</v>
      </c>
    </row>
    <row r="989" spans="1:9" x14ac:dyDescent="0.25">
      <c r="A989" s="7">
        <v>64.904817585547704</v>
      </c>
      <c r="B989" s="7">
        <v>1.58438626216528</v>
      </c>
      <c r="D989" s="7">
        <v>63.915503623206</v>
      </c>
      <c r="E989" s="7">
        <v>64.904817585547704</v>
      </c>
      <c r="G989" s="6" t="s">
        <v>1016</v>
      </c>
      <c r="H989">
        <f>VLOOKUP(G989,Table1[#All],13,FALSE)</f>
        <v>5.7115046895060297</v>
      </c>
      <c r="I989">
        <f>VLOOKUP(G989,Table1[#All],5,FALSE)</f>
        <v>63.915503623206</v>
      </c>
    </row>
    <row r="990" spans="1:9" x14ac:dyDescent="0.25">
      <c r="A990" s="5">
        <v>65.384894177623906</v>
      </c>
      <c r="B990" s="5">
        <v>4.2920142977877296</v>
      </c>
      <c r="D990" s="5">
        <v>53.5521118281508</v>
      </c>
      <c r="E990" s="5">
        <v>65.384894177623906</v>
      </c>
      <c r="G990" s="4" t="s">
        <v>1017</v>
      </c>
      <c r="H990">
        <f>VLOOKUP(G990,Table1[#All],13,FALSE)</f>
        <v>4.7753410206581197</v>
      </c>
      <c r="I990">
        <f>VLOOKUP(G990,Table1[#All],5,FALSE)</f>
        <v>53.5521118281508</v>
      </c>
    </row>
    <row r="991" spans="1:9" x14ac:dyDescent="0.25">
      <c r="A991" s="7">
        <v>79.382312532458897</v>
      </c>
      <c r="B991" s="7">
        <v>1.9401251952476699</v>
      </c>
      <c r="D991" s="7">
        <v>85.050627472080905</v>
      </c>
      <c r="E991" s="7">
        <v>79.382312532458897</v>
      </c>
      <c r="G991" s="6" t="s">
        <v>1018</v>
      </c>
      <c r="H991">
        <f>VLOOKUP(G991,Table1[#All],13,FALSE)</f>
        <v>2.0401228136662399</v>
      </c>
      <c r="I991">
        <f>VLOOKUP(G991,Table1[#All],5,FALSE)</f>
        <v>85.050627472080905</v>
      </c>
    </row>
    <row r="992" spans="1:9" x14ac:dyDescent="0.25">
      <c r="A992" s="5">
        <v>89.388814818020805</v>
      </c>
      <c r="B992" s="5">
        <v>3.6091244512737801</v>
      </c>
      <c r="D992" s="5">
        <v>83.967873343293803</v>
      </c>
      <c r="E992" s="5">
        <v>89.388814818020805</v>
      </c>
      <c r="G992" s="4" t="s">
        <v>1019</v>
      </c>
      <c r="H992">
        <f>VLOOKUP(G992,Table1[#All],13,FALSE)</f>
        <v>2.6885538736211201</v>
      </c>
      <c r="I992">
        <f>VLOOKUP(G992,Table1[#All],5,FALSE)</f>
        <v>83.967873343293803</v>
      </c>
    </row>
    <row r="993" spans="1:9" x14ac:dyDescent="0.25">
      <c r="A993" s="7">
        <v>71.692919414470197</v>
      </c>
      <c r="B993" s="7">
        <v>2.6207885703013098</v>
      </c>
      <c r="D993" s="7">
        <v>78.208305896993394</v>
      </c>
      <c r="E993" s="7">
        <v>71.692919414470197</v>
      </c>
      <c r="G993" s="6" t="s">
        <v>1020</v>
      </c>
      <c r="H993">
        <f>VLOOKUP(G993,Table1[#All],13,FALSE)</f>
        <v>5.0483712904403601</v>
      </c>
      <c r="I993">
        <f>VLOOKUP(G993,Table1[#All],5,FALSE)</f>
        <v>78.208305896993394</v>
      </c>
    </row>
    <row r="994" spans="1:9" x14ac:dyDescent="0.25">
      <c r="A994" s="5">
        <v>61.333460838122903</v>
      </c>
      <c r="B994" s="5">
        <v>3.3841743819105798</v>
      </c>
      <c r="D994" s="5">
        <v>54.9679825476479</v>
      </c>
      <c r="E994" s="5">
        <v>61.333460838122903</v>
      </c>
      <c r="G994" s="4" t="s">
        <v>1021</v>
      </c>
      <c r="H994">
        <f>VLOOKUP(G994,Table1[#All],13,FALSE)</f>
        <v>4.47838831607669</v>
      </c>
      <c r="I994">
        <f>VLOOKUP(G994,Table1[#All],5,FALSE)</f>
        <v>54.9679825476479</v>
      </c>
    </row>
    <row r="995" spans="1:9" x14ac:dyDescent="0.25">
      <c r="A995" s="7">
        <v>71.693667931876504</v>
      </c>
      <c r="B995" s="7">
        <v>1.4298022105156301</v>
      </c>
      <c r="D995" s="7">
        <v>72.462686677799695</v>
      </c>
      <c r="E995" s="7">
        <v>71.693667931876504</v>
      </c>
      <c r="G995" s="6" t="s">
        <v>1022</v>
      </c>
      <c r="H995">
        <f>VLOOKUP(G995,Table1[#All],13,FALSE)</f>
        <v>4.8289214635786202</v>
      </c>
      <c r="I995">
        <f>VLOOKUP(G995,Table1[#All],5,FALSE)</f>
        <v>72.462686677799695</v>
      </c>
    </row>
    <row r="996" spans="1:9" x14ac:dyDescent="0.25">
      <c r="A996" s="5">
        <v>51.602599578804302</v>
      </c>
      <c r="B996" s="5">
        <v>1.06765119968642</v>
      </c>
      <c r="D996" s="5">
        <v>59.853564331701399</v>
      </c>
      <c r="E996" s="5">
        <v>51.602599578804302</v>
      </c>
      <c r="G996" s="4" t="s">
        <v>1023</v>
      </c>
      <c r="H996">
        <f>VLOOKUP(G996,Table1[#All],13,FALSE)</f>
        <v>3.2060055110646601</v>
      </c>
      <c r="I996">
        <f>VLOOKUP(G996,Table1[#All],5,FALSE)</f>
        <v>59.853564331701399</v>
      </c>
    </row>
    <row r="997" spans="1:9" x14ac:dyDescent="0.25">
      <c r="A997" s="7">
        <v>59.206313197455302</v>
      </c>
      <c r="B997" s="7">
        <v>4.6382577095212003</v>
      </c>
      <c r="D997" s="7">
        <v>45.037014032964798</v>
      </c>
      <c r="E997" s="7">
        <v>59.206313197455302</v>
      </c>
      <c r="G997" s="6" t="s">
        <v>1024</v>
      </c>
      <c r="H997">
        <f>VLOOKUP(G997,Table1[#All],13,FALSE)</f>
        <v>4.5823813132108304</v>
      </c>
      <c r="I997">
        <f>VLOOKUP(G997,Table1[#All],5,FALSE)</f>
        <v>45.037014032964798</v>
      </c>
    </row>
    <row r="998" spans="1:9" x14ac:dyDescent="0.25">
      <c r="A998" s="5">
        <v>79.122551128844407</v>
      </c>
      <c r="B998" s="5">
        <v>2.0785200350687298</v>
      </c>
      <c r="D998" s="5">
        <v>90.452246650423305</v>
      </c>
      <c r="E998" s="5">
        <v>79.122551128844407</v>
      </c>
      <c r="G998" s="4" t="s">
        <v>1025</v>
      </c>
      <c r="H998">
        <f>VLOOKUP(G998,Table1[#All],13,FALSE)</f>
        <v>2.9324686143195602</v>
      </c>
      <c r="I998">
        <f>VLOOKUP(G998,Table1[#All],5,FALSE)</f>
        <v>90.452246650423305</v>
      </c>
    </row>
    <row r="999" spans="1:9" x14ac:dyDescent="0.25">
      <c r="A999" s="7">
        <v>50.601257259150501</v>
      </c>
      <c r="B999" s="7">
        <v>4.2787080111218296</v>
      </c>
      <c r="D999" s="7">
        <v>47.525024700542801</v>
      </c>
      <c r="E999" s="7">
        <v>50.601257259150501</v>
      </c>
      <c r="G999" s="6" t="s">
        <v>1026</v>
      </c>
      <c r="H999">
        <f>VLOOKUP(G999,Table1[#All],13,FALSE)</f>
        <v>2.0563145846909801</v>
      </c>
      <c r="I999">
        <f>VLOOKUP(G999,Table1[#All],5,FALSE)</f>
        <v>47.525024700542801</v>
      </c>
    </row>
    <row r="1000" spans="1:9" x14ac:dyDescent="0.25">
      <c r="A1000" s="5">
        <v>89.2530706411208</v>
      </c>
      <c r="B1000" s="5">
        <v>4.9974012018887999</v>
      </c>
      <c r="D1000" s="5">
        <v>92.263054460144104</v>
      </c>
      <c r="E1000" s="5">
        <v>89.2530706411208</v>
      </c>
      <c r="G1000" s="4" t="s">
        <v>1027</v>
      </c>
      <c r="H1000">
        <f>VLOOKUP(G1000,Table1[#All],13,FALSE)</f>
        <v>4.1633851742068</v>
      </c>
      <c r="I1000">
        <f>VLOOKUP(G1000,Table1[#All],5,FALSE)</f>
        <v>92.263054460144104</v>
      </c>
    </row>
    <row r="1001" spans="1:9" x14ac:dyDescent="0.25">
      <c r="A1001" s="7">
        <v>64.350337718192606</v>
      </c>
      <c r="B1001" s="7">
        <v>1.84572503199564</v>
      </c>
      <c r="D1001" s="7">
        <v>64.530317512687503</v>
      </c>
      <c r="E1001" s="7">
        <v>64.350337718192606</v>
      </c>
      <c r="G1001" s="6" t="s">
        <v>1028</v>
      </c>
      <c r="H1001">
        <f>VLOOKUP(G1001,Table1[#All],13,FALSE)</f>
        <v>5.8800696279939704</v>
      </c>
      <c r="I1001">
        <f>VLOOKUP(G1001,Table1[#All],5,FALSE)</f>
        <v>64.530317512687503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C8D9C-F413-43B0-A512-07D302485A7B}">
  <dimension ref="A1:Y1001"/>
  <sheetViews>
    <sheetView workbookViewId="0">
      <selection activeCell="D21" sqref="D21"/>
    </sheetView>
  </sheetViews>
  <sheetFormatPr defaultRowHeight="15" x14ac:dyDescent="0.25"/>
  <cols>
    <col min="1" max="1" width="12.7109375" customWidth="1"/>
    <col min="2" max="2" width="14.7109375" bestFit="1" customWidth="1"/>
    <col min="3" max="3" width="17.85546875" bestFit="1" customWidth="1"/>
    <col min="4" max="4" width="16.28515625" bestFit="1" customWidth="1"/>
    <col min="5" max="5" width="16.140625" bestFit="1" customWidth="1"/>
    <col min="6" max="6" width="16.5703125" bestFit="1" customWidth="1"/>
    <col min="7" max="7" width="10.5703125" bestFit="1" customWidth="1"/>
    <col min="11" max="11" width="12" bestFit="1" customWidth="1"/>
    <col min="12" max="12" width="20" bestFit="1" customWidth="1"/>
    <col min="13" max="13" width="17" bestFit="1" customWidth="1"/>
    <col min="23" max="23" width="12" bestFit="1" customWidth="1"/>
    <col min="24" max="24" width="20" bestFit="1" customWidth="1"/>
    <col min="25" max="25" width="17" bestFit="1" customWidth="1"/>
  </cols>
  <sheetData>
    <row r="1" spans="1:25" x14ac:dyDescent="0.25">
      <c r="A1" s="14" t="s">
        <v>0</v>
      </c>
      <c r="B1" s="14" t="s">
        <v>1042</v>
      </c>
      <c r="C1" s="14" t="s">
        <v>9</v>
      </c>
      <c r="D1" s="14" t="s">
        <v>1043</v>
      </c>
      <c r="K1" s="14" t="s">
        <v>1042</v>
      </c>
      <c r="L1" s="14" t="s">
        <v>4</v>
      </c>
      <c r="M1" s="14" t="s">
        <v>1044</v>
      </c>
      <c r="W1" s="14" t="s">
        <v>1</v>
      </c>
      <c r="X1" s="14" t="s">
        <v>7</v>
      </c>
      <c r="Y1" s="14" t="s">
        <v>1045</v>
      </c>
    </row>
    <row r="2" spans="1:25" x14ac:dyDescent="0.25">
      <c r="A2" s="1" t="s">
        <v>18</v>
      </c>
      <c r="B2">
        <f>VLOOKUP(A2,Table1[#All],2,FALSE)</f>
        <v>60.137240799027197</v>
      </c>
      <c r="C2">
        <f>VLOOKUP(A2,Table1[#All],10,FALSE)</f>
        <v>75.738405399091803</v>
      </c>
      <c r="D2">
        <f t="shared" ref="D2:D17" si="0">0.4892*C2 + 38.572</f>
        <v>75.623227921235724</v>
      </c>
      <c r="K2">
        <f>VLOOKUP(A2,Table1[#All],2,FALSE)</f>
        <v>60.137240799027197</v>
      </c>
      <c r="L2">
        <f>VLOOKUP(A2,Table1[],5,FALSE)</f>
        <v>60.599706536604899</v>
      </c>
      <c r="M2">
        <f xml:space="preserve"> 0.943*L2 + 0.0717</f>
        <v>57.217223264018415</v>
      </c>
      <c r="W2">
        <v>60.137240799027197</v>
      </c>
      <c r="X2">
        <v>64.972291907267504</v>
      </c>
      <c r="Y2">
        <f xml:space="preserve"> 0.942*X2 + 0.0844</f>
        <v>61.28829897664599</v>
      </c>
    </row>
    <row r="3" spans="1:25" x14ac:dyDescent="0.25">
      <c r="A3" s="1" t="s">
        <v>22</v>
      </c>
      <c r="B3">
        <f>VLOOKUP(A3,Table1[#All],2,FALSE)</f>
        <v>99.021976500113894</v>
      </c>
      <c r="C3">
        <f>VLOOKUP(A3,Table1[#All],10,FALSE)</f>
        <v>89.602736301879602</v>
      </c>
      <c r="D3">
        <f t="shared" si="0"/>
        <v>82.405658598879512</v>
      </c>
      <c r="K3">
        <f>VLOOKUP(A3,Table1[#All],2,FALSE)</f>
        <v>99.021976500113894</v>
      </c>
      <c r="L3">
        <f>VLOOKUP(A3,Table1[],5,FALSE)</f>
        <v>92.289286852545303</v>
      </c>
      <c r="M3">
        <f t="shared" ref="M3:M66" si="1" xml:space="preserve"> 0.943*L3 + 0.0717</f>
        <v>87.10049750195023</v>
      </c>
      <c r="W3">
        <v>99.021976500113894</v>
      </c>
      <c r="X3">
        <v>89.040460718304004</v>
      </c>
      <c r="Y3">
        <f t="shared" ref="Y3:Y66" si="2" xml:space="preserve"> 0.942*X3 + 0.0844</f>
        <v>83.960513996642376</v>
      </c>
    </row>
    <row r="4" spans="1:25" x14ac:dyDescent="0.25">
      <c r="A4" s="1" t="s">
        <v>26</v>
      </c>
      <c r="B4">
        <f>VLOOKUP(A4,Table1[#All],2,FALSE)</f>
        <v>70.522954922262201</v>
      </c>
      <c r="C4">
        <f>VLOOKUP(A4,Table1[#All],10,FALSE)</f>
        <v>81.4954255712818</v>
      </c>
      <c r="D4">
        <f t="shared" si="0"/>
        <v>78.439562189471062</v>
      </c>
      <c r="K4">
        <f>VLOOKUP(A4,Table1[#All],2,FALSE)</f>
        <v>70.522954922262201</v>
      </c>
      <c r="L4">
        <f>VLOOKUP(A4,Table1[],5,FALSE)</f>
        <v>80.259666799627198</v>
      </c>
      <c r="M4">
        <f t="shared" si="1"/>
        <v>75.756565792048448</v>
      </c>
      <c r="W4">
        <v>70.522954922262201</v>
      </c>
      <c r="X4">
        <v>74.243662522681504</v>
      </c>
      <c r="Y4">
        <f t="shared" si="2"/>
        <v>70.021930096365978</v>
      </c>
    </row>
    <row r="5" spans="1:25" x14ac:dyDescent="0.25">
      <c r="A5" s="1" t="s">
        <v>29</v>
      </c>
      <c r="B5">
        <f>VLOOKUP(A5,Table1[#All],2,FALSE)</f>
        <v>63.448537269766</v>
      </c>
      <c r="C5">
        <f>VLOOKUP(A5,Table1[#All],10,FALSE)</f>
        <v>71.472047022861403</v>
      </c>
      <c r="D5">
        <f t="shared" si="0"/>
        <v>73.53612540358381</v>
      </c>
      <c r="K5">
        <f>VLOOKUP(A5,Table1[#All],2,FALSE)</f>
        <v>63.448537269766</v>
      </c>
      <c r="L5">
        <f>VLOOKUP(A5,Table1[],5,FALSE)</f>
        <v>72.926216630837004</v>
      </c>
      <c r="M5">
        <f t="shared" si="1"/>
        <v>68.841122282879297</v>
      </c>
      <c r="W5">
        <v>63.448537269766</v>
      </c>
      <c r="X5">
        <v>67.7159945696215</v>
      </c>
      <c r="Y5">
        <f t="shared" si="2"/>
        <v>63.872866884583452</v>
      </c>
    </row>
    <row r="6" spans="1:25" x14ac:dyDescent="0.25">
      <c r="A6" s="1" t="s">
        <v>30</v>
      </c>
      <c r="B6">
        <f>VLOOKUP(A6,Table1[#All],2,FALSE)</f>
        <v>66.483018771267595</v>
      </c>
      <c r="C6">
        <f>VLOOKUP(A6,Table1[#All],10,FALSE)</f>
        <v>64.276582058832503</v>
      </c>
      <c r="D6">
        <f t="shared" si="0"/>
        <v>70.016103943180866</v>
      </c>
      <c r="K6">
        <f>VLOOKUP(A6,Table1[#All],2,FALSE)</f>
        <v>66.483018771267595</v>
      </c>
      <c r="L6">
        <f>VLOOKUP(A6,Table1[],5,FALSE)</f>
        <v>48.581025224333999</v>
      </c>
      <c r="M6">
        <f t="shared" si="1"/>
        <v>45.883606786546956</v>
      </c>
      <c r="W6">
        <v>66.483018771267595</v>
      </c>
      <c r="X6">
        <v>46.145010618359301</v>
      </c>
      <c r="Y6">
        <f t="shared" si="2"/>
        <v>43.553000002494464</v>
      </c>
    </row>
    <row r="7" spans="1:25" x14ac:dyDescent="0.25">
      <c r="A7" s="1" t="s">
        <v>31</v>
      </c>
      <c r="B7">
        <f>VLOOKUP(A7,Table1[#All],2,FALSE)</f>
        <v>49.088060589916999</v>
      </c>
      <c r="C7">
        <f>VLOOKUP(A7,Table1[#All],10,FALSE)</f>
        <v>61.624397299166397</v>
      </c>
      <c r="D7">
        <f t="shared" si="0"/>
        <v>68.718655158752199</v>
      </c>
      <c r="K7">
        <f>VLOOKUP(A7,Table1[#All],2,FALSE)</f>
        <v>49.088060589916999</v>
      </c>
      <c r="L7">
        <f>VLOOKUP(A7,Table1[],5,FALSE)</f>
        <v>48.579698618491101</v>
      </c>
      <c r="M7">
        <f t="shared" si="1"/>
        <v>45.882355797237103</v>
      </c>
      <c r="W7">
        <v>49.088060589916999</v>
      </c>
      <c r="X7">
        <v>46.820092029408599</v>
      </c>
      <c r="Y7">
        <f t="shared" si="2"/>
        <v>44.188926691702903</v>
      </c>
    </row>
    <row r="8" spans="1:25" x14ac:dyDescent="0.25">
      <c r="A8" s="1" t="s">
        <v>34</v>
      </c>
      <c r="B8">
        <f>VLOOKUP(A8,Table1[#All],2,FALSE)</f>
        <v>48.453234002319803</v>
      </c>
      <c r="C8">
        <f>VLOOKUP(A8,Table1[#All],10,FALSE)</f>
        <v>59.876979551104299</v>
      </c>
      <c r="D8">
        <f t="shared" si="0"/>
        <v>67.863818396400234</v>
      </c>
      <c r="K8">
        <f>VLOOKUP(A8,Table1[#All],2,FALSE)</f>
        <v>48.453234002319803</v>
      </c>
      <c r="L8">
        <f>VLOOKUP(A8,Table1[],5,FALSE)</f>
        <v>43.194598669250901</v>
      </c>
      <c r="M8">
        <f t="shared" si="1"/>
        <v>40.804206545103597</v>
      </c>
      <c r="W8">
        <v>48.453234002319803</v>
      </c>
      <c r="X8">
        <v>39.344618338263601</v>
      </c>
      <c r="Y8">
        <f t="shared" si="2"/>
        <v>37.147030474644311</v>
      </c>
    </row>
    <row r="9" spans="1:25" x14ac:dyDescent="0.25">
      <c r="A9" s="1" t="s">
        <v>35</v>
      </c>
      <c r="B9">
        <f>VLOOKUP(A9,Table1[#All],2,FALSE)</f>
        <v>84.613576124399799</v>
      </c>
      <c r="C9">
        <f>VLOOKUP(A9,Table1[#All],10,FALSE)</f>
        <v>81.947173255059397</v>
      </c>
      <c r="D9">
        <f t="shared" si="0"/>
        <v>78.660557156375063</v>
      </c>
      <c r="K9">
        <f>VLOOKUP(A9,Table1[#All],2,FALSE)</f>
        <v>84.613576124399799</v>
      </c>
      <c r="L9">
        <f>VLOOKUP(A9,Table1[],5,FALSE)</f>
        <v>87.639688017621395</v>
      </c>
      <c r="M9">
        <f t="shared" si="1"/>
        <v>82.715925800616972</v>
      </c>
      <c r="W9">
        <v>84.613576124399799</v>
      </c>
      <c r="X9">
        <v>81.159104696371898</v>
      </c>
      <c r="Y9">
        <f t="shared" si="2"/>
        <v>76.536276623982332</v>
      </c>
    </row>
    <row r="10" spans="1:25" x14ac:dyDescent="0.25">
      <c r="A10" s="1" t="s">
        <v>37</v>
      </c>
      <c r="B10">
        <f>VLOOKUP(A10,Table1[#All],2,FALSE)</f>
        <v>66.451908607435897</v>
      </c>
      <c r="C10">
        <f>VLOOKUP(A10,Table1[#All],10,FALSE)</f>
        <v>71.631034949026997</v>
      </c>
      <c r="D10">
        <f t="shared" si="0"/>
        <v>73.613902297064016</v>
      </c>
      <c r="K10">
        <f>VLOOKUP(A10,Table1[#All],2,FALSE)</f>
        <v>66.451908607435897</v>
      </c>
      <c r="L10">
        <f>VLOOKUP(A10,Table1[],5,FALSE)</f>
        <v>73.061325645876394</v>
      </c>
      <c r="M10">
        <f t="shared" si="1"/>
        <v>68.968530084061442</v>
      </c>
      <c r="W10">
        <v>66.451908607435897</v>
      </c>
      <c r="X10">
        <v>70.780721508505493</v>
      </c>
      <c r="Y10">
        <f t="shared" si="2"/>
        <v>66.75983966101218</v>
      </c>
    </row>
    <row r="11" spans="1:25" x14ac:dyDescent="0.25">
      <c r="A11" s="1" t="s">
        <v>38</v>
      </c>
      <c r="B11">
        <f>VLOOKUP(A11,Table1[#All],2,FALSE)</f>
        <v>74.209509584480202</v>
      </c>
      <c r="C11">
        <f>VLOOKUP(A11,Table1[#All],10,FALSE)</f>
        <v>69.685302943721297</v>
      </c>
      <c r="D11">
        <f t="shared" si="0"/>
        <v>72.662050200068464</v>
      </c>
      <c r="K11">
        <f>VLOOKUP(A11,Table1[#All],2,FALSE)</f>
        <v>74.209509584480202</v>
      </c>
      <c r="L11">
        <f>VLOOKUP(A11,Table1[],5,FALSE)</f>
        <v>78.943991778782504</v>
      </c>
      <c r="M11">
        <f t="shared" si="1"/>
        <v>74.515884247391909</v>
      </c>
      <c r="W11">
        <v>74.209509584480202</v>
      </c>
      <c r="X11">
        <v>79.851124879352298</v>
      </c>
      <c r="Y11">
        <f t="shared" si="2"/>
        <v>75.304159636349866</v>
      </c>
    </row>
    <row r="12" spans="1:25" x14ac:dyDescent="0.25">
      <c r="A12" s="1" t="s">
        <v>39</v>
      </c>
      <c r="B12">
        <f>VLOOKUP(A12,Table1[#All],2,FALSE)</f>
        <v>42.715953563508201</v>
      </c>
      <c r="C12">
        <f>VLOOKUP(A12,Table1[#All],10,FALSE)</f>
        <v>57.2253583514957</v>
      </c>
      <c r="D12">
        <f t="shared" si="0"/>
        <v>66.566645305551702</v>
      </c>
      <c r="K12">
        <f>VLOOKUP(A12,Table1[#All],2,FALSE)</f>
        <v>42.715953563508201</v>
      </c>
      <c r="L12">
        <f>VLOOKUP(A12,Table1[],5,FALSE)</f>
        <v>41.132147186269101</v>
      </c>
      <c r="M12">
        <f t="shared" si="1"/>
        <v>38.859314796651759</v>
      </c>
      <c r="W12">
        <v>42.715953563508201</v>
      </c>
      <c r="X12">
        <v>44.107294515446902</v>
      </c>
      <c r="Y12">
        <f t="shared" si="2"/>
        <v>41.63347143355098</v>
      </c>
    </row>
    <row r="13" spans="1:25" x14ac:dyDescent="0.25">
      <c r="A13" s="1" t="s">
        <v>40</v>
      </c>
      <c r="B13">
        <f>VLOOKUP(A13,Table1[#All],2,FALSE)</f>
        <v>76.547557250927994</v>
      </c>
      <c r="C13">
        <f>VLOOKUP(A13,Table1[#All],10,FALSE)</f>
        <v>87.639418194075603</v>
      </c>
      <c r="D13">
        <f t="shared" si="0"/>
        <v>81.445203380541784</v>
      </c>
      <c r="K13">
        <f>VLOOKUP(A13,Table1[#All],2,FALSE)</f>
        <v>76.547557250927994</v>
      </c>
      <c r="L13">
        <f>VLOOKUP(A13,Table1[],5,FALSE)</f>
        <v>93.345041868909604</v>
      </c>
      <c r="M13">
        <f t="shared" si="1"/>
        <v>88.096074482381752</v>
      </c>
      <c r="W13">
        <v>76.547557250927994</v>
      </c>
      <c r="X13">
        <v>90.557926603368003</v>
      </c>
      <c r="Y13">
        <f t="shared" si="2"/>
        <v>85.389966860372652</v>
      </c>
    </row>
    <row r="14" spans="1:25" x14ac:dyDescent="0.25">
      <c r="A14" s="1" t="s">
        <v>41</v>
      </c>
      <c r="B14">
        <f>VLOOKUP(A14,Table1[#All],2,FALSE)</f>
        <v>97.9251307635394</v>
      </c>
      <c r="C14">
        <f>VLOOKUP(A14,Table1[#All],10,FALSE)</f>
        <v>76.151287394874103</v>
      </c>
      <c r="D14">
        <f t="shared" si="0"/>
        <v>75.825209793572412</v>
      </c>
      <c r="K14">
        <f>VLOOKUP(A14,Table1[#All],2,FALSE)</f>
        <v>97.9251307635394</v>
      </c>
      <c r="L14">
        <f>VLOOKUP(A14,Table1[],5,FALSE)</f>
        <v>85.7843452440232</v>
      </c>
      <c r="M14">
        <f t="shared" si="1"/>
        <v>80.966337565113875</v>
      </c>
      <c r="W14">
        <v>97.9251307635394</v>
      </c>
      <c r="X14">
        <v>83.719356133305993</v>
      </c>
      <c r="Y14">
        <f t="shared" si="2"/>
        <v>78.948033477574242</v>
      </c>
    </row>
    <row r="15" spans="1:25" x14ac:dyDescent="0.25">
      <c r="A15" s="1" t="s">
        <v>42</v>
      </c>
      <c r="B15">
        <f>VLOOKUP(A15,Table1[#All],2,FALSE)</f>
        <v>56.731838186367497</v>
      </c>
      <c r="C15">
        <f>VLOOKUP(A15,Table1[#All],10,FALSE)</f>
        <v>65.917736726010702</v>
      </c>
      <c r="D15">
        <f t="shared" si="0"/>
        <v>70.81895680636444</v>
      </c>
      <c r="K15">
        <f>VLOOKUP(A15,Table1[#All],2,FALSE)</f>
        <v>56.731838186367497</v>
      </c>
      <c r="L15">
        <f>VLOOKUP(A15,Table1[],5,FALSE)</f>
        <v>51.678651087305099</v>
      </c>
      <c r="M15">
        <f t="shared" si="1"/>
        <v>48.804667975328705</v>
      </c>
      <c r="W15">
        <v>56.731838186367497</v>
      </c>
      <c r="X15">
        <v>47.0451595430686</v>
      </c>
      <c r="Y15">
        <f t="shared" si="2"/>
        <v>44.40094028957062</v>
      </c>
    </row>
    <row r="16" spans="1:25" x14ac:dyDescent="0.25">
      <c r="A16" s="1" t="s">
        <v>43</v>
      </c>
      <c r="B16">
        <f>VLOOKUP(A16,Table1[#All],2,FALSE)</f>
        <v>55.269318547924499</v>
      </c>
      <c r="C16">
        <f>VLOOKUP(A16,Table1[#All],10,FALSE)</f>
        <v>74.501528719750098</v>
      </c>
      <c r="D16">
        <f t="shared" si="0"/>
        <v>75.018147849701762</v>
      </c>
      <c r="K16">
        <f>VLOOKUP(A16,Table1[#All],2,FALSE)</f>
        <v>55.269318547924499</v>
      </c>
      <c r="L16">
        <f>VLOOKUP(A16,Table1[],5,FALSE)</f>
        <v>50.000373196390498</v>
      </c>
      <c r="M16">
        <f t="shared" si="1"/>
        <v>47.222051924196236</v>
      </c>
      <c r="W16">
        <v>55.269318547924499</v>
      </c>
      <c r="X16">
        <v>49.843177344516597</v>
      </c>
      <c r="Y16">
        <f t="shared" si="2"/>
        <v>47.036673058534632</v>
      </c>
    </row>
    <row r="17" spans="1:25" x14ac:dyDescent="0.25">
      <c r="A17" s="1" t="s">
        <v>44</v>
      </c>
      <c r="B17">
        <f>VLOOKUP(A17,Table1[#All],2,FALSE)</f>
        <v>58.3838347968262</v>
      </c>
      <c r="C17">
        <f>VLOOKUP(A17,Table1[#All],10,FALSE)</f>
        <v>70.1589067972306</v>
      </c>
      <c r="D17">
        <f t="shared" si="0"/>
        <v>72.893737205205213</v>
      </c>
      <c r="K17">
        <f>VLOOKUP(A17,Table1[#All],2,FALSE)</f>
        <v>58.3838347968262</v>
      </c>
      <c r="L17">
        <f>VLOOKUP(A17,Table1[],5,FALSE)</f>
        <v>50.0872480419388</v>
      </c>
      <c r="M17">
        <f t="shared" si="1"/>
        <v>47.303974903548287</v>
      </c>
      <c r="W17">
        <v>58.3838347968262</v>
      </c>
      <c r="X17">
        <v>45.845104870984699</v>
      </c>
      <c r="Y17">
        <f t="shared" si="2"/>
        <v>43.270488788467588</v>
      </c>
    </row>
    <row r="18" spans="1:25" x14ac:dyDescent="0.25">
      <c r="A18" s="1" t="s">
        <v>45</v>
      </c>
      <c r="B18">
        <f>VLOOKUP(A18,Table1[#All],2,FALSE)</f>
        <v>53.472483496144399</v>
      </c>
      <c r="C18">
        <f>VLOOKUP(A18,Table1[#All],10,FALSE)</f>
        <v>76.584369226989907</v>
      </c>
      <c r="D18">
        <f t="shared" ref="D18:D81" si="3">0.4892*C18 + 38.572</f>
        <v>76.03707342584346</v>
      </c>
      <c r="K18">
        <f>VLOOKUP(A18,Table1[#All],2,FALSE)</f>
        <v>53.472483496144399</v>
      </c>
      <c r="L18">
        <f>VLOOKUP(A18,Table1[],5,FALSE)</f>
        <v>56.733323362774499</v>
      </c>
      <c r="M18">
        <f t="shared" si="1"/>
        <v>53.571223931096348</v>
      </c>
      <c r="W18">
        <v>53.472483496144399</v>
      </c>
      <c r="X18">
        <v>59.598962428980499</v>
      </c>
      <c r="Y18">
        <f t="shared" si="2"/>
        <v>56.226622608099632</v>
      </c>
    </row>
    <row r="19" spans="1:25" x14ac:dyDescent="0.25">
      <c r="A19" s="1" t="s">
        <v>46</v>
      </c>
      <c r="B19">
        <f>VLOOKUP(A19,Table1[#All],2,FALSE)</f>
        <v>81.738244598602705</v>
      </c>
      <c r="C19">
        <f>VLOOKUP(A19,Table1[#All],10,FALSE)</f>
        <v>76.386441254550107</v>
      </c>
      <c r="D19">
        <f t="shared" si="3"/>
        <v>75.940247061725927</v>
      </c>
      <c r="K19">
        <f>VLOOKUP(A19,Table1[#All],2,FALSE)</f>
        <v>81.738244598602705</v>
      </c>
      <c r="L19">
        <f>VLOOKUP(A19,Table1[],5,FALSE)</f>
        <v>68.861603739773003</v>
      </c>
      <c r="M19">
        <f t="shared" si="1"/>
        <v>65.00819232660595</v>
      </c>
      <c r="W19">
        <v>81.738244598602705</v>
      </c>
      <c r="X19">
        <v>59.932271280102498</v>
      </c>
      <c r="Y19">
        <f t="shared" si="2"/>
        <v>56.540599545856551</v>
      </c>
    </row>
    <row r="20" spans="1:25" x14ac:dyDescent="0.25">
      <c r="A20" s="1" t="s">
        <v>47</v>
      </c>
      <c r="B20">
        <f>VLOOKUP(A20,Table1[#All],2,FALSE)</f>
        <v>61.010618449302299</v>
      </c>
      <c r="C20">
        <f>VLOOKUP(A20,Table1[#All],10,FALSE)</f>
        <v>77.716037127590397</v>
      </c>
      <c r="D20">
        <f t="shared" si="3"/>
        <v>76.590685362817226</v>
      </c>
      <c r="K20">
        <f>VLOOKUP(A20,Table1[#All],2,FALSE)</f>
        <v>61.010618449302299</v>
      </c>
      <c r="L20">
        <f>VLOOKUP(A20,Table1[],5,FALSE)</f>
        <v>63.756976025316298</v>
      </c>
      <c r="M20">
        <f t="shared" si="1"/>
        <v>60.194528391873263</v>
      </c>
      <c r="W20">
        <v>61.010618449302299</v>
      </c>
      <c r="X20">
        <v>61.958827663054002</v>
      </c>
      <c r="Y20">
        <f t="shared" si="2"/>
        <v>58.449615658596869</v>
      </c>
    </row>
    <row r="21" spans="1:25" x14ac:dyDescent="0.25">
      <c r="A21" s="1" t="s">
        <v>48</v>
      </c>
      <c r="B21">
        <f>VLOOKUP(A21,Table1[#All],2,FALSE)</f>
        <v>84.094984257197098</v>
      </c>
      <c r="C21">
        <f>VLOOKUP(A21,Table1[#All],10,FALSE)</f>
        <v>64.388977703107201</v>
      </c>
      <c r="D21">
        <f t="shared" si="3"/>
        <v>70.071087892360055</v>
      </c>
      <c r="K21">
        <f>VLOOKUP(A21,Table1[#All],2,FALSE)</f>
        <v>84.094984257197098</v>
      </c>
      <c r="L21">
        <f>VLOOKUP(A21,Table1[],5,FALSE)</f>
        <v>56.017602710892298</v>
      </c>
      <c r="M21">
        <f t="shared" si="1"/>
        <v>52.896299356371436</v>
      </c>
      <c r="W21">
        <v>84.094984257197098</v>
      </c>
      <c r="X21">
        <v>57.523139406851001</v>
      </c>
      <c r="Y21">
        <f t="shared" si="2"/>
        <v>54.271197321253645</v>
      </c>
    </row>
    <row r="22" spans="1:25" x14ac:dyDescent="0.25">
      <c r="A22" s="1" t="s">
        <v>49</v>
      </c>
      <c r="B22">
        <f>VLOOKUP(A22,Table1[#All],2,FALSE)</f>
        <v>63.394594799616797</v>
      </c>
      <c r="C22">
        <f>VLOOKUP(A22,Table1[#All],10,FALSE)</f>
        <v>73.604253269755503</v>
      </c>
      <c r="D22">
        <f t="shared" si="3"/>
        <v>74.579200699564396</v>
      </c>
      <c r="K22">
        <f>VLOOKUP(A22,Table1[#All],2,FALSE)</f>
        <v>63.394594799616797</v>
      </c>
      <c r="L22">
        <f>VLOOKUP(A22,Table1[],5,FALSE)</f>
        <v>73.651909209730803</v>
      </c>
      <c r="M22">
        <f t="shared" si="1"/>
        <v>69.52545038477615</v>
      </c>
      <c r="W22">
        <v>63.394594799616797</v>
      </c>
      <c r="X22">
        <v>74.571081791343403</v>
      </c>
      <c r="Y22">
        <f t="shared" si="2"/>
        <v>70.330359047445484</v>
      </c>
    </row>
    <row r="23" spans="1:25" x14ac:dyDescent="0.25">
      <c r="A23" s="1" t="s">
        <v>50</v>
      </c>
      <c r="B23">
        <f>VLOOKUP(A23,Table1[#All],2,FALSE)</f>
        <v>74.755267488949997</v>
      </c>
      <c r="C23">
        <f>VLOOKUP(A23,Table1[#All],10,FALSE)</f>
        <v>50.140380137243703</v>
      </c>
      <c r="D23">
        <f t="shared" si="3"/>
        <v>63.100673963139627</v>
      </c>
      <c r="K23">
        <f>VLOOKUP(A23,Table1[#All],2,FALSE)</f>
        <v>74.755267488949997</v>
      </c>
      <c r="L23">
        <f>VLOOKUP(A23,Table1[],5,FALSE)</f>
        <v>47.672162335862303</v>
      </c>
      <c r="M23">
        <f t="shared" si="1"/>
        <v>45.026549082718148</v>
      </c>
      <c r="W23">
        <v>74.755267488949997</v>
      </c>
      <c r="X23">
        <v>61.1373306557647</v>
      </c>
      <c r="Y23">
        <f t="shared" si="2"/>
        <v>57.675765477730344</v>
      </c>
    </row>
    <row r="24" spans="1:25" x14ac:dyDescent="0.25">
      <c r="A24" s="1" t="s">
        <v>51</v>
      </c>
      <c r="B24">
        <f>VLOOKUP(A24,Table1[#All],2,FALSE)</f>
        <v>57.292057129579</v>
      </c>
      <c r="C24">
        <f>VLOOKUP(A24,Table1[#All],10,FALSE)</f>
        <v>73.964705204929999</v>
      </c>
      <c r="D24">
        <f t="shared" si="3"/>
        <v>74.75553378625176</v>
      </c>
      <c r="K24">
        <f>VLOOKUP(A24,Table1[#All],2,FALSE)</f>
        <v>57.292057129579</v>
      </c>
      <c r="L24">
        <f>VLOOKUP(A24,Table1[],5,FALSE)</f>
        <v>56.067955669436998</v>
      </c>
      <c r="M24">
        <f t="shared" si="1"/>
        <v>52.943782196279088</v>
      </c>
      <c r="W24">
        <v>57.292057129579</v>
      </c>
      <c r="X24">
        <v>57.816955792276502</v>
      </c>
      <c r="Y24">
        <f t="shared" si="2"/>
        <v>54.547972356324465</v>
      </c>
    </row>
    <row r="25" spans="1:25" x14ac:dyDescent="0.25">
      <c r="A25" s="1" t="s">
        <v>52</v>
      </c>
      <c r="B25">
        <f>VLOOKUP(A25,Table1[#All],2,FALSE)</f>
        <v>66.167282279339105</v>
      </c>
      <c r="C25">
        <f>VLOOKUP(A25,Table1[#All],10,FALSE)</f>
        <v>77.776570589675899</v>
      </c>
      <c r="D25">
        <f t="shared" si="3"/>
        <v>76.620298332469446</v>
      </c>
      <c r="K25">
        <f>VLOOKUP(A25,Table1[#All],2,FALSE)</f>
        <v>66.167282279339105</v>
      </c>
      <c r="L25">
        <f>VLOOKUP(A25,Table1[],5,FALSE)</f>
        <v>60.149901381153001</v>
      </c>
      <c r="M25">
        <f t="shared" si="1"/>
        <v>56.793057002427275</v>
      </c>
      <c r="W25">
        <v>66.167282279339105</v>
      </c>
      <c r="X25">
        <v>55.129628396942898</v>
      </c>
      <c r="Y25">
        <f t="shared" si="2"/>
        <v>52.016509949920213</v>
      </c>
    </row>
    <row r="26" spans="1:25" x14ac:dyDescent="0.25">
      <c r="A26" s="1" t="s">
        <v>53</v>
      </c>
      <c r="B26">
        <f>VLOOKUP(A26,Table1[#All],2,FALSE)</f>
        <v>77.100186878677206</v>
      </c>
      <c r="C26">
        <f>VLOOKUP(A26,Table1[#All],10,FALSE)</f>
        <v>69.776038339232102</v>
      </c>
      <c r="D26">
        <f t="shared" si="3"/>
        <v>72.706437955552346</v>
      </c>
      <c r="K26">
        <f>VLOOKUP(A26,Table1[#All],2,FALSE)</f>
        <v>77.100186878677206</v>
      </c>
      <c r="L26">
        <f>VLOOKUP(A26,Table1[],5,FALSE)</f>
        <v>65.083849131936901</v>
      </c>
      <c r="M26">
        <f t="shared" si="1"/>
        <v>61.445769731416497</v>
      </c>
      <c r="W26">
        <v>77.100186878677206</v>
      </c>
      <c r="X26">
        <v>64.606527896491599</v>
      </c>
      <c r="Y26">
        <f t="shared" si="2"/>
        <v>60.943749278495083</v>
      </c>
    </row>
    <row r="27" spans="1:25" x14ac:dyDescent="0.25">
      <c r="A27" s="1" t="s">
        <v>54</v>
      </c>
      <c r="B27">
        <f>VLOOKUP(A27,Table1[#All],2,FALSE)</f>
        <v>84.888240825164601</v>
      </c>
      <c r="C27">
        <f>VLOOKUP(A27,Table1[#All],10,FALSE)</f>
        <v>80.322580406321705</v>
      </c>
      <c r="D27">
        <f t="shared" si="3"/>
        <v>77.865806334772586</v>
      </c>
      <c r="K27">
        <f>VLOOKUP(A27,Table1[#All],2,FALSE)</f>
        <v>84.888240825164601</v>
      </c>
      <c r="L27">
        <f>VLOOKUP(A27,Table1[],5,FALSE)</f>
        <v>83.184677876615694</v>
      </c>
      <c r="M27">
        <f t="shared" si="1"/>
        <v>78.5148512376486</v>
      </c>
      <c r="W27">
        <v>84.888240825164601</v>
      </c>
      <c r="X27">
        <v>74.303446209283393</v>
      </c>
      <c r="Y27">
        <f t="shared" si="2"/>
        <v>70.07824632914496</v>
      </c>
    </row>
    <row r="28" spans="1:25" x14ac:dyDescent="0.25">
      <c r="A28" s="1" t="s">
        <v>55</v>
      </c>
      <c r="B28">
        <f>VLOOKUP(A28,Table1[#All],2,FALSE)</f>
        <v>65.141652999401401</v>
      </c>
      <c r="C28">
        <f>VLOOKUP(A28,Table1[#All],10,FALSE)</f>
        <v>61.721718440899998</v>
      </c>
      <c r="D28">
        <f t="shared" si="3"/>
        <v>68.76626466128829</v>
      </c>
      <c r="K28">
        <f>VLOOKUP(A28,Table1[#All],2,FALSE)</f>
        <v>65.141652999401401</v>
      </c>
      <c r="L28">
        <f>VLOOKUP(A28,Table1[],5,FALSE)</f>
        <v>50.982058018709701</v>
      </c>
      <c r="M28">
        <f t="shared" si="1"/>
        <v>48.147780711643243</v>
      </c>
      <c r="W28">
        <v>65.141652999401401</v>
      </c>
      <c r="X28">
        <v>50.579059272225898</v>
      </c>
      <c r="Y28">
        <f t="shared" si="2"/>
        <v>47.729873834436795</v>
      </c>
    </row>
    <row r="29" spans="1:25" x14ac:dyDescent="0.25">
      <c r="A29" s="1" t="s">
        <v>56</v>
      </c>
      <c r="B29">
        <f>VLOOKUP(A29,Table1[#All],2,FALSE)</f>
        <v>80.093884348791605</v>
      </c>
      <c r="C29">
        <f>VLOOKUP(A29,Table1[#All],10,FALSE)</f>
        <v>76.054714813761706</v>
      </c>
      <c r="D29">
        <f t="shared" si="3"/>
        <v>75.77796648689224</v>
      </c>
      <c r="K29">
        <f>VLOOKUP(A29,Table1[#All],2,FALSE)</f>
        <v>80.093884348791605</v>
      </c>
      <c r="L29">
        <f>VLOOKUP(A29,Table1[],5,FALSE)</f>
        <v>68.282894112748593</v>
      </c>
      <c r="M29">
        <f t="shared" si="1"/>
        <v>64.462469148321929</v>
      </c>
      <c r="W29">
        <v>80.093884348791605</v>
      </c>
      <c r="X29">
        <v>64.117613827744805</v>
      </c>
      <c r="Y29">
        <f t="shared" si="2"/>
        <v>60.483192225735607</v>
      </c>
    </row>
    <row r="30" spans="1:25" x14ac:dyDescent="0.25">
      <c r="A30" s="1" t="s">
        <v>57</v>
      </c>
      <c r="B30">
        <f>VLOOKUP(A30,Table1[#All],2,FALSE)</f>
        <v>84.428593981641299</v>
      </c>
      <c r="C30">
        <f>VLOOKUP(A30,Table1[#All],10,FALSE)</f>
        <v>81.916063370222304</v>
      </c>
      <c r="D30">
        <f t="shared" si="3"/>
        <v>78.645338200712757</v>
      </c>
      <c r="K30">
        <f>VLOOKUP(A30,Table1[#All],2,FALSE)</f>
        <v>84.428593981641299</v>
      </c>
      <c r="L30">
        <f>VLOOKUP(A30,Table1[],5,FALSE)</f>
        <v>72.582801287412295</v>
      </c>
      <c r="M30">
        <f t="shared" si="1"/>
        <v>68.517281614029798</v>
      </c>
      <c r="W30">
        <v>84.428593981641299</v>
      </c>
      <c r="X30">
        <v>77.159752665213105</v>
      </c>
      <c r="Y30">
        <f t="shared" si="2"/>
        <v>72.768887010630749</v>
      </c>
    </row>
    <row r="31" spans="1:25" x14ac:dyDescent="0.25">
      <c r="A31" s="1" t="s">
        <v>58</v>
      </c>
      <c r="B31">
        <f>VLOOKUP(A31,Table1[#All],2,FALSE)</f>
        <v>55.652146597549503</v>
      </c>
      <c r="C31">
        <f>VLOOKUP(A31,Table1[#All],10,FALSE)</f>
        <v>52.5635264803947</v>
      </c>
      <c r="D31">
        <f t="shared" si="3"/>
        <v>64.286077154209096</v>
      </c>
      <c r="K31">
        <f>VLOOKUP(A31,Table1[#All],2,FALSE)</f>
        <v>55.652146597549503</v>
      </c>
      <c r="L31">
        <f>VLOOKUP(A31,Table1[],5,FALSE)</f>
        <v>42.554772699599802</v>
      </c>
      <c r="M31">
        <f t="shared" si="1"/>
        <v>40.200850655722611</v>
      </c>
      <c r="W31">
        <v>55.652146597549503</v>
      </c>
      <c r="X31">
        <v>39.8070713266222</v>
      </c>
      <c r="Y31">
        <f t="shared" si="2"/>
        <v>37.582661189678113</v>
      </c>
    </row>
    <row r="32" spans="1:25" x14ac:dyDescent="0.25">
      <c r="A32" s="1" t="s">
        <v>59</v>
      </c>
      <c r="B32">
        <f>VLOOKUP(A32,Table1[#All],2,FALSE)</f>
        <v>72.659910254095905</v>
      </c>
      <c r="C32">
        <f>VLOOKUP(A32,Table1[#All],10,FALSE)</f>
        <v>78.754676080500801</v>
      </c>
      <c r="D32">
        <f t="shared" si="3"/>
        <v>77.098787538580993</v>
      </c>
      <c r="K32">
        <f>VLOOKUP(A32,Table1[#All],2,FALSE)</f>
        <v>72.659910254095905</v>
      </c>
      <c r="L32">
        <f>VLOOKUP(A32,Table1[],5,FALSE)</f>
        <v>73.414966854579106</v>
      </c>
      <c r="M32">
        <f t="shared" si="1"/>
        <v>69.302013743868102</v>
      </c>
      <c r="W32">
        <v>72.659910254095905</v>
      </c>
      <c r="X32">
        <v>72.831137275602799</v>
      </c>
      <c r="Y32">
        <f t="shared" si="2"/>
        <v>68.691331313617837</v>
      </c>
    </row>
    <row r="33" spans="1:25" x14ac:dyDescent="0.25">
      <c r="A33" s="1" t="s">
        <v>60</v>
      </c>
      <c r="B33">
        <f>VLOOKUP(A33,Table1[#All],2,FALSE)</f>
        <v>48.135862317344802</v>
      </c>
      <c r="C33">
        <f>VLOOKUP(A33,Table1[#All],10,FALSE)</f>
        <v>63.306054542804702</v>
      </c>
      <c r="D33">
        <f t="shared" si="3"/>
        <v>69.541321882340071</v>
      </c>
      <c r="K33">
        <f>VLOOKUP(A33,Table1[#All],2,FALSE)</f>
        <v>48.135862317344802</v>
      </c>
      <c r="L33">
        <f>VLOOKUP(A33,Table1[],5,FALSE)</f>
        <v>49.378826802801001</v>
      </c>
      <c r="M33">
        <f t="shared" si="1"/>
        <v>46.635933675041343</v>
      </c>
      <c r="W33">
        <v>48.135862317344802</v>
      </c>
      <c r="X33">
        <v>46.201037595778999</v>
      </c>
      <c r="Y33">
        <f t="shared" si="2"/>
        <v>43.60577741522382</v>
      </c>
    </row>
    <row r="34" spans="1:25" x14ac:dyDescent="0.25">
      <c r="A34" s="1" t="s">
        <v>61</v>
      </c>
      <c r="B34">
        <f>VLOOKUP(A34,Table1[#All],2,FALSE)</f>
        <v>62.102768556788199</v>
      </c>
      <c r="C34">
        <f>VLOOKUP(A34,Table1[#All],10,FALSE)</f>
        <v>62.355890766928603</v>
      </c>
      <c r="D34">
        <f t="shared" si="3"/>
        <v>69.076501763181483</v>
      </c>
      <c r="K34">
        <f>VLOOKUP(A34,Table1[#All],2,FALSE)</f>
        <v>62.102768556788199</v>
      </c>
      <c r="L34">
        <f>VLOOKUP(A34,Table1[],5,FALSE)</f>
        <v>43.577837614190301</v>
      </c>
      <c r="M34">
        <f t="shared" si="1"/>
        <v>41.16560087018145</v>
      </c>
      <c r="W34">
        <v>62.102768556788199</v>
      </c>
      <c r="X34">
        <v>52.272094373457001</v>
      </c>
      <c r="Y34">
        <f t="shared" si="2"/>
        <v>49.324712899796495</v>
      </c>
    </row>
    <row r="35" spans="1:25" x14ac:dyDescent="0.25">
      <c r="A35" s="1" t="s">
        <v>62</v>
      </c>
      <c r="B35">
        <f>VLOOKUP(A35,Table1[#All],2,FALSE)</f>
        <v>96.6622846285821</v>
      </c>
      <c r="C35">
        <f>VLOOKUP(A35,Table1[#All],10,FALSE)</f>
        <v>88.389322282838094</v>
      </c>
      <c r="D35">
        <f t="shared" si="3"/>
        <v>81.81205646076441</v>
      </c>
      <c r="K35">
        <f>VLOOKUP(A35,Table1[#All],2,FALSE)</f>
        <v>96.6622846285821</v>
      </c>
      <c r="L35">
        <f>VLOOKUP(A35,Table1[],5,FALSE)</f>
        <v>92.188704548933302</v>
      </c>
      <c r="M35">
        <f t="shared" si="1"/>
        <v>87.005648389644108</v>
      </c>
      <c r="W35">
        <v>96.6622846285821</v>
      </c>
      <c r="X35">
        <v>90.582490718343706</v>
      </c>
      <c r="Y35">
        <f t="shared" si="2"/>
        <v>85.413106256679768</v>
      </c>
    </row>
    <row r="36" spans="1:25" x14ac:dyDescent="0.25">
      <c r="A36" s="1" t="s">
        <v>63</v>
      </c>
      <c r="B36">
        <f>VLOOKUP(A36,Table1[#All],2,FALSE)</f>
        <v>88.690649451805896</v>
      </c>
      <c r="C36">
        <f>VLOOKUP(A36,Table1[#All],10,FALSE)</f>
        <v>85.613868715686195</v>
      </c>
      <c r="D36">
        <f t="shared" si="3"/>
        <v>80.454304575713692</v>
      </c>
      <c r="K36">
        <f>VLOOKUP(A36,Table1[#All],2,FALSE)</f>
        <v>88.690649451805896</v>
      </c>
      <c r="L36">
        <f>VLOOKUP(A36,Table1[],5,FALSE)</f>
        <v>93.109761819100697</v>
      </c>
      <c r="M36">
        <f t="shared" si="1"/>
        <v>87.874205395411963</v>
      </c>
      <c r="W36">
        <v>88.690649451805896</v>
      </c>
      <c r="X36">
        <v>102.27254703649599</v>
      </c>
      <c r="Y36">
        <f t="shared" si="2"/>
        <v>96.425139308379229</v>
      </c>
    </row>
    <row r="37" spans="1:25" x14ac:dyDescent="0.25">
      <c r="A37" s="1" t="s">
        <v>64</v>
      </c>
      <c r="B37">
        <f>VLOOKUP(A37,Table1[#All],2,FALSE)</f>
        <v>87.863518893339005</v>
      </c>
      <c r="C37">
        <f>VLOOKUP(A37,Table1[#All],10,FALSE)</f>
        <v>81.712992806173702</v>
      </c>
      <c r="D37">
        <f t="shared" si="3"/>
        <v>78.545996080780185</v>
      </c>
      <c r="K37">
        <f>VLOOKUP(A37,Table1[#All],2,FALSE)</f>
        <v>87.863518893339005</v>
      </c>
      <c r="L37">
        <f>VLOOKUP(A37,Table1[],5,FALSE)</f>
        <v>84.461854146405301</v>
      </c>
      <c r="M37">
        <f t="shared" si="1"/>
        <v>79.719228460060208</v>
      </c>
      <c r="W37">
        <v>87.863518893339005</v>
      </c>
      <c r="X37">
        <v>88.532612956996601</v>
      </c>
      <c r="Y37">
        <f t="shared" si="2"/>
        <v>83.482121405490801</v>
      </c>
    </row>
    <row r="38" spans="1:25" x14ac:dyDescent="0.25">
      <c r="A38" s="1" t="s">
        <v>65</v>
      </c>
      <c r="B38">
        <f>VLOOKUP(A38,Table1[#All],2,FALSE)</f>
        <v>73.227746038663298</v>
      </c>
      <c r="C38">
        <f>VLOOKUP(A38,Table1[#All],10,FALSE)</f>
        <v>67.307502814494498</v>
      </c>
      <c r="D38">
        <f t="shared" si="3"/>
        <v>71.498830376850719</v>
      </c>
      <c r="K38">
        <f>VLOOKUP(A38,Table1[#All],2,FALSE)</f>
        <v>73.227746038663298</v>
      </c>
      <c r="L38">
        <f>VLOOKUP(A38,Table1[],5,FALSE)</f>
        <v>56.753757304535299</v>
      </c>
      <c r="M38">
        <f t="shared" si="1"/>
        <v>53.590493138176782</v>
      </c>
      <c r="W38">
        <v>73.227746038663298</v>
      </c>
      <c r="X38">
        <v>59.164090941212301</v>
      </c>
      <c r="Y38">
        <f t="shared" si="2"/>
        <v>55.816973666621983</v>
      </c>
    </row>
    <row r="39" spans="1:25" x14ac:dyDescent="0.25">
      <c r="A39" s="1" t="s">
        <v>66</v>
      </c>
      <c r="B39">
        <f>VLOOKUP(A39,Table1[#All],2,FALSE)</f>
        <v>50.212443257307598</v>
      </c>
      <c r="C39">
        <f>VLOOKUP(A39,Table1[#All],10,FALSE)</f>
        <v>67.537564144116899</v>
      </c>
      <c r="D39">
        <f t="shared" si="3"/>
        <v>71.611376379301987</v>
      </c>
      <c r="K39">
        <f>VLOOKUP(A39,Table1[#All],2,FALSE)</f>
        <v>50.212443257307598</v>
      </c>
      <c r="L39">
        <f>VLOOKUP(A39,Table1[],5,FALSE)</f>
        <v>45.371966270351102</v>
      </c>
      <c r="M39">
        <f t="shared" si="1"/>
        <v>42.857464192941087</v>
      </c>
      <c r="W39">
        <v>50.212443257307598</v>
      </c>
      <c r="X39">
        <v>47.215632006938698</v>
      </c>
      <c r="Y39">
        <f t="shared" si="2"/>
        <v>44.56152535053625</v>
      </c>
    </row>
    <row r="40" spans="1:25" x14ac:dyDescent="0.25">
      <c r="A40" s="1" t="s">
        <v>67</v>
      </c>
      <c r="B40">
        <f>VLOOKUP(A40,Table1[#All],2,FALSE)</f>
        <v>65.734263011972899</v>
      </c>
      <c r="C40">
        <f>VLOOKUP(A40,Table1[#All],10,FALSE)</f>
        <v>80.910208029721801</v>
      </c>
      <c r="D40">
        <f t="shared" si="3"/>
        <v>78.153273768139911</v>
      </c>
      <c r="K40">
        <f>VLOOKUP(A40,Table1[#All],2,FALSE)</f>
        <v>65.734263011972899</v>
      </c>
      <c r="L40">
        <f>VLOOKUP(A40,Table1[],5,FALSE)</f>
        <v>77.632816458168605</v>
      </c>
      <c r="M40">
        <f t="shared" si="1"/>
        <v>73.279445920052993</v>
      </c>
      <c r="W40">
        <v>65.734263011972899</v>
      </c>
      <c r="X40">
        <v>79.601802949249802</v>
      </c>
      <c r="Y40">
        <f t="shared" si="2"/>
        <v>75.069298378193309</v>
      </c>
    </row>
    <row r="41" spans="1:25" x14ac:dyDescent="0.25">
      <c r="A41" s="1" t="s">
        <v>68</v>
      </c>
      <c r="B41">
        <f>VLOOKUP(A41,Table1[#All],2,FALSE)</f>
        <v>63.526668219534102</v>
      </c>
      <c r="C41">
        <f>VLOOKUP(A41,Table1[#All],10,FALSE)</f>
        <v>73.2071112665258</v>
      </c>
      <c r="D41">
        <f t="shared" si="3"/>
        <v>74.384918831584429</v>
      </c>
      <c r="K41">
        <f>VLOOKUP(A41,Table1[#All],2,FALSE)</f>
        <v>63.526668219534102</v>
      </c>
      <c r="L41">
        <f>VLOOKUP(A41,Table1[],5,FALSE)</f>
        <v>64.208387155677997</v>
      </c>
      <c r="M41">
        <f t="shared" si="1"/>
        <v>60.620209087804348</v>
      </c>
      <c r="W41">
        <v>63.526668219534102</v>
      </c>
      <c r="X41">
        <v>54.570024258949999</v>
      </c>
      <c r="Y41">
        <f t="shared" si="2"/>
        <v>51.489362851930899</v>
      </c>
    </row>
    <row r="42" spans="1:25" x14ac:dyDescent="0.25">
      <c r="A42" s="1" t="s">
        <v>69</v>
      </c>
      <c r="B42">
        <f>VLOOKUP(A42,Table1[#All],2,FALSE)</f>
        <v>56.692561053580398</v>
      </c>
      <c r="C42">
        <f>VLOOKUP(A42,Table1[#All],10,FALSE)</f>
        <v>57.00129285277</v>
      </c>
      <c r="D42">
        <f t="shared" si="3"/>
        <v>66.457032463575089</v>
      </c>
      <c r="K42">
        <f>VLOOKUP(A42,Table1[#All],2,FALSE)</f>
        <v>56.692561053580398</v>
      </c>
      <c r="L42">
        <f>VLOOKUP(A42,Table1[],5,FALSE)</f>
        <v>46.712102916462797</v>
      </c>
      <c r="M42">
        <f t="shared" si="1"/>
        <v>44.121213050224412</v>
      </c>
      <c r="W42">
        <v>56.692561053580398</v>
      </c>
      <c r="X42">
        <v>45.317685945709002</v>
      </c>
      <c r="Y42">
        <f t="shared" si="2"/>
        <v>42.773660160857879</v>
      </c>
    </row>
    <row r="43" spans="1:25" x14ac:dyDescent="0.25">
      <c r="A43" s="1" t="s">
        <v>70</v>
      </c>
      <c r="B43">
        <f>VLOOKUP(A43,Table1[#All],2,FALSE)</f>
        <v>80.238032715790396</v>
      </c>
      <c r="C43">
        <f>VLOOKUP(A43,Table1[#All],10,FALSE)</f>
        <v>71.724466311994107</v>
      </c>
      <c r="D43">
        <f t="shared" si="3"/>
        <v>73.659608919827519</v>
      </c>
      <c r="K43">
        <f>VLOOKUP(A43,Table1[#All],2,FALSE)</f>
        <v>80.238032715790396</v>
      </c>
      <c r="L43">
        <f>VLOOKUP(A43,Table1[],5,FALSE)</f>
        <v>67.234730056119801</v>
      </c>
      <c r="M43">
        <f t="shared" si="1"/>
        <v>63.474050442920969</v>
      </c>
      <c r="W43">
        <v>80.238032715790396</v>
      </c>
      <c r="X43">
        <v>71.460519912041406</v>
      </c>
      <c r="Y43">
        <f t="shared" si="2"/>
        <v>67.400209757143003</v>
      </c>
    </row>
    <row r="44" spans="1:25" x14ac:dyDescent="0.25">
      <c r="A44" s="1" t="s">
        <v>71</v>
      </c>
      <c r="B44">
        <f>VLOOKUP(A44,Table1[#All],2,FALSE)</f>
        <v>55.105280897737103</v>
      </c>
      <c r="C44">
        <f>VLOOKUP(A44,Table1[#All],10,FALSE)</f>
        <v>65.439030132364294</v>
      </c>
      <c r="D44">
        <f t="shared" si="3"/>
        <v>70.584773540752622</v>
      </c>
      <c r="K44">
        <f>VLOOKUP(A44,Table1[#All],2,FALSE)</f>
        <v>55.105280897737103</v>
      </c>
      <c r="L44">
        <f>VLOOKUP(A44,Table1[],5,FALSE)</f>
        <v>41.891368661336998</v>
      </c>
      <c r="M44">
        <f t="shared" si="1"/>
        <v>39.575260647640789</v>
      </c>
      <c r="W44">
        <v>55.105280897737103</v>
      </c>
      <c r="X44">
        <v>41.646882743966401</v>
      </c>
      <c r="Y44">
        <f t="shared" si="2"/>
        <v>39.315763544816349</v>
      </c>
    </row>
    <row r="45" spans="1:25" x14ac:dyDescent="0.25">
      <c r="A45" s="1" t="s">
        <v>72</v>
      </c>
      <c r="B45">
        <f>VLOOKUP(A45,Table1[#All],2,FALSE)</f>
        <v>94.948398969457202</v>
      </c>
      <c r="C45">
        <f>VLOOKUP(A45,Table1[#All],10,FALSE)</f>
        <v>85.194793922786104</v>
      </c>
      <c r="D45">
        <f t="shared" si="3"/>
        <v>80.249293187026964</v>
      </c>
      <c r="K45">
        <f>VLOOKUP(A45,Table1[#All],2,FALSE)</f>
        <v>94.948398969457202</v>
      </c>
      <c r="L45">
        <f>VLOOKUP(A45,Table1[],5,FALSE)</f>
        <v>90.012622114332999</v>
      </c>
      <c r="M45">
        <f t="shared" si="1"/>
        <v>84.95360265381602</v>
      </c>
      <c r="W45">
        <v>94.948398969457202</v>
      </c>
      <c r="X45">
        <v>82.986672880315098</v>
      </c>
      <c r="Y45">
        <f t="shared" si="2"/>
        <v>78.257845853256825</v>
      </c>
    </row>
    <row r="46" spans="1:25" x14ac:dyDescent="0.25">
      <c r="A46" s="1" t="s">
        <v>73</v>
      </c>
      <c r="B46">
        <f>VLOOKUP(A46,Table1[#All],2,FALSE)</f>
        <v>55.9351496525857</v>
      </c>
      <c r="C46">
        <f>VLOOKUP(A46,Table1[#All],10,FALSE)</f>
        <v>70.414106841946094</v>
      </c>
      <c r="D46">
        <f t="shared" si="3"/>
        <v>73.018581067080035</v>
      </c>
      <c r="K46">
        <f>VLOOKUP(A46,Table1[#All],2,FALSE)</f>
        <v>55.9351496525857</v>
      </c>
      <c r="L46">
        <f>VLOOKUP(A46,Table1[],5,FALSE)</f>
        <v>54.232898988000898</v>
      </c>
      <c r="M46">
        <f t="shared" si="1"/>
        <v>51.213323745684846</v>
      </c>
      <c r="W46">
        <v>55.9351496525857</v>
      </c>
      <c r="X46">
        <v>53.970876735113499</v>
      </c>
      <c r="Y46">
        <f t="shared" si="2"/>
        <v>50.924965884476919</v>
      </c>
    </row>
    <row r="47" spans="1:25" x14ac:dyDescent="0.25">
      <c r="A47" s="1" t="s">
        <v>74</v>
      </c>
      <c r="B47">
        <f>VLOOKUP(A47,Table1[#All],2,FALSE)</f>
        <v>77.295568542513394</v>
      </c>
      <c r="C47">
        <f>VLOOKUP(A47,Table1[#All],10,FALSE)</f>
        <v>87.051921821372602</v>
      </c>
      <c r="D47">
        <f t="shared" si="3"/>
        <v>81.15780015501548</v>
      </c>
      <c r="K47">
        <f>VLOOKUP(A47,Table1[#All],2,FALSE)</f>
        <v>77.295568542513394</v>
      </c>
      <c r="L47">
        <f>VLOOKUP(A47,Table1[],5,FALSE)</f>
        <v>76.438725639468998</v>
      </c>
      <c r="M47">
        <f t="shared" si="1"/>
        <v>72.153418278019274</v>
      </c>
      <c r="W47">
        <v>77.295568542513394</v>
      </c>
      <c r="X47">
        <v>84.959253220746405</v>
      </c>
      <c r="Y47">
        <f t="shared" si="2"/>
        <v>80.11601653394311</v>
      </c>
    </row>
    <row r="48" spans="1:25" x14ac:dyDescent="0.25">
      <c r="A48" s="1" t="s">
        <v>75</v>
      </c>
      <c r="B48">
        <f>VLOOKUP(A48,Table1[#All],2,FALSE)</f>
        <v>57.8008662931096</v>
      </c>
      <c r="C48">
        <f>VLOOKUP(A48,Table1[#All],10,FALSE)</f>
        <v>73.765084938502795</v>
      </c>
      <c r="D48">
        <f t="shared" si="3"/>
        <v>74.65787955191557</v>
      </c>
      <c r="K48">
        <f>VLOOKUP(A48,Table1[#All],2,FALSE)</f>
        <v>57.8008662931096</v>
      </c>
      <c r="L48">
        <f>VLOOKUP(A48,Table1[],5,FALSE)</f>
        <v>57.144109184917603</v>
      </c>
      <c r="M48">
        <f t="shared" si="1"/>
        <v>53.958594961377294</v>
      </c>
      <c r="W48">
        <v>57.8008662931096</v>
      </c>
      <c r="X48">
        <v>63.378567762591203</v>
      </c>
      <c r="Y48">
        <f t="shared" si="2"/>
        <v>59.787010832360913</v>
      </c>
    </row>
    <row r="49" spans="1:25" x14ac:dyDescent="0.25">
      <c r="A49" s="1" t="s">
        <v>76</v>
      </c>
      <c r="B49">
        <f>VLOOKUP(A49,Table1[#All],2,FALSE)</f>
        <v>75.862759061969996</v>
      </c>
      <c r="C49">
        <f>VLOOKUP(A49,Table1[#All],10,FALSE)</f>
        <v>74.767662270888493</v>
      </c>
      <c r="D49">
        <f t="shared" si="3"/>
        <v>75.148340382918661</v>
      </c>
      <c r="K49">
        <f>VLOOKUP(A49,Table1[#All],2,FALSE)</f>
        <v>75.862759061969996</v>
      </c>
      <c r="L49">
        <f>VLOOKUP(A49,Table1[],5,FALSE)</f>
        <v>68.603741164779507</v>
      </c>
      <c r="M49">
        <f t="shared" si="1"/>
        <v>64.765027918387077</v>
      </c>
      <c r="W49">
        <v>75.862759061969996</v>
      </c>
      <c r="X49">
        <v>68.293721117949403</v>
      </c>
      <c r="Y49">
        <f t="shared" si="2"/>
        <v>64.417085293108343</v>
      </c>
    </row>
    <row r="50" spans="1:25" x14ac:dyDescent="0.25">
      <c r="A50" s="1" t="s">
        <v>77</v>
      </c>
      <c r="B50">
        <f>VLOOKUP(A50,Table1[#All],2,FALSE)</f>
        <v>61.508447564846399</v>
      </c>
      <c r="C50">
        <f>VLOOKUP(A50,Table1[#All],10,FALSE)</f>
        <v>72.479586830961495</v>
      </c>
      <c r="D50">
        <f t="shared" si="3"/>
        <v>74.029013877706376</v>
      </c>
      <c r="K50">
        <f>VLOOKUP(A50,Table1[#All],2,FALSE)</f>
        <v>61.508447564846399</v>
      </c>
      <c r="L50">
        <f>VLOOKUP(A50,Table1[],5,FALSE)</f>
        <v>70.069065363880298</v>
      </c>
      <c r="M50">
        <f t="shared" si="1"/>
        <v>66.146828638139127</v>
      </c>
      <c r="W50">
        <v>61.508447564846399</v>
      </c>
      <c r="X50">
        <v>74.826311749170799</v>
      </c>
      <c r="Y50">
        <f t="shared" si="2"/>
        <v>70.570785667718894</v>
      </c>
    </row>
    <row r="51" spans="1:25" x14ac:dyDescent="0.25">
      <c r="A51" s="1" t="s">
        <v>78</v>
      </c>
      <c r="B51">
        <f>VLOOKUP(A51,Table1[#All],2,FALSE)</f>
        <v>64.880748856623498</v>
      </c>
      <c r="C51">
        <f>VLOOKUP(A51,Table1[#All],10,FALSE)</f>
        <v>52.3157495466724</v>
      </c>
      <c r="D51">
        <f t="shared" si="3"/>
        <v>64.164864678232135</v>
      </c>
      <c r="K51">
        <f>VLOOKUP(A51,Table1[#All],2,FALSE)</f>
        <v>64.880748856623498</v>
      </c>
      <c r="L51">
        <f>VLOOKUP(A51,Table1[],5,FALSE)</f>
        <v>50.166995053903896</v>
      </c>
      <c r="M51">
        <f t="shared" si="1"/>
        <v>47.379176335831374</v>
      </c>
      <c r="W51">
        <v>64.880748856623498</v>
      </c>
      <c r="X51">
        <v>48.334459952063703</v>
      </c>
      <c r="Y51">
        <f t="shared" si="2"/>
        <v>45.615461274844009</v>
      </c>
    </row>
    <row r="52" spans="1:25" x14ac:dyDescent="0.25">
      <c r="A52" s="1" t="s">
        <v>79</v>
      </c>
      <c r="B52">
        <f>VLOOKUP(A52,Table1[#All],2,FALSE)</f>
        <v>100</v>
      </c>
      <c r="C52">
        <f>VLOOKUP(A52,Table1[#All],10,FALSE)</f>
        <v>85.821652651161003</v>
      </c>
      <c r="D52">
        <f t="shared" si="3"/>
        <v>80.555952476947965</v>
      </c>
      <c r="K52">
        <f>VLOOKUP(A52,Table1[#All],2,FALSE)</f>
        <v>100</v>
      </c>
      <c r="L52">
        <f>VLOOKUP(A52,Table1[],5,FALSE)</f>
        <v>93.327154527050695</v>
      </c>
      <c r="M52">
        <f t="shared" si="1"/>
        <v>88.079206719008809</v>
      </c>
      <c r="W52">
        <v>100</v>
      </c>
      <c r="X52">
        <v>84.8077965929171</v>
      </c>
      <c r="Y52">
        <f t="shared" si="2"/>
        <v>79.973344390527913</v>
      </c>
    </row>
    <row r="53" spans="1:25" x14ac:dyDescent="0.25">
      <c r="A53" s="1" t="s">
        <v>80</v>
      </c>
      <c r="B53">
        <f>VLOOKUP(A53,Table1[#All],2,FALSE)</f>
        <v>75.105428096135597</v>
      </c>
      <c r="C53">
        <f>VLOOKUP(A53,Table1[#All],10,FALSE)</f>
        <v>79.686090163346407</v>
      </c>
      <c r="D53">
        <f t="shared" si="3"/>
        <v>77.554435307909074</v>
      </c>
      <c r="K53">
        <f>VLOOKUP(A53,Table1[#All],2,FALSE)</f>
        <v>75.105428096135597</v>
      </c>
      <c r="L53">
        <f>VLOOKUP(A53,Table1[],5,FALSE)</f>
        <v>82.632305284861303</v>
      </c>
      <c r="M53">
        <f t="shared" si="1"/>
        <v>77.993963883624218</v>
      </c>
      <c r="W53">
        <v>75.105428096135597</v>
      </c>
      <c r="X53">
        <v>78.009975344213501</v>
      </c>
      <c r="Y53">
        <f t="shared" si="2"/>
        <v>73.569796774249113</v>
      </c>
    </row>
    <row r="54" spans="1:25" x14ac:dyDescent="0.25">
      <c r="A54" s="1" t="s">
        <v>81</v>
      </c>
      <c r="B54">
        <f>VLOOKUP(A54,Table1[#All],2,FALSE)</f>
        <v>92.588573892538193</v>
      </c>
      <c r="C54">
        <f>VLOOKUP(A54,Table1[#All],10,FALSE)</f>
        <v>87.788051864991999</v>
      </c>
      <c r="D54">
        <f t="shared" si="3"/>
        <v>81.517914972354092</v>
      </c>
      <c r="K54">
        <f>VLOOKUP(A54,Table1[#All],2,FALSE)</f>
        <v>92.588573892538193</v>
      </c>
      <c r="L54">
        <f>VLOOKUP(A54,Table1[],5,FALSE)</f>
        <v>91.672441786030404</v>
      </c>
      <c r="M54">
        <f t="shared" si="1"/>
        <v>86.518812604226667</v>
      </c>
      <c r="W54">
        <v>92.588573892538193</v>
      </c>
      <c r="X54">
        <v>99.4868856285714</v>
      </c>
      <c r="Y54">
        <f t="shared" si="2"/>
        <v>93.801046262114255</v>
      </c>
    </row>
    <row r="55" spans="1:25" x14ac:dyDescent="0.25">
      <c r="A55" s="1" t="s">
        <v>82</v>
      </c>
      <c r="B55">
        <f>VLOOKUP(A55,Table1[#All],2,FALSE)</f>
        <v>91.671565512558999</v>
      </c>
      <c r="C55">
        <f>VLOOKUP(A55,Table1[#All],10,FALSE)</f>
        <v>83.838226001886895</v>
      </c>
      <c r="D55">
        <f t="shared" si="3"/>
        <v>79.585660160123069</v>
      </c>
      <c r="K55">
        <f>VLOOKUP(A55,Table1[#All],2,FALSE)</f>
        <v>91.671565512558999</v>
      </c>
      <c r="L55">
        <f>VLOOKUP(A55,Table1[],5,FALSE)</f>
        <v>89.215504273520594</v>
      </c>
      <c r="M55">
        <f t="shared" si="1"/>
        <v>84.201920529929922</v>
      </c>
      <c r="W55">
        <v>91.671565512558999</v>
      </c>
      <c r="X55">
        <v>87.845538864374106</v>
      </c>
      <c r="Y55">
        <f t="shared" si="2"/>
        <v>82.834897610240404</v>
      </c>
    </row>
    <row r="56" spans="1:25" x14ac:dyDescent="0.25">
      <c r="A56" s="1" t="s">
        <v>83</v>
      </c>
      <c r="B56">
        <f>VLOOKUP(A56,Table1[#All],2,FALSE)</f>
        <v>74.199228291090193</v>
      </c>
      <c r="C56">
        <f>VLOOKUP(A56,Table1[#All],10,FALSE)</f>
        <v>74.840324120120798</v>
      </c>
      <c r="D56">
        <f t="shared" si="3"/>
        <v>75.183886559563092</v>
      </c>
      <c r="K56">
        <f>VLOOKUP(A56,Table1[#All],2,FALSE)</f>
        <v>74.199228291090193</v>
      </c>
      <c r="L56">
        <f>VLOOKUP(A56,Table1[],5,FALSE)</f>
        <v>72.884498834609602</v>
      </c>
      <c r="M56">
        <f t="shared" si="1"/>
        <v>68.80178240103686</v>
      </c>
      <c r="W56">
        <v>74.199228291090193</v>
      </c>
      <c r="X56">
        <v>71.667578937734504</v>
      </c>
      <c r="Y56">
        <f t="shared" si="2"/>
        <v>67.595259359345903</v>
      </c>
    </row>
    <row r="57" spans="1:25" x14ac:dyDescent="0.25">
      <c r="A57" s="1" t="s">
        <v>84</v>
      </c>
      <c r="B57">
        <f>VLOOKUP(A57,Table1[#All],2,FALSE)</f>
        <v>82.3950178972987</v>
      </c>
      <c r="C57">
        <f>VLOOKUP(A57,Table1[#All],10,FALSE)</f>
        <v>76.454546810599595</v>
      </c>
      <c r="D57">
        <f t="shared" si="3"/>
        <v>75.973564299745334</v>
      </c>
      <c r="K57">
        <f>VLOOKUP(A57,Table1[#All],2,FALSE)</f>
        <v>82.3950178972987</v>
      </c>
      <c r="L57">
        <f>VLOOKUP(A57,Table1[],5,FALSE)</f>
        <v>90.703082926271406</v>
      </c>
      <c r="M57">
        <f t="shared" si="1"/>
        <v>85.604707199473935</v>
      </c>
      <c r="W57">
        <v>82.3950178972987</v>
      </c>
      <c r="X57">
        <v>89.203891944896995</v>
      </c>
      <c r="Y57">
        <f t="shared" si="2"/>
        <v>84.114466212092964</v>
      </c>
    </row>
    <row r="58" spans="1:25" x14ac:dyDescent="0.25">
      <c r="A58" s="1" t="s">
        <v>85</v>
      </c>
      <c r="B58">
        <f>VLOOKUP(A58,Table1[#All],2,FALSE)</f>
        <v>60.087338349868503</v>
      </c>
      <c r="C58">
        <f>VLOOKUP(A58,Table1[#All],10,FALSE)</f>
        <v>57.733704660677397</v>
      </c>
      <c r="D58">
        <f t="shared" si="3"/>
        <v>66.815328320003388</v>
      </c>
      <c r="K58">
        <f>VLOOKUP(A58,Table1[#All],2,FALSE)</f>
        <v>60.087338349868503</v>
      </c>
      <c r="L58">
        <f>VLOOKUP(A58,Table1[],5,FALSE)</f>
        <v>44.867087612855499</v>
      </c>
      <c r="M58">
        <f t="shared" si="1"/>
        <v>42.381363618922734</v>
      </c>
      <c r="W58">
        <v>60.087338349868503</v>
      </c>
      <c r="X58">
        <v>54.387770560720597</v>
      </c>
      <c r="Y58">
        <f t="shared" si="2"/>
        <v>51.317679868198802</v>
      </c>
    </row>
    <row r="59" spans="1:25" x14ac:dyDescent="0.25">
      <c r="A59" s="1" t="s">
        <v>86</v>
      </c>
      <c r="B59">
        <f>VLOOKUP(A59,Table1[#All],2,FALSE)</f>
        <v>52.4419914874684</v>
      </c>
      <c r="C59">
        <f>VLOOKUP(A59,Table1[#All],10,FALSE)</f>
        <v>67.772783920529207</v>
      </c>
      <c r="D59">
        <f t="shared" si="3"/>
        <v>71.726445893922886</v>
      </c>
      <c r="K59">
        <f>VLOOKUP(A59,Table1[#All],2,FALSE)</f>
        <v>52.4419914874684</v>
      </c>
      <c r="L59">
        <f>VLOOKUP(A59,Table1[],5,FALSE)</f>
        <v>50.779057433052898</v>
      </c>
      <c r="M59">
        <f t="shared" si="1"/>
        <v>47.956351159368879</v>
      </c>
      <c r="W59">
        <v>52.4419914874684</v>
      </c>
      <c r="X59">
        <v>58.908852009863203</v>
      </c>
      <c r="Y59">
        <f t="shared" si="2"/>
        <v>55.57653859329114</v>
      </c>
    </row>
    <row r="60" spans="1:25" x14ac:dyDescent="0.25">
      <c r="A60" s="1" t="s">
        <v>87</v>
      </c>
      <c r="B60">
        <f>VLOOKUP(A60,Table1[#All],2,FALSE)</f>
        <v>51.613853756849899</v>
      </c>
      <c r="C60">
        <f>VLOOKUP(A60,Table1[#All],10,FALSE)</f>
        <v>69.823288600703194</v>
      </c>
      <c r="D60">
        <f t="shared" si="3"/>
        <v>72.729552783464015</v>
      </c>
      <c r="K60">
        <f>VLOOKUP(A60,Table1[#All],2,FALSE)</f>
        <v>51.613853756849899</v>
      </c>
      <c r="L60">
        <f>VLOOKUP(A60,Table1[],5,FALSE)</f>
        <v>42.487500890079502</v>
      </c>
      <c r="M60">
        <f t="shared" si="1"/>
        <v>40.137413339344967</v>
      </c>
      <c r="W60">
        <v>51.613853756849899</v>
      </c>
      <c r="X60">
        <v>53.581402057320197</v>
      </c>
      <c r="Y60">
        <f t="shared" si="2"/>
        <v>50.558080737995624</v>
      </c>
    </row>
    <row r="61" spans="1:25" x14ac:dyDescent="0.25">
      <c r="A61" s="1" t="s">
        <v>88</v>
      </c>
      <c r="B61">
        <f>VLOOKUP(A61,Table1[#All],2,FALSE)</f>
        <v>70.393570260032504</v>
      </c>
      <c r="C61">
        <f>VLOOKUP(A61,Table1[#All],10,FALSE)</f>
        <v>68.458957177261595</v>
      </c>
      <c r="D61">
        <f t="shared" si="3"/>
        <v>72.062121851116387</v>
      </c>
      <c r="K61">
        <f>VLOOKUP(A61,Table1[#All],2,FALSE)</f>
        <v>70.393570260032504</v>
      </c>
      <c r="L61">
        <f>VLOOKUP(A61,Table1[],5,FALSE)</f>
        <v>57.893168191979498</v>
      </c>
      <c r="M61">
        <f t="shared" si="1"/>
        <v>54.664957605036662</v>
      </c>
      <c r="W61">
        <v>70.393570260032504</v>
      </c>
      <c r="X61">
        <v>57.097942139979203</v>
      </c>
      <c r="Y61">
        <f t="shared" si="2"/>
        <v>53.870661495860411</v>
      </c>
    </row>
    <row r="62" spans="1:25" x14ac:dyDescent="0.25">
      <c r="A62" s="1" t="s">
        <v>89</v>
      </c>
      <c r="B62">
        <f>VLOOKUP(A62,Table1[#All],2,FALSE)</f>
        <v>65.550027385589701</v>
      </c>
      <c r="C62">
        <f>VLOOKUP(A62,Table1[#All],10,FALSE)</f>
        <v>72.327680834331304</v>
      </c>
      <c r="D62">
        <f t="shared" si="3"/>
        <v>73.95470146415488</v>
      </c>
      <c r="K62">
        <f>VLOOKUP(A62,Table1[#All],2,FALSE)</f>
        <v>65.550027385589701</v>
      </c>
      <c r="L62">
        <f>VLOOKUP(A62,Table1[],5,FALSE)</f>
        <v>61.377250932921498</v>
      </c>
      <c r="M62">
        <f t="shared" si="1"/>
        <v>57.950447629744971</v>
      </c>
      <c r="W62">
        <v>65.550027385589701</v>
      </c>
      <c r="X62">
        <v>62.8553733766569</v>
      </c>
      <c r="Y62">
        <f t="shared" si="2"/>
        <v>59.294161720810798</v>
      </c>
    </row>
    <row r="63" spans="1:25" x14ac:dyDescent="0.25">
      <c r="A63" s="1" t="s">
        <v>90</v>
      </c>
      <c r="B63">
        <f>VLOOKUP(A63,Table1[#All],2,FALSE)</f>
        <v>54.773069098110497</v>
      </c>
      <c r="C63">
        <f>VLOOKUP(A63,Table1[#All],10,FALSE)</f>
        <v>72.224489158546106</v>
      </c>
      <c r="D63">
        <f t="shared" si="3"/>
        <v>73.90422009636076</v>
      </c>
      <c r="K63">
        <f>VLOOKUP(A63,Table1[#All],2,FALSE)</f>
        <v>54.773069098110497</v>
      </c>
      <c r="L63">
        <f>VLOOKUP(A63,Table1[],5,FALSE)</f>
        <v>54.924196747564203</v>
      </c>
      <c r="M63">
        <f t="shared" si="1"/>
        <v>51.865217532953039</v>
      </c>
      <c r="W63">
        <v>54.773069098110497</v>
      </c>
      <c r="X63">
        <v>47.340984000460303</v>
      </c>
      <c r="Y63">
        <f t="shared" si="2"/>
        <v>44.679606928433607</v>
      </c>
    </row>
    <row r="64" spans="1:25" x14ac:dyDescent="0.25">
      <c r="A64" s="1" t="s">
        <v>91</v>
      </c>
      <c r="B64">
        <f>VLOOKUP(A64,Table1[#All],2,FALSE)</f>
        <v>89.8941472196707</v>
      </c>
      <c r="C64">
        <f>VLOOKUP(A64,Table1[#All],10,FALSE)</f>
        <v>78.735811820676801</v>
      </c>
      <c r="D64">
        <f t="shared" si="3"/>
        <v>77.089559142675085</v>
      </c>
      <c r="K64">
        <f>VLOOKUP(A64,Table1[#All],2,FALSE)</f>
        <v>89.8941472196707</v>
      </c>
      <c r="L64">
        <f>VLOOKUP(A64,Table1[],5,FALSE)</f>
        <v>85.580563003356104</v>
      </c>
      <c r="M64">
        <f t="shared" si="1"/>
        <v>80.774170912164806</v>
      </c>
      <c r="W64">
        <v>89.8941472196707</v>
      </c>
      <c r="X64">
        <v>92.965235133947402</v>
      </c>
      <c r="Y64">
        <f t="shared" si="2"/>
        <v>87.657651496178445</v>
      </c>
    </row>
    <row r="65" spans="1:25" x14ac:dyDescent="0.25">
      <c r="A65" s="1" t="s">
        <v>92</v>
      </c>
      <c r="B65">
        <f>VLOOKUP(A65,Table1[#All],2,FALSE)</f>
        <v>57.3069080240302</v>
      </c>
      <c r="C65">
        <f>VLOOKUP(A65,Table1[#All],10,FALSE)</f>
        <v>71.644786700500902</v>
      </c>
      <c r="D65">
        <f t="shared" si="3"/>
        <v>73.620629653885047</v>
      </c>
      <c r="K65">
        <f>VLOOKUP(A65,Table1[#All],2,FALSE)</f>
        <v>57.3069080240302</v>
      </c>
      <c r="L65">
        <f>VLOOKUP(A65,Table1[],5,FALSE)</f>
        <v>59.621432968147403</v>
      </c>
      <c r="M65">
        <f t="shared" si="1"/>
        <v>56.294711288963001</v>
      </c>
      <c r="W65">
        <v>57.3069080240302</v>
      </c>
      <c r="X65">
        <v>53.782535211807698</v>
      </c>
      <c r="Y65">
        <f t="shared" si="2"/>
        <v>50.747548169522851</v>
      </c>
    </row>
    <row r="66" spans="1:25" x14ac:dyDescent="0.25">
      <c r="A66" s="1" t="s">
        <v>93</v>
      </c>
      <c r="B66">
        <f>VLOOKUP(A66,Table1[#All],2,FALSE)</f>
        <v>57.320764152320201</v>
      </c>
      <c r="C66">
        <f>VLOOKUP(A66,Table1[#All],10,FALSE)</f>
        <v>64.023248484742098</v>
      </c>
      <c r="D66">
        <f t="shared" si="3"/>
        <v>69.892173158735844</v>
      </c>
      <c r="K66">
        <f>VLOOKUP(A66,Table1[#All],2,FALSE)</f>
        <v>57.320764152320201</v>
      </c>
      <c r="L66">
        <f>VLOOKUP(A66,Table1[],5,FALSE)</f>
        <v>55.451398032805898</v>
      </c>
      <c r="M66">
        <f t="shared" si="1"/>
        <v>52.362368344935959</v>
      </c>
      <c r="W66">
        <v>57.320764152320201</v>
      </c>
      <c r="X66">
        <v>56.535275851618998</v>
      </c>
      <c r="Y66">
        <f t="shared" si="2"/>
        <v>53.340629852225092</v>
      </c>
    </row>
    <row r="67" spans="1:25" x14ac:dyDescent="0.25">
      <c r="A67" s="1" t="s">
        <v>94</v>
      </c>
      <c r="B67">
        <f>VLOOKUP(A67,Table1[#All],2,FALSE)</f>
        <v>61.353622359882202</v>
      </c>
      <c r="C67">
        <f>VLOOKUP(A67,Table1[#All],10,FALSE)</f>
        <v>79.248264479306798</v>
      </c>
      <c r="D67">
        <f t="shared" si="3"/>
        <v>77.340250983276889</v>
      </c>
      <c r="K67">
        <f>VLOOKUP(A67,Table1[#All],2,FALSE)</f>
        <v>61.353622359882202</v>
      </c>
      <c r="L67">
        <f>VLOOKUP(A67,Table1[],5,FALSE)</f>
        <v>69.848284573703594</v>
      </c>
      <c r="M67">
        <f t="shared" ref="M67:M130" si="4" xml:space="preserve"> 0.943*L67 + 0.0717</f>
        <v>65.93863235300249</v>
      </c>
      <c r="W67">
        <v>61.353622359882202</v>
      </c>
      <c r="X67">
        <v>64.361771935539394</v>
      </c>
      <c r="Y67">
        <f t="shared" ref="Y67:Y130" si="5" xml:space="preserve"> 0.942*X67 + 0.0844</f>
        <v>60.713189163278109</v>
      </c>
    </row>
    <row r="68" spans="1:25" x14ac:dyDescent="0.25">
      <c r="A68" s="1" t="s">
        <v>95</v>
      </c>
      <c r="B68">
        <f>VLOOKUP(A68,Table1[#All],2,FALSE)</f>
        <v>54.350912874629898</v>
      </c>
      <c r="C68">
        <f>VLOOKUP(A68,Table1[#All],10,FALSE)</f>
        <v>64.632431426564594</v>
      </c>
      <c r="D68">
        <f t="shared" si="3"/>
        <v>70.190185453875401</v>
      </c>
      <c r="K68">
        <f>VLOOKUP(A68,Table1[#All],2,FALSE)</f>
        <v>54.350912874629898</v>
      </c>
      <c r="L68">
        <f>VLOOKUP(A68,Table1[],5,FALSE)</f>
        <v>47.7508323736119</v>
      </c>
      <c r="M68">
        <f t="shared" si="4"/>
        <v>45.100734928316015</v>
      </c>
      <c r="W68">
        <v>54.350912874629898</v>
      </c>
      <c r="X68">
        <v>44.806498239918398</v>
      </c>
      <c r="Y68">
        <f t="shared" si="5"/>
        <v>42.292121342003128</v>
      </c>
    </row>
    <row r="69" spans="1:25" x14ac:dyDescent="0.25">
      <c r="A69" s="1" t="s">
        <v>96</v>
      </c>
      <c r="B69">
        <f>VLOOKUP(A69,Table1[#All],2,FALSE)</f>
        <v>82.576476461280095</v>
      </c>
      <c r="C69">
        <f>VLOOKUP(A69,Table1[#All],10,FALSE)</f>
        <v>83.552676040643206</v>
      </c>
      <c r="D69">
        <f t="shared" si="3"/>
        <v>79.445969119082662</v>
      </c>
      <c r="K69">
        <f>VLOOKUP(A69,Table1[#All],2,FALSE)</f>
        <v>82.576476461280095</v>
      </c>
      <c r="L69">
        <f>VLOOKUP(A69,Table1[],5,FALSE)</f>
        <v>84.1208339414721</v>
      </c>
      <c r="M69">
        <f t="shared" si="4"/>
        <v>79.397646406808192</v>
      </c>
      <c r="W69">
        <v>82.576476461280095</v>
      </c>
      <c r="X69">
        <v>79.934521786223598</v>
      </c>
      <c r="Y69">
        <f t="shared" si="5"/>
        <v>75.382719522622622</v>
      </c>
    </row>
    <row r="70" spans="1:25" x14ac:dyDescent="0.25">
      <c r="A70" s="1" t="s">
        <v>97</v>
      </c>
      <c r="B70">
        <f>VLOOKUP(A70,Table1[#All],2,FALSE)</f>
        <v>60.220299284924899</v>
      </c>
      <c r="C70">
        <f>VLOOKUP(A70,Table1[#All],10,FALSE)</f>
        <v>58.137149714100701</v>
      </c>
      <c r="D70">
        <f t="shared" si="3"/>
        <v>67.012693640138068</v>
      </c>
      <c r="K70">
        <f>VLOOKUP(A70,Table1[#All],2,FALSE)</f>
        <v>60.220299284924899</v>
      </c>
      <c r="L70">
        <f>VLOOKUP(A70,Table1[],5,FALSE)</f>
        <v>44.1002854023873</v>
      </c>
      <c r="M70">
        <f t="shared" si="4"/>
        <v>41.658269134451224</v>
      </c>
      <c r="W70">
        <v>60.220299284924899</v>
      </c>
      <c r="X70">
        <v>41.060909099008299</v>
      </c>
      <c r="Y70">
        <f t="shared" si="5"/>
        <v>38.76377637126582</v>
      </c>
    </row>
    <row r="71" spans="1:25" x14ac:dyDescent="0.25">
      <c r="A71" s="1" t="s">
        <v>98</v>
      </c>
      <c r="B71">
        <f>VLOOKUP(A71,Table1[#All],2,FALSE)</f>
        <v>89.125538626777598</v>
      </c>
      <c r="C71">
        <f>VLOOKUP(A71,Table1[#All],10,FALSE)</f>
        <v>90.674552554568095</v>
      </c>
      <c r="D71">
        <f t="shared" si="3"/>
        <v>82.929991109694726</v>
      </c>
      <c r="K71">
        <f>VLOOKUP(A71,Table1[#All],2,FALSE)</f>
        <v>89.125538626777598</v>
      </c>
      <c r="L71">
        <f>VLOOKUP(A71,Table1[],5,FALSE)</f>
        <v>94.278781513028406</v>
      </c>
      <c r="M71">
        <f t="shared" si="4"/>
        <v>88.976590966785793</v>
      </c>
      <c r="W71">
        <v>89.125538626777598</v>
      </c>
      <c r="X71">
        <v>91.583167997283496</v>
      </c>
      <c r="Y71">
        <f t="shared" si="5"/>
        <v>86.355744253441046</v>
      </c>
    </row>
    <row r="72" spans="1:25" x14ac:dyDescent="0.25">
      <c r="A72" s="1" t="s">
        <v>99</v>
      </c>
      <c r="B72">
        <f>VLOOKUP(A72,Table1[#All],2,FALSE)</f>
        <v>86.331612722627895</v>
      </c>
      <c r="C72">
        <f>VLOOKUP(A72,Table1[#All],10,FALSE)</f>
        <v>91.660295761813103</v>
      </c>
      <c r="D72">
        <f t="shared" si="3"/>
        <v>83.412216686678974</v>
      </c>
      <c r="K72">
        <f>VLOOKUP(A72,Table1[#All],2,FALSE)</f>
        <v>86.331612722627895</v>
      </c>
      <c r="L72">
        <f>VLOOKUP(A72,Table1[],5,FALSE)</f>
        <v>82.473462311316098</v>
      </c>
      <c r="M72">
        <f t="shared" si="4"/>
        <v>77.844174959571077</v>
      </c>
      <c r="W72">
        <v>86.331612722627895</v>
      </c>
      <c r="X72">
        <v>79.732118336690704</v>
      </c>
      <c r="Y72">
        <f t="shared" si="5"/>
        <v>75.19205547316264</v>
      </c>
    </row>
    <row r="73" spans="1:25" x14ac:dyDescent="0.25">
      <c r="A73" s="1" t="s">
        <v>100</v>
      </c>
      <c r="B73">
        <f>VLOOKUP(A73,Table1[#All],2,FALSE)</f>
        <v>64.317813552876999</v>
      </c>
      <c r="C73">
        <f>VLOOKUP(A73,Table1[#All],10,FALSE)</f>
        <v>60.425122765048698</v>
      </c>
      <c r="D73">
        <f t="shared" si="3"/>
        <v>68.131970056661828</v>
      </c>
      <c r="K73">
        <f>VLOOKUP(A73,Table1[#All],2,FALSE)</f>
        <v>64.317813552876999</v>
      </c>
      <c r="L73">
        <f>VLOOKUP(A73,Table1[],5,FALSE)</f>
        <v>50.929362484379403</v>
      </c>
      <c r="M73">
        <f t="shared" si="4"/>
        <v>48.098088822769775</v>
      </c>
      <c r="W73">
        <v>64.317813552876999</v>
      </c>
      <c r="X73">
        <v>55.096032043280999</v>
      </c>
      <c r="Y73">
        <f t="shared" si="5"/>
        <v>51.984862184770698</v>
      </c>
    </row>
    <row r="74" spans="1:25" x14ac:dyDescent="0.25">
      <c r="A74" s="1" t="s">
        <v>101</v>
      </c>
      <c r="B74">
        <f>VLOOKUP(A74,Table1[#All],2,FALSE)</f>
        <v>39.436636830000197</v>
      </c>
      <c r="C74">
        <f>VLOOKUP(A74,Table1[#All],10,FALSE)</f>
        <v>58.453063182661403</v>
      </c>
      <c r="D74">
        <f t="shared" si="3"/>
        <v>67.167238508957965</v>
      </c>
      <c r="K74">
        <f>VLOOKUP(A74,Table1[#All],2,FALSE)</f>
        <v>39.436636830000197</v>
      </c>
      <c r="L74">
        <f>VLOOKUP(A74,Table1[],5,FALSE)</f>
        <v>40.303716441798102</v>
      </c>
      <c r="M74">
        <f t="shared" si="4"/>
        <v>38.078104604615611</v>
      </c>
      <c r="W74">
        <v>39.436636830000197</v>
      </c>
      <c r="X74">
        <v>34.779402476485501</v>
      </c>
      <c r="Y74">
        <f t="shared" si="5"/>
        <v>32.84659713284934</v>
      </c>
    </row>
    <row r="75" spans="1:25" x14ac:dyDescent="0.25">
      <c r="A75" s="1" t="s">
        <v>102</v>
      </c>
      <c r="B75">
        <f>VLOOKUP(A75,Table1[#All],2,FALSE)</f>
        <v>80.976817801345106</v>
      </c>
      <c r="C75">
        <f>VLOOKUP(A75,Table1[#All],10,FALSE)</f>
        <v>83.583226653348405</v>
      </c>
      <c r="D75">
        <f t="shared" si="3"/>
        <v>79.46091447881804</v>
      </c>
      <c r="K75">
        <f>VLOOKUP(A75,Table1[#All],2,FALSE)</f>
        <v>80.976817801345106</v>
      </c>
      <c r="L75">
        <f>VLOOKUP(A75,Table1[],5,FALSE)</f>
        <v>84.850378565015802</v>
      </c>
      <c r="M75">
        <f t="shared" si="4"/>
        <v>80.085606986809907</v>
      </c>
      <c r="W75">
        <v>80.976817801345106</v>
      </c>
      <c r="X75">
        <v>85.953085700085197</v>
      </c>
      <c r="Y75">
        <f t="shared" si="5"/>
        <v>81.052206729480247</v>
      </c>
    </row>
    <row r="76" spans="1:25" x14ac:dyDescent="0.25">
      <c r="A76" s="1" t="s">
        <v>103</v>
      </c>
      <c r="B76">
        <f>VLOOKUP(A76,Table1[#All],2,FALSE)</f>
        <v>87.8910141467437</v>
      </c>
      <c r="C76">
        <f>VLOOKUP(A76,Table1[#All],10,FALSE)</f>
        <v>83.370608015788505</v>
      </c>
      <c r="D76">
        <f t="shared" si="3"/>
        <v>79.356901441323743</v>
      </c>
      <c r="K76">
        <f>VLOOKUP(A76,Table1[#All],2,FALSE)</f>
        <v>87.8910141467437</v>
      </c>
      <c r="L76">
        <f>VLOOKUP(A76,Table1[],5,FALSE)</f>
        <v>78.877153911618905</v>
      </c>
      <c r="M76">
        <f t="shared" si="4"/>
        <v>74.452856138656628</v>
      </c>
      <c r="W76">
        <v>87.8910141467437</v>
      </c>
      <c r="X76">
        <v>84.966949673146701</v>
      </c>
      <c r="Y76">
        <f t="shared" si="5"/>
        <v>80.123266592104187</v>
      </c>
    </row>
    <row r="77" spans="1:25" x14ac:dyDescent="0.25">
      <c r="A77" s="1" t="s">
        <v>104</v>
      </c>
      <c r="B77">
        <f>VLOOKUP(A77,Table1[#All],2,FALSE)</f>
        <v>86.387081340487697</v>
      </c>
      <c r="C77">
        <f>VLOOKUP(A77,Table1[#All],10,FALSE)</f>
        <v>77.249965694679801</v>
      </c>
      <c r="D77">
        <f t="shared" si="3"/>
        <v>76.362683217837372</v>
      </c>
      <c r="K77">
        <f>VLOOKUP(A77,Table1[#All],2,FALSE)</f>
        <v>86.387081340487697</v>
      </c>
      <c r="L77">
        <f>VLOOKUP(A77,Table1[],5,FALSE)</f>
        <v>80.095394242254301</v>
      </c>
      <c r="M77">
        <f t="shared" si="4"/>
        <v>75.601656770445814</v>
      </c>
      <c r="W77">
        <v>86.387081340487697</v>
      </c>
      <c r="X77">
        <v>77.529412419687304</v>
      </c>
      <c r="Y77">
        <f t="shared" si="5"/>
        <v>73.117106499345439</v>
      </c>
    </row>
    <row r="78" spans="1:25" x14ac:dyDescent="0.25">
      <c r="A78" s="1" t="s">
        <v>105</v>
      </c>
      <c r="B78">
        <f>VLOOKUP(A78,Table1[#All],2,FALSE)</f>
        <v>74.726587408024898</v>
      </c>
      <c r="C78">
        <f>VLOOKUP(A78,Table1[#All],10,FALSE)</f>
        <v>67.044783083149795</v>
      </c>
      <c r="D78">
        <f t="shared" si="3"/>
        <v>71.370307884276883</v>
      </c>
      <c r="K78">
        <f>VLOOKUP(A78,Table1[#All],2,FALSE)</f>
        <v>74.726587408024898</v>
      </c>
      <c r="L78">
        <f>VLOOKUP(A78,Table1[],5,FALSE)</f>
        <v>82.419869067727006</v>
      </c>
      <c r="M78">
        <f t="shared" si="4"/>
        <v>77.793636530866564</v>
      </c>
      <c r="W78">
        <v>74.726587408024898</v>
      </c>
      <c r="X78">
        <v>78.830274613988905</v>
      </c>
      <c r="Y78">
        <f t="shared" si="5"/>
        <v>74.342518686377545</v>
      </c>
    </row>
    <row r="79" spans="1:25" x14ac:dyDescent="0.25">
      <c r="A79" s="1" t="s">
        <v>106</v>
      </c>
      <c r="B79">
        <f>VLOOKUP(A79,Table1[#All],2,FALSE)</f>
        <v>53.569331637897697</v>
      </c>
      <c r="C79">
        <f>VLOOKUP(A79,Table1[#All],10,FALSE)</f>
        <v>68.832175393507598</v>
      </c>
      <c r="D79">
        <f t="shared" si="3"/>
        <v>72.244700202503921</v>
      </c>
      <c r="K79">
        <f>VLOOKUP(A79,Table1[#All],2,FALSE)</f>
        <v>53.569331637897697</v>
      </c>
      <c r="L79">
        <f>VLOOKUP(A79,Table1[],5,FALSE)</f>
        <v>44.072455845374897</v>
      </c>
      <c r="M79">
        <f t="shared" si="4"/>
        <v>41.632025862188527</v>
      </c>
      <c r="W79">
        <v>53.569331637897697</v>
      </c>
      <c r="X79">
        <v>42.919832719473703</v>
      </c>
      <c r="Y79">
        <f t="shared" si="5"/>
        <v>40.514882421744225</v>
      </c>
    </row>
    <row r="80" spans="1:25" x14ac:dyDescent="0.25">
      <c r="A80" s="1" t="s">
        <v>107</v>
      </c>
      <c r="B80">
        <f>VLOOKUP(A80,Table1[#All],2,FALSE)</f>
        <v>81.312915546015105</v>
      </c>
      <c r="C80">
        <f>VLOOKUP(A80,Table1[#All],10,FALSE)</f>
        <v>73.660338132888199</v>
      </c>
      <c r="D80">
        <f t="shared" si="3"/>
        <v>74.606637414608912</v>
      </c>
      <c r="K80">
        <f>VLOOKUP(A80,Table1[#All],2,FALSE)</f>
        <v>81.312915546015105</v>
      </c>
      <c r="L80">
        <f>VLOOKUP(A80,Table1[],5,FALSE)</f>
        <v>59.715615069934998</v>
      </c>
      <c r="M80">
        <f t="shared" si="4"/>
        <v>56.383525010948702</v>
      </c>
      <c r="W80">
        <v>81.312915546015105</v>
      </c>
      <c r="X80">
        <v>65.614241111738494</v>
      </c>
      <c r="Y80">
        <f t="shared" si="5"/>
        <v>61.893015127257662</v>
      </c>
    </row>
    <row r="81" spans="1:25" x14ac:dyDescent="0.25">
      <c r="A81" s="1" t="s">
        <v>108</v>
      </c>
      <c r="B81">
        <f>VLOOKUP(A81,Table1[#All],2,FALSE)</f>
        <v>70.894596259833094</v>
      </c>
      <c r="C81">
        <f>VLOOKUP(A81,Table1[#All],10,FALSE)</f>
        <v>54.471661484507699</v>
      </c>
      <c r="D81">
        <f t="shared" si="3"/>
        <v>65.219536798221171</v>
      </c>
      <c r="K81">
        <f>VLOOKUP(A81,Table1[#All],2,FALSE)</f>
        <v>70.894596259833094</v>
      </c>
      <c r="L81">
        <f>VLOOKUP(A81,Table1[],5,FALSE)</f>
        <v>46.372798273882097</v>
      </c>
      <c r="M81">
        <f t="shared" si="4"/>
        <v>43.801248772270817</v>
      </c>
      <c r="W81">
        <v>70.894596259833094</v>
      </c>
      <c r="X81">
        <v>47.343336428648897</v>
      </c>
      <c r="Y81">
        <f t="shared" si="5"/>
        <v>44.681822915787258</v>
      </c>
    </row>
    <row r="82" spans="1:25" x14ac:dyDescent="0.25">
      <c r="A82" s="1" t="s">
        <v>109</v>
      </c>
      <c r="B82">
        <f>VLOOKUP(A82,Table1[#All],2,FALSE)</f>
        <v>78.662851101464696</v>
      </c>
      <c r="C82">
        <f>VLOOKUP(A82,Table1[#All],10,FALSE)</f>
        <v>80.697500252680996</v>
      </c>
      <c r="D82">
        <f t="shared" ref="D82:D145" si="6">0.4892*C82 + 38.572</f>
        <v>78.049217123611555</v>
      </c>
      <c r="K82">
        <f>VLOOKUP(A82,Table1[#All],2,FALSE)</f>
        <v>78.662851101464696</v>
      </c>
      <c r="L82">
        <f>VLOOKUP(A82,Table1[],5,FALSE)</f>
        <v>87.470688423157597</v>
      </c>
      <c r="M82">
        <f t="shared" si="4"/>
        <v>82.556559183037621</v>
      </c>
      <c r="W82">
        <v>78.662851101464696</v>
      </c>
      <c r="X82">
        <v>84.8146169501196</v>
      </c>
      <c r="Y82">
        <f t="shared" si="5"/>
        <v>79.979769167012662</v>
      </c>
    </row>
    <row r="83" spans="1:25" x14ac:dyDescent="0.25">
      <c r="A83" s="1" t="s">
        <v>110</v>
      </c>
      <c r="B83">
        <f>VLOOKUP(A83,Table1[#All],2,FALSE)</f>
        <v>70.642058440113104</v>
      </c>
      <c r="C83">
        <f>VLOOKUP(A83,Table1[#All],10,FALSE)</f>
        <v>84.981610635394404</v>
      </c>
      <c r="D83">
        <f t="shared" si="6"/>
        <v>80.145003922834945</v>
      </c>
      <c r="K83">
        <f>VLOOKUP(A83,Table1[#All],2,FALSE)</f>
        <v>70.642058440113104</v>
      </c>
      <c r="L83">
        <f>VLOOKUP(A83,Table1[],5,FALSE)</f>
        <v>74.281396975515605</v>
      </c>
      <c r="M83">
        <f t="shared" si="4"/>
        <v>70.119057347911223</v>
      </c>
      <c r="W83">
        <v>70.642058440113104</v>
      </c>
      <c r="X83">
        <v>76.700780231455894</v>
      </c>
      <c r="Y83">
        <f t="shared" si="5"/>
        <v>72.336534978031452</v>
      </c>
    </row>
    <row r="84" spans="1:25" x14ac:dyDescent="0.25">
      <c r="A84" s="1" t="s">
        <v>111</v>
      </c>
      <c r="B84">
        <f>VLOOKUP(A84,Table1[#All],2,FALSE)</f>
        <v>62.242348222963201</v>
      </c>
      <c r="C84">
        <f>VLOOKUP(A84,Table1[#All],10,FALSE)</f>
        <v>76.338677775737096</v>
      </c>
      <c r="D84">
        <f t="shared" si="6"/>
        <v>75.916881167890594</v>
      </c>
      <c r="K84">
        <f>VLOOKUP(A84,Table1[#All],2,FALSE)</f>
        <v>62.242348222963201</v>
      </c>
      <c r="L84">
        <f>VLOOKUP(A84,Table1[],5,FALSE)</f>
        <v>58.199391366895703</v>
      </c>
      <c r="M84">
        <f t="shared" si="4"/>
        <v>54.953726058982646</v>
      </c>
      <c r="W84">
        <v>62.242348222963201</v>
      </c>
      <c r="X84">
        <v>52.687930617713498</v>
      </c>
      <c r="Y84">
        <f t="shared" si="5"/>
        <v>49.716430641886113</v>
      </c>
    </row>
    <row r="85" spans="1:25" x14ac:dyDescent="0.25">
      <c r="A85" s="1" t="s">
        <v>112</v>
      </c>
      <c r="B85">
        <f>VLOOKUP(A85,Table1[#All],2,FALSE)</f>
        <v>60.664793655321297</v>
      </c>
      <c r="C85">
        <f>VLOOKUP(A85,Table1[#All],10,FALSE)</f>
        <v>66.441054746260306</v>
      </c>
      <c r="D85">
        <f t="shared" si="6"/>
        <v>71.074963981870553</v>
      </c>
      <c r="K85">
        <f>VLOOKUP(A85,Table1[#All],2,FALSE)</f>
        <v>60.664793655321297</v>
      </c>
      <c r="L85">
        <f>VLOOKUP(A85,Table1[],5,FALSE)</f>
        <v>43.4957092657313</v>
      </c>
      <c r="M85">
        <f t="shared" si="4"/>
        <v>41.088153837584613</v>
      </c>
      <c r="W85">
        <v>60.664793655321297</v>
      </c>
      <c r="X85">
        <v>46.902506817945998</v>
      </c>
      <c r="Y85">
        <f t="shared" si="5"/>
        <v>44.266561422505127</v>
      </c>
    </row>
    <row r="86" spans="1:25" x14ac:dyDescent="0.25">
      <c r="A86" s="1" t="s">
        <v>113</v>
      </c>
      <c r="B86">
        <f>VLOOKUP(A86,Table1[#All],2,FALSE)</f>
        <v>68.529951921659006</v>
      </c>
      <c r="C86">
        <f>VLOOKUP(A86,Table1[#All],10,FALSE)</f>
        <v>67.671451677381398</v>
      </c>
      <c r="D86">
        <f t="shared" si="6"/>
        <v>71.676874160574982</v>
      </c>
      <c r="K86">
        <f>VLOOKUP(A86,Table1[#All],2,FALSE)</f>
        <v>68.529951921659006</v>
      </c>
      <c r="L86">
        <f>VLOOKUP(A86,Table1[],5,FALSE)</f>
        <v>57.104027694361399</v>
      </c>
      <c r="M86">
        <f t="shared" si="4"/>
        <v>53.920798115782794</v>
      </c>
      <c r="W86">
        <v>68.529951921659006</v>
      </c>
      <c r="X86">
        <v>59.1470642328702</v>
      </c>
      <c r="Y86">
        <f t="shared" si="5"/>
        <v>55.800934507363728</v>
      </c>
    </row>
    <row r="87" spans="1:25" x14ac:dyDescent="0.25">
      <c r="A87" s="1" t="s">
        <v>114</v>
      </c>
      <c r="B87">
        <f>VLOOKUP(A87,Table1[#All],2,FALSE)</f>
        <v>67.542224688724502</v>
      </c>
      <c r="C87">
        <f>VLOOKUP(A87,Table1[#All],10,FALSE)</f>
        <v>69.357478449798094</v>
      </c>
      <c r="D87">
        <f t="shared" si="6"/>
        <v>72.501678457641233</v>
      </c>
      <c r="K87">
        <f>VLOOKUP(A87,Table1[#All],2,FALSE)</f>
        <v>67.542224688724502</v>
      </c>
      <c r="L87">
        <f>VLOOKUP(A87,Table1[],5,FALSE)</f>
        <v>57.885082711471</v>
      </c>
      <c r="M87">
        <f t="shared" si="4"/>
        <v>54.657332996917148</v>
      </c>
      <c r="W87">
        <v>67.542224688724502</v>
      </c>
      <c r="X87">
        <v>56.346040355776601</v>
      </c>
      <c r="Y87">
        <f t="shared" si="5"/>
        <v>53.162370015141555</v>
      </c>
    </row>
    <row r="88" spans="1:25" x14ac:dyDescent="0.25">
      <c r="A88" s="1" t="s">
        <v>115</v>
      </c>
      <c r="B88">
        <f>VLOOKUP(A88,Table1[#All],2,FALSE)</f>
        <v>77.608074713722004</v>
      </c>
      <c r="C88">
        <f>VLOOKUP(A88,Table1[#All],10,FALSE)</f>
        <v>79.409540878666107</v>
      </c>
      <c r="D88">
        <f t="shared" si="6"/>
        <v>77.41914739784346</v>
      </c>
      <c r="K88">
        <f>VLOOKUP(A88,Table1[#All],2,FALSE)</f>
        <v>77.608074713722004</v>
      </c>
      <c r="L88">
        <f>VLOOKUP(A88,Table1[],5,FALSE)</f>
        <v>80.128339808593495</v>
      </c>
      <c r="M88">
        <f t="shared" si="4"/>
        <v>75.632724439503662</v>
      </c>
      <c r="W88">
        <v>77.608074713722004</v>
      </c>
      <c r="X88">
        <v>75.935410816357304</v>
      </c>
      <c r="Y88">
        <f t="shared" si="5"/>
        <v>71.615556989008581</v>
      </c>
    </row>
    <row r="89" spans="1:25" x14ac:dyDescent="0.25">
      <c r="A89" s="1" t="s">
        <v>116</v>
      </c>
      <c r="B89">
        <f>VLOOKUP(A89,Table1[#All],2,FALSE)</f>
        <v>74.183336140816394</v>
      </c>
      <c r="C89">
        <f>VLOOKUP(A89,Table1[#All],10,FALSE)</f>
        <v>83.174029378612502</v>
      </c>
      <c r="D89">
        <f t="shared" si="6"/>
        <v>79.260735172017235</v>
      </c>
      <c r="K89">
        <f>VLOOKUP(A89,Table1[#All],2,FALSE)</f>
        <v>74.183336140816394</v>
      </c>
      <c r="L89">
        <f>VLOOKUP(A89,Table1[],5,FALSE)</f>
        <v>75.065660924536701</v>
      </c>
      <c r="M89">
        <f t="shared" si="4"/>
        <v>70.858618251838109</v>
      </c>
      <c r="W89">
        <v>74.183336140816394</v>
      </c>
      <c r="X89">
        <v>70.632256313119399</v>
      </c>
      <c r="Y89">
        <f t="shared" si="5"/>
        <v>66.619985446958466</v>
      </c>
    </row>
    <row r="90" spans="1:25" x14ac:dyDescent="0.25">
      <c r="A90" s="1" t="s">
        <v>117</v>
      </c>
      <c r="B90">
        <f>VLOOKUP(A90,Table1[#All],2,FALSE)</f>
        <v>82.552669716614403</v>
      </c>
      <c r="C90">
        <f>VLOOKUP(A90,Table1[#All],10,FALSE)</f>
        <v>80.019138388373406</v>
      </c>
      <c r="D90">
        <f t="shared" si="6"/>
        <v>77.717362499592269</v>
      </c>
      <c r="K90">
        <f>VLOOKUP(A90,Table1[#All],2,FALSE)</f>
        <v>82.552669716614403</v>
      </c>
      <c r="L90">
        <f>VLOOKUP(A90,Table1[],5,FALSE)</f>
        <v>88.796700841697898</v>
      </c>
      <c r="M90">
        <f t="shared" si="4"/>
        <v>83.806988893721126</v>
      </c>
      <c r="W90">
        <v>82.552669716614403</v>
      </c>
      <c r="X90">
        <v>91.470787523427504</v>
      </c>
      <c r="Y90">
        <f t="shared" si="5"/>
        <v>86.249881847068707</v>
      </c>
    </row>
    <row r="91" spans="1:25" x14ac:dyDescent="0.25">
      <c r="A91" s="1" t="s">
        <v>118</v>
      </c>
      <c r="B91">
        <f>VLOOKUP(A91,Table1[#All],2,FALSE)</f>
        <v>72.294690285159405</v>
      </c>
      <c r="C91">
        <f>VLOOKUP(A91,Table1[#All],10,FALSE)</f>
        <v>68.956912167532494</v>
      </c>
      <c r="D91">
        <f t="shared" si="6"/>
        <v>72.305721432356904</v>
      </c>
      <c r="K91">
        <f>VLOOKUP(A91,Table1[#All],2,FALSE)</f>
        <v>72.294690285159405</v>
      </c>
      <c r="L91">
        <f>VLOOKUP(A91,Table1[],5,FALSE)</f>
        <v>65.971820883907199</v>
      </c>
      <c r="M91">
        <f t="shared" si="4"/>
        <v>62.283127093524485</v>
      </c>
      <c r="W91">
        <v>72.294690285159405</v>
      </c>
      <c r="X91">
        <v>72.116723396352498</v>
      </c>
      <c r="Y91">
        <f t="shared" si="5"/>
        <v>68.018353439364049</v>
      </c>
    </row>
    <row r="92" spans="1:25" x14ac:dyDescent="0.25">
      <c r="A92" s="1" t="s">
        <v>119</v>
      </c>
      <c r="B92">
        <f>VLOOKUP(A92,Table1[#All],2,FALSE)</f>
        <v>39.835330755459204</v>
      </c>
      <c r="C92">
        <f>VLOOKUP(A92,Table1[#All],10,FALSE)</f>
        <v>68.340214697483304</v>
      </c>
      <c r="D92">
        <f t="shared" si="6"/>
        <v>72.004033030008827</v>
      </c>
      <c r="K92">
        <f>VLOOKUP(A92,Table1[#All],2,FALSE)</f>
        <v>39.835330755459204</v>
      </c>
      <c r="L92">
        <f>VLOOKUP(A92,Table1[],5,FALSE)</f>
        <v>46.577683526606499</v>
      </c>
      <c r="M92">
        <f t="shared" si="4"/>
        <v>43.994455565589924</v>
      </c>
      <c r="W92">
        <v>39.835330755459204</v>
      </c>
      <c r="X92">
        <v>43.391144791462601</v>
      </c>
      <c r="Y92">
        <f t="shared" si="5"/>
        <v>40.958858393557769</v>
      </c>
    </row>
    <row r="93" spans="1:25" x14ac:dyDescent="0.25">
      <c r="A93" s="1" t="s">
        <v>120</v>
      </c>
      <c r="B93">
        <f>VLOOKUP(A93,Table1[#All],2,FALSE)</f>
        <v>78.464449450145096</v>
      </c>
      <c r="C93">
        <f>VLOOKUP(A93,Table1[#All],10,FALSE)</f>
        <v>79.392424371074497</v>
      </c>
      <c r="D93">
        <f t="shared" si="6"/>
        <v>77.410774002329646</v>
      </c>
      <c r="K93">
        <f>VLOOKUP(A93,Table1[#All],2,FALSE)</f>
        <v>78.464449450145096</v>
      </c>
      <c r="L93">
        <f>VLOOKUP(A93,Table1[],5,FALSE)</f>
        <v>79.228463297264696</v>
      </c>
      <c r="M93">
        <f t="shared" si="4"/>
        <v>74.784140889320611</v>
      </c>
      <c r="W93">
        <v>78.464449450145096</v>
      </c>
      <c r="X93">
        <v>81.520396815022096</v>
      </c>
      <c r="Y93">
        <f t="shared" si="5"/>
        <v>76.876613799750814</v>
      </c>
    </row>
    <row r="94" spans="1:25" x14ac:dyDescent="0.25">
      <c r="A94" s="1" t="s">
        <v>121</v>
      </c>
      <c r="B94">
        <f>VLOOKUP(A94,Table1[#All],2,FALSE)</f>
        <v>90.245942801206198</v>
      </c>
      <c r="C94">
        <f>VLOOKUP(A94,Table1[#All],10,FALSE)</f>
        <v>87.813925614233696</v>
      </c>
      <c r="D94">
        <f t="shared" si="6"/>
        <v>81.530572410483131</v>
      </c>
      <c r="K94">
        <f>VLOOKUP(A94,Table1[#All],2,FALSE)</f>
        <v>90.245942801206198</v>
      </c>
      <c r="L94">
        <f>VLOOKUP(A94,Table1[],5,FALSE)</f>
        <v>81.843177673929304</v>
      </c>
      <c r="M94">
        <f t="shared" si="4"/>
        <v>77.249816546515333</v>
      </c>
      <c r="W94">
        <v>90.245942801206198</v>
      </c>
      <c r="X94">
        <v>71.408042580919002</v>
      </c>
      <c r="Y94">
        <f t="shared" si="5"/>
        <v>67.350776111225699</v>
      </c>
    </row>
    <row r="95" spans="1:25" x14ac:dyDescent="0.25">
      <c r="A95" s="1" t="s">
        <v>122</v>
      </c>
      <c r="B95">
        <f>VLOOKUP(A95,Table1[#All],2,FALSE)</f>
        <v>79.819896755950296</v>
      </c>
      <c r="C95">
        <f>VLOOKUP(A95,Table1[#All],10,FALSE)</f>
        <v>72.077561898258395</v>
      </c>
      <c r="D95">
        <f t="shared" si="6"/>
        <v>73.83234328062801</v>
      </c>
      <c r="K95">
        <f>VLOOKUP(A95,Table1[#All],2,FALSE)</f>
        <v>79.819896755950296</v>
      </c>
      <c r="L95">
        <f>VLOOKUP(A95,Table1[],5,FALSE)</f>
        <v>70.870245866322193</v>
      </c>
      <c r="M95">
        <f t="shared" si="4"/>
        <v>66.902341851941827</v>
      </c>
      <c r="W95">
        <v>79.819896755950296</v>
      </c>
      <c r="X95">
        <v>67.947157213036206</v>
      </c>
      <c r="Y95">
        <f t="shared" si="5"/>
        <v>64.0906220946801</v>
      </c>
    </row>
    <row r="96" spans="1:25" x14ac:dyDescent="0.25">
      <c r="A96" s="1" t="s">
        <v>123</v>
      </c>
      <c r="B96">
        <f>VLOOKUP(A96,Table1[#All],2,FALSE)</f>
        <v>70.473616397383395</v>
      </c>
      <c r="C96">
        <f>VLOOKUP(A96,Table1[#All],10,FALSE)</f>
        <v>80.9277056470563</v>
      </c>
      <c r="D96">
        <f t="shared" si="6"/>
        <v>78.161833602539943</v>
      </c>
      <c r="K96">
        <f>VLOOKUP(A96,Table1[#All],2,FALSE)</f>
        <v>70.473616397383395</v>
      </c>
      <c r="L96">
        <f>VLOOKUP(A96,Table1[],5,FALSE)</f>
        <v>82.403194897500796</v>
      </c>
      <c r="M96">
        <f t="shared" si="4"/>
        <v>77.777912788343258</v>
      </c>
      <c r="W96">
        <v>70.473616397383395</v>
      </c>
      <c r="X96">
        <v>82.247900233146297</v>
      </c>
      <c r="Y96">
        <f t="shared" si="5"/>
        <v>77.561922019623808</v>
      </c>
    </row>
    <row r="97" spans="1:25" x14ac:dyDescent="0.25">
      <c r="A97" s="1" t="s">
        <v>124</v>
      </c>
      <c r="B97">
        <f>VLOOKUP(A97,Table1[#All],2,FALSE)</f>
        <v>80.830427754894899</v>
      </c>
      <c r="C97">
        <f>VLOOKUP(A97,Table1[#All],10,FALSE)</f>
        <v>68.967313975800906</v>
      </c>
      <c r="D97">
        <f t="shared" si="6"/>
        <v>72.310809996961808</v>
      </c>
      <c r="K97">
        <f>VLOOKUP(A97,Table1[#All],2,FALSE)</f>
        <v>80.830427754894899</v>
      </c>
      <c r="L97">
        <f>VLOOKUP(A97,Table1[],5,FALSE)</f>
        <v>67.1587578000414</v>
      </c>
      <c r="M97">
        <f t="shared" si="4"/>
        <v>63.402408605439035</v>
      </c>
      <c r="W97">
        <v>80.830427754894899</v>
      </c>
      <c r="X97">
        <v>62.610340715132303</v>
      </c>
      <c r="Y97">
        <f t="shared" si="5"/>
        <v>59.063340953654631</v>
      </c>
    </row>
    <row r="98" spans="1:25" x14ac:dyDescent="0.25">
      <c r="A98" s="1" t="s">
        <v>125</v>
      </c>
      <c r="B98">
        <f>VLOOKUP(A98,Table1[#All],2,FALSE)</f>
        <v>83.686643744148199</v>
      </c>
      <c r="C98">
        <f>VLOOKUP(A98,Table1[#All],10,FALSE)</f>
        <v>74.411966215122604</v>
      </c>
      <c r="D98">
        <f t="shared" si="6"/>
        <v>74.974333872437981</v>
      </c>
      <c r="K98">
        <f>VLOOKUP(A98,Table1[#All],2,FALSE)</f>
        <v>83.686643744148199</v>
      </c>
      <c r="L98">
        <f>VLOOKUP(A98,Table1[],5,FALSE)</f>
        <v>68.750305616009598</v>
      </c>
      <c r="M98">
        <f t="shared" si="4"/>
        <v>64.90323819589706</v>
      </c>
      <c r="W98">
        <v>83.686643744148199</v>
      </c>
      <c r="X98">
        <v>64.067773742061604</v>
      </c>
      <c r="Y98">
        <f t="shared" si="5"/>
        <v>60.436242865022031</v>
      </c>
    </row>
    <row r="99" spans="1:25" x14ac:dyDescent="0.25">
      <c r="A99" s="1" t="s">
        <v>126</v>
      </c>
      <c r="B99">
        <f>VLOOKUP(A99,Table1[#All],2,FALSE)</f>
        <v>63.363266004334903</v>
      </c>
      <c r="C99">
        <f>VLOOKUP(A99,Table1[#All],10,FALSE)</f>
        <v>64.364643319866104</v>
      </c>
      <c r="D99">
        <f t="shared" si="6"/>
        <v>70.059183512078505</v>
      </c>
      <c r="K99">
        <f>VLOOKUP(A99,Table1[#All],2,FALSE)</f>
        <v>63.363266004334903</v>
      </c>
      <c r="L99">
        <f>VLOOKUP(A99,Table1[],5,FALSE)</f>
        <v>63.514756009720202</v>
      </c>
      <c r="M99">
        <f t="shared" si="4"/>
        <v>59.966114917166145</v>
      </c>
      <c r="W99">
        <v>63.363266004334903</v>
      </c>
      <c r="X99">
        <v>60.175858227375798</v>
      </c>
      <c r="Y99">
        <f t="shared" si="5"/>
        <v>56.770058450188003</v>
      </c>
    </row>
    <row r="100" spans="1:25" x14ac:dyDescent="0.25">
      <c r="A100" s="1" t="s">
        <v>127</v>
      </c>
      <c r="B100">
        <f>VLOOKUP(A100,Table1[#All],2,FALSE)</f>
        <v>46.480212857048599</v>
      </c>
      <c r="C100">
        <f>VLOOKUP(A100,Table1[#All],10,FALSE)</f>
        <v>58.260858880687799</v>
      </c>
      <c r="D100">
        <f t="shared" si="6"/>
        <v>67.073212164432476</v>
      </c>
      <c r="K100">
        <f>VLOOKUP(A100,Table1[#All],2,FALSE)</f>
        <v>46.480212857048599</v>
      </c>
      <c r="L100">
        <f>VLOOKUP(A100,Table1[],5,FALSE)</f>
        <v>41.398051970925202</v>
      </c>
      <c r="M100">
        <f t="shared" si="4"/>
        <v>39.110063008582465</v>
      </c>
      <c r="W100">
        <v>46.480212857048599</v>
      </c>
      <c r="X100">
        <v>42.859015612557101</v>
      </c>
      <c r="Y100">
        <f t="shared" si="5"/>
        <v>40.457592707028788</v>
      </c>
    </row>
    <row r="101" spans="1:25" x14ac:dyDescent="0.25">
      <c r="A101" s="1" t="s">
        <v>128</v>
      </c>
      <c r="B101">
        <f>VLOOKUP(A101,Table1[#All],2,FALSE)</f>
        <v>63.126968809375498</v>
      </c>
      <c r="C101">
        <f>VLOOKUP(A101,Table1[#All],10,FALSE)</f>
        <v>55.785744917675203</v>
      </c>
      <c r="D101">
        <f t="shared" si="6"/>
        <v>65.862386413726711</v>
      </c>
      <c r="K101">
        <f>VLOOKUP(A101,Table1[#All],2,FALSE)</f>
        <v>63.126968809375498</v>
      </c>
      <c r="L101">
        <f>VLOOKUP(A101,Table1[],5,FALSE)</f>
        <v>45.934028484631703</v>
      </c>
      <c r="M101">
        <f t="shared" si="4"/>
        <v>43.387488861007697</v>
      </c>
      <c r="W101">
        <v>63.126968809375498</v>
      </c>
      <c r="X101">
        <v>44.997383392599801</v>
      </c>
      <c r="Y101">
        <f t="shared" si="5"/>
        <v>42.471935155829016</v>
      </c>
    </row>
    <row r="102" spans="1:25" x14ac:dyDescent="0.25">
      <c r="A102" s="1" t="s">
        <v>129</v>
      </c>
      <c r="B102">
        <f>VLOOKUP(A102,Table1[#All],2,FALSE)</f>
        <v>51.317608391074998</v>
      </c>
      <c r="C102">
        <f>VLOOKUP(A102,Table1[#All],10,FALSE)</f>
        <v>64.333918772341406</v>
      </c>
      <c r="D102">
        <f t="shared" si="6"/>
        <v>70.04415306342942</v>
      </c>
      <c r="K102">
        <f>VLOOKUP(A102,Table1[#All],2,FALSE)</f>
        <v>51.317608391074998</v>
      </c>
      <c r="L102">
        <f>VLOOKUP(A102,Table1[],5,FALSE)</f>
        <v>41.728605212770297</v>
      </c>
      <c r="M102">
        <f t="shared" si="4"/>
        <v>39.421774715642385</v>
      </c>
      <c r="W102">
        <v>51.317608391074998</v>
      </c>
      <c r="X102">
        <v>30.5374490461455</v>
      </c>
      <c r="Y102">
        <f t="shared" si="5"/>
        <v>28.850677001469059</v>
      </c>
    </row>
    <row r="103" spans="1:25" x14ac:dyDescent="0.25">
      <c r="A103" s="1" t="s">
        <v>130</v>
      </c>
      <c r="B103">
        <f>VLOOKUP(A103,Table1[#All],2,FALSE)</f>
        <v>76.832256344419307</v>
      </c>
      <c r="C103">
        <f>VLOOKUP(A103,Table1[#All],10,FALSE)</f>
        <v>81.084233008552204</v>
      </c>
      <c r="D103">
        <f t="shared" si="6"/>
        <v>78.238406787783745</v>
      </c>
      <c r="K103">
        <f>VLOOKUP(A103,Table1[#All],2,FALSE)</f>
        <v>76.832256344419307</v>
      </c>
      <c r="L103">
        <f>VLOOKUP(A103,Table1[],5,FALSE)</f>
        <v>75.002572619507902</v>
      </c>
      <c r="M103">
        <f t="shared" si="4"/>
        <v>70.799125980195953</v>
      </c>
      <c r="W103">
        <v>76.832256344419307</v>
      </c>
      <c r="X103">
        <v>64.399071856332597</v>
      </c>
      <c r="Y103">
        <f t="shared" si="5"/>
        <v>60.748325688665304</v>
      </c>
    </row>
    <row r="104" spans="1:25" x14ac:dyDescent="0.25">
      <c r="A104" s="1" t="s">
        <v>131</v>
      </c>
      <c r="B104">
        <f>VLOOKUP(A104,Table1[#All],2,FALSE)</f>
        <v>56.336432093014402</v>
      </c>
      <c r="C104">
        <f>VLOOKUP(A104,Table1[#All],10,FALSE)</f>
        <v>59.9934758271772</v>
      </c>
      <c r="D104">
        <f t="shared" si="6"/>
        <v>67.920808374655095</v>
      </c>
      <c r="K104">
        <f>VLOOKUP(A104,Table1[#All],2,FALSE)</f>
        <v>56.336432093014402</v>
      </c>
      <c r="L104">
        <f>VLOOKUP(A104,Table1[],5,FALSE)</f>
        <v>57.289578959197897</v>
      </c>
      <c r="M104">
        <f t="shared" si="4"/>
        <v>54.095772958523611</v>
      </c>
      <c r="W104">
        <v>56.336432093014402</v>
      </c>
      <c r="X104">
        <v>54.255253069912001</v>
      </c>
      <c r="Y104">
        <f t="shared" si="5"/>
        <v>51.192848391857105</v>
      </c>
    </row>
    <row r="105" spans="1:25" x14ac:dyDescent="0.25">
      <c r="A105" s="1" t="s">
        <v>132</v>
      </c>
      <c r="B105">
        <f>VLOOKUP(A105,Table1[#All],2,FALSE)</f>
        <v>77.790201703392697</v>
      </c>
      <c r="C105">
        <f>VLOOKUP(A105,Table1[#All],10,FALSE)</f>
        <v>80.6551227345321</v>
      </c>
      <c r="D105">
        <f t="shared" si="6"/>
        <v>78.028486041733117</v>
      </c>
      <c r="K105">
        <f>VLOOKUP(A105,Table1[#All],2,FALSE)</f>
        <v>77.790201703392697</v>
      </c>
      <c r="L105">
        <f>VLOOKUP(A105,Table1[],5,FALSE)</f>
        <v>67.971388014058604</v>
      </c>
      <c r="M105">
        <f t="shared" si="4"/>
        <v>64.168718897257264</v>
      </c>
      <c r="W105">
        <v>77.790201703392697</v>
      </c>
      <c r="X105">
        <v>70.259820944326407</v>
      </c>
      <c r="Y105">
        <f t="shared" si="5"/>
        <v>66.26915132955547</v>
      </c>
    </row>
    <row r="106" spans="1:25" x14ac:dyDescent="0.25">
      <c r="A106" s="1" t="s">
        <v>133</v>
      </c>
      <c r="B106">
        <f>VLOOKUP(A106,Table1[#All],2,FALSE)</f>
        <v>87.110598590029895</v>
      </c>
      <c r="C106">
        <f>VLOOKUP(A106,Table1[#All],10,FALSE)</f>
        <v>97.445153665066798</v>
      </c>
      <c r="D106">
        <f t="shared" si="6"/>
        <v>86.242169172950682</v>
      </c>
      <c r="K106">
        <f>VLOOKUP(A106,Table1[#All],2,FALSE)</f>
        <v>87.110598590029895</v>
      </c>
      <c r="L106">
        <f>VLOOKUP(A106,Table1[],5,FALSE)</f>
        <v>89.916156065935098</v>
      </c>
      <c r="M106">
        <f t="shared" si="4"/>
        <v>84.862635170176802</v>
      </c>
      <c r="W106">
        <v>87.110598590029895</v>
      </c>
      <c r="X106">
        <v>76.178631852308897</v>
      </c>
      <c r="Y106">
        <f t="shared" si="5"/>
        <v>71.844671204874984</v>
      </c>
    </row>
    <row r="107" spans="1:25" x14ac:dyDescent="0.25">
      <c r="A107" s="1" t="s">
        <v>134</v>
      </c>
      <c r="B107">
        <f>VLOOKUP(A107,Table1[#All],2,FALSE)</f>
        <v>53.790696154484699</v>
      </c>
      <c r="C107">
        <f>VLOOKUP(A107,Table1[#All],10,FALSE)</f>
        <v>67.085568235275701</v>
      </c>
      <c r="D107">
        <f t="shared" si="6"/>
        <v>71.390259980696868</v>
      </c>
      <c r="K107">
        <f>VLOOKUP(A107,Table1[#All],2,FALSE)</f>
        <v>53.790696154484699</v>
      </c>
      <c r="L107">
        <f>VLOOKUP(A107,Table1[],5,FALSE)</f>
        <v>53.7110726031881</v>
      </c>
      <c r="M107">
        <f t="shared" si="4"/>
        <v>50.721241464806376</v>
      </c>
      <c r="W107">
        <v>53.790696154484699</v>
      </c>
      <c r="X107">
        <v>51.212421722429902</v>
      </c>
      <c r="Y107">
        <f t="shared" si="5"/>
        <v>48.326501262528964</v>
      </c>
    </row>
    <row r="108" spans="1:25" x14ac:dyDescent="0.25">
      <c r="A108" s="1" t="s">
        <v>135</v>
      </c>
      <c r="B108">
        <f>VLOOKUP(A108,Table1[#All],2,FALSE)</f>
        <v>57.146255331946698</v>
      </c>
      <c r="C108">
        <f>VLOOKUP(A108,Table1[#All],10,FALSE)</f>
        <v>68.079959082356595</v>
      </c>
      <c r="D108">
        <f t="shared" si="6"/>
        <v>71.876715983088843</v>
      </c>
      <c r="K108">
        <f>VLOOKUP(A108,Table1[#All],2,FALSE)</f>
        <v>57.146255331946698</v>
      </c>
      <c r="L108">
        <f>VLOOKUP(A108,Table1[],5,FALSE)</f>
        <v>62.571060766959597</v>
      </c>
      <c r="M108">
        <f t="shared" si="4"/>
        <v>59.076210303242895</v>
      </c>
      <c r="W108">
        <v>57.146255331946698</v>
      </c>
      <c r="X108">
        <v>59.939821484372501</v>
      </c>
      <c r="Y108">
        <f t="shared" si="5"/>
        <v>56.547711838278893</v>
      </c>
    </row>
    <row r="109" spans="1:25" x14ac:dyDescent="0.25">
      <c r="A109" s="1" t="s">
        <v>136</v>
      </c>
      <c r="B109">
        <f>VLOOKUP(A109,Table1[#All],2,FALSE)</f>
        <v>85.279939549297296</v>
      </c>
      <c r="C109">
        <f>VLOOKUP(A109,Table1[#All],10,FALSE)</f>
        <v>94.899309264948997</v>
      </c>
      <c r="D109">
        <f t="shared" si="6"/>
        <v>84.996742092413058</v>
      </c>
      <c r="K109">
        <f>VLOOKUP(A109,Table1[#All],2,FALSE)</f>
        <v>85.279939549297296</v>
      </c>
      <c r="L109">
        <f>VLOOKUP(A109,Table1[],5,FALSE)</f>
        <v>81.555312619867607</v>
      </c>
      <c r="M109">
        <f t="shared" si="4"/>
        <v>76.978359800535159</v>
      </c>
      <c r="W109">
        <v>85.279939549297296</v>
      </c>
      <c r="X109">
        <v>88.497001510909897</v>
      </c>
      <c r="Y109">
        <f t="shared" si="5"/>
        <v>83.44857542327712</v>
      </c>
    </row>
    <row r="110" spans="1:25" x14ac:dyDescent="0.25">
      <c r="A110" s="1" t="s">
        <v>137</v>
      </c>
      <c r="B110">
        <f>VLOOKUP(A110,Table1[#All],2,FALSE)</f>
        <v>46.739805980368601</v>
      </c>
      <c r="C110">
        <f>VLOOKUP(A110,Table1[#All],10,FALSE)</f>
        <v>59.697107059506997</v>
      </c>
      <c r="D110">
        <f t="shared" si="6"/>
        <v>67.775824773510834</v>
      </c>
      <c r="K110">
        <f>VLOOKUP(A110,Table1[#All],2,FALSE)</f>
        <v>46.739805980368601</v>
      </c>
      <c r="L110">
        <f>VLOOKUP(A110,Table1[],5,FALSE)</f>
        <v>52.583899102039197</v>
      </c>
      <c r="M110">
        <f t="shared" si="4"/>
        <v>49.658316853222964</v>
      </c>
      <c r="W110">
        <v>46.739805980368601</v>
      </c>
      <c r="X110">
        <v>50.658790043474902</v>
      </c>
      <c r="Y110">
        <f t="shared" si="5"/>
        <v>47.804980220953354</v>
      </c>
    </row>
    <row r="111" spans="1:25" x14ac:dyDescent="0.25">
      <c r="A111" s="1" t="s">
        <v>138</v>
      </c>
      <c r="B111">
        <f>VLOOKUP(A111,Table1[#All],2,FALSE)</f>
        <v>57.173350826126502</v>
      </c>
      <c r="C111">
        <f>VLOOKUP(A111,Table1[#All],10,FALSE)</f>
        <v>62.217479854637297</v>
      </c>
      <c r="D111">
        <f t="shared" si="6"/>
        <v>69.008791144888562</v>
      </c>
      <c r="K111">
        <f>VLOOKUP(A111,Table1[#All],2,FALSE)</f>
        <v>57.173350826126502</v>
      </c>
      <c r="L111">
        <f>VLOOKUP(A111,Table1[],5,FALSE)</f>
        <v>44.233895040583597</v>
      </c>
      <c r="M111">
        <f t="shared" si="4"/>
        <v>41.784263023270327</v>
      </c>
      <c r="W111">
        <v>57.173350826126502</v>
      </c>
      <c r="X111">
        <v>46.1488399642882</v>
      </c>
      <c r="Y111">
        <f t="shared" si="5"/>
        <v>43.556607246359484</v>
      </c>
    </row>
    <row r="112" spans="1:25" x14ac:dyDescent="0.25">
      <c r="A112" s="1" t="s">
        <v>139</v>
      </c>
      <c r="B112">
        <f>VLOOKUP(A112,Table1[#All],2,FALSE)</f>
        <v>68.806416848255196</v>
      </c>
      <c r="C112">
        <f>VLOOKUP(A112,Table1[#All],10,FALSE)</f>
        <v>68.8662763182882</v>
      </c>
      <c r="D112">
        <f t="shared" si="6"/>
        <v>72.261382374906589</v>
      </c>
      <c r="K112">
        <f>VLOOKUP(A112,Table1[#All],2,FALSE)</f>
        <v>68.806416848255196</v>
      </c>
      <c r="L112">
        <f>VLOOKUP(A112,Table1[],5,FALSE)</f>
        <v>55.9363299102572</v>
      </c>
      <c r="M112">
        <f t="shared" si="4"/>
        <v>52.819659105372537</v>
      </c>
      <c r="W112">
        <v>68.806416848255196</v>
      </c>
      <c r="X112">
        <v>56.642615610694499</v>
      </c>
      <c r="Y112">
        <f t="shared" si="5"/>
        <v>53.441743905274215</v>
      </c>
    </row>
    <row r="113" spans="1:25" x14ac:dyDescent="0.25">
      <c r="A113" s="1" t="s">
        <v>140</v>
      </c>
      <c r="B113">
        <f>VLOOKUP(A113,Table1[#All],2,FALSE)</f>
        <v>61.359109990876597</v>
      </c>
      <c r="C113">
        <f>VLOOKUP(A113,Table1[#All],10,FALSE)</f>
        <v>71.159323501747195</v>
      </c>
      <c r="D113">
        <f t="shared" si="6"/>
        <v>73.383141057054729</v>
      </c>
      <c r="K113">
        <f>VLOOKUP(A113,Table1[#All],2,FALSE)</f>
        <v>61.359109990876597</v>
      </c>
      <c r="L113">
        <f>VLOOKUP(A113,Table1[],5,FALSE)</f>
        <v>48.8671707989702</v>
      </c>
      <c r="M113">
        <f t="shared" si="4"/>
        <v>46.153442063428898</v>
      </c>
      <c r="W113">
        <v>61.359109990876597</v>
      </c>
      <c r="X113">
        <v>38.214338399934199</v>
      </c>
      <c r="Y113">
        <f t="shared" si="5"/>
        <v>36.082306772738015</v>
      </c>
    </row>
    <row r="114" spans="1:25" x14ac:dyDescent="0.25">
      <c r="A114" s="1" t="s">
        <v>141</v>
      </c>
      <c r="B114">
        <f>VLOOKUP(A114,Table1[#All],2,FALSE)</f>
        <v>78.258033327380701</v>
      </c>
      <c r="C114">
        <f>VLOOKUP(A114,Table1[#All],10,FALSE)</f>
        <v>87.365380315054693</v>
      </c>
      <c r="D114">
        <f t="shared" si="6"/>
        <v>81.311144050124767</v>
      </c>
      <c r="K114">
        <f>VLOOKUP(A114,Table1[#All],2,FALSE)</f>
        <v>78.258033327380701</v>
      </c>
      <c r="L114">
        <f>VLOOKUP(A114,Table1[],5,FALSE)</f>
        <v>91.133370878841504</v>
      </c>
      <c r="M114">
        <f t="shared" si="4"/>
        <v>86.010468738747534</v>
      </c>
      <c r="W114">
        <v>78.258033327380701</v>
      </c>
      <c r="X114">
        <v>94.974406962000202</v>
      </c>
      <c r="Y114">
        <f t="shared" si="5"/>
        <v>89.550291358204191</v>
      </c>
    </row>
    <row r="115" spans="1:25" x14ac:dyDescent="0.25">
      <c r="A115" s="1" t="s">
        <v>142</v>
      </c>
      <c r="B115">
        <f>VLOOKUP(A115,Table1[#All],2,FALSE)</f>
        <v>86.888170210046695</v>
      </c>
      <c r="C115">
        <f>VLOOKUP(A115,Table1[#All],10,FALSE)</f>
        <v>79.730140959079193</v>
      </c>
      <c r="D115">
        <f t="shared" si="6"/>
        <v>77.575984957181547</v>
      </c>
      <c r="K115">
        <f>VLOOKUP(A115,Table1[#All],2,FALSE)</f>
        <v>86.888170210046695</v>
      </c>
      <c r="L115">
        <f>VLOOKUP(A115,Table1[],5,FALSE)</f>
        <v>84.4466208760429</v>
      </c>
      <c r="M115">
        <f t="shared" si="4"/>
        <v>79.704863486108451</v>
      </c>
      <c r="W115">
        <v>86.888170210046695</v>
      </c>
      <c r="X115">
        <v>85.523603403324302</v>
      </c>
      <c r="Y115">
        <f t="shared" si="5"/>
        <v>80.647634405931484</v>
      </c>
    </row>
    <row r="116" spans="1:25" x14ac:dyDescent="0.25">
      <c r="A116" s="1" t="s">
        <v>143</v>
      </c>
      <c r="B116">
        <f>VLOOKUP(A116,Table1[#All],2,FALSE)</f>
        <v>82.281348400034602</v>
      </c>
      <c r="C116">
        <f>VLOOKUP(A116,Table1[#All],10,FALSE)</f>
        <v>72.662681452096805</v>
      </c>
      <c r="D116">
        <f t="shared" si="6"/>
        <v>74.118583766365759</v>
      </c>
      <c r="K116">
        <f>VLOOKUP(A116,Table1[#All],2,FALSE)</f>
        <v>82.281348400034602</v>
      </c>
      <c r="L116">
        <f>VLOOKUP(A116,Table1[],5,FALSE)</f>
        <v>74.837206608073203</v>
      </c>
      <c r="M116">
        <f t="shared" si="4"/>
        <v>70.643185831413035</v>
      </c>
      <c r="W116">
        <v>82.281348400034602</v>
      </c>
      <c r="X116">
        <v>77.378549806446202</v>
      </c>
      <c r="Y116">
        <f t="shared" si="5"/>
        <v>72.974993917672322</v>
      </c>
    </row>
    <row r="117" spans="1:25" x14ac:dyDescent="0.25">
      <c r="A117" s="1" t="s">
        <v>144</v>
      </c>
      <c r="B117">
        <f>VLOOKUP(A117,Table1[#All],2,FALSE)</f>
        <v>81.004394454383302</v>
      </c>
      <c r="C117">
        <f>VLOOKUP(A117,Table1[#All],10,FALSE)</f>
        <v>82.256057128931502</v>
      </c>
      <c r="D117">
        <f t="shared" si="6"/>
        <v>78.811663147473297</v>
      </c>
      <c r="K117">
        <f>VLOOKUP(A117,Table1[#All],2,FALSE)</f>
        <v>81.004394454383302</v>
      </c>
      <c r="L117">
        <f>VLOOKUP(A117,Table1[],5,FALSE)</f>
        <v>87.930332460324394</v>
      </c>
      <c r="M117">
        <f t="shared" si="4"/>
        <v>82.990003510085913</v>
      </c>
      <c r="W117">
        <v>81.004394454383302</v>
      </c>
      <c r="X117">
        <v>107.561520992506</v>
      </c>
      <c r="Y117">
        <f t="shared" si="5"/>
        <v>101.40735277494065</v>
      </c>
    </row>
    <row r="118" spans="1:25" x14ac:dyDescent="0.25">
      <c r="A118" s="1" t="s">
        <v>145</v>
      </c>
      <c r="B118">
        <f>VLOOKUP(A118,Table1[#All],2,FALSE)</f>
        <v>96.621890264337097</v>
      </c>
      <c r="C118">
        <f>VLOOKUP(A118,Table1[#All],10,FALSE)</f>
        <v>77.066345309999903</v>
      </c>
      <c r="D118">
        <f t="shared" si="6"/>
        <v>76.272856125651955</v>
      </c>
      <c r="K118">
        <f>VLOOKUP(A118,Table1[#All],2,FALSE)</f>
        <v>96.621890264337097</v>
      </c>
      <c r="L118">
        <f>VLOOKUP(A118,Table1[],5,FALSE)</f>
        <v>84.201964229451207</v>
      </c>
      <c r="M118">
        <f t="shared" si="4"/>
        <v>79.474152268372492</v>
      </c>
      <c r="W118">
        <v>96.621890264337097</v>
      </c>
      <c r="X118">
        <v>73.7813995319583</v>
      </c>
      <c r="Y118">
        <f t="shared" si="5"/>
        <v>69.586478359104717</v>
      </c>
    </row>
    <row r="119" spans="1:25" x14ac:dyDescent="0.25">
      <c r="A119" s="1" t="s">
        <v>146</v>
      </c>
      <c r="B119">
        <f>VLOOKUP(A119,Table1[#All],2,FALSE)</f>
        <v>57.2245334356247</v>
      </c>
      <c r="C119">
        <f>VLOOKUP(A119,Table1[#All],10,FALSE)</f>
        <v>65.369803218289405</v>
      </c>
      <c r="D119">
        <f t="shared" si="6"/>
        <v>70.550907734387181</v>
      </c>
      <c r="K119">
        <f>VLOOKUP(A119,Table1[#All],2,FALSE)</f>
        <v>57.2245334356247</v>
      </c>
      <c r="L119">
        <f>VLOOKUP(A119,Table1[],5,FALSE)</f>
        <v>50.2613532387319</v>
      </c>
      <c r="M119">
        <f t="shared" si="4"/>
        <v>47.468156104124176</v>
      </c>
      <c r="W119">
        <v>57.2245334356247</v>
      </c>
      <c r="X119">
        <v>58.884836487537498</v>
      </c>
      <c r="Y119">
        <f t="shared" si="5"/>
        <v>55.553915971260324</v>
      </c>
    </row>
    <row r="120" spans="1:25" x14ac:dyDescent="0.25">
      <c r="A120" s="1" t="s">
        <v>147</v>
      </c>
      <c r="B120">
        <f>VLOOKUP(A120,Table1[#All],2,FALSE)</f>
        <v>88.674414484374395</v>
      </c>
      <c r="C120">
        <f>VLOOKUP(A120,Table1[#All],10,FALSE)</f>
        <v>81.724391559171906</v>
      </c>
      <c r="D120">
        <f t="shared" si="6"/>
        <v>78.551572350746909</v>
      </c>
      <c r="K120">
        <f>VLOOKUP(A120,Table1[#All],2,FALSE)</f>
        <v>88.674414484374395</v>
      </c>
      <c r="L120">
        <f>VLOOKUP(A120,Table1[],5,FALSE)</f>
        <v>89.090744916948694</v>
      </c>
      <c r="M120">
        <f t="shared" si="4"/>
        <v>84.084272456682626</v>
      </c>
      <c r="W120">
        <v>88.674414484374395</v>
      </c>
      <c r="X120">
        <v>87.653507319946996</v>
      </c>
      <c r="Y120">
        <f t="shared" si="5"/>
        <v>82.654003895390062</v>
      </c>
    </row>
    <row r="121" spans="1:25" x14ac:dyDescent="0.25">
      <c r="A121" s="1" t="s">
        <v>148</v>
      </c>
      <c r="B121">
        <f>VLOOKUP(A121,Table1[#All],2,FALSE)</f>
        <v>71.413351723622299</v>
      </c>
      <c r="C121">
        <f>VLOOKUP(A121,Table1[#All],10,FALSE)</f>
        <v>67.361722686231602</v>
      </c>
      <c r="D121">
        <f t="shared" si="6"/>
        <v>71.525354738104511</v>
      </c>
      <c r="K121">
        <f>VLOOKUP(A121,Table1[#All],2,FALSE)</f>
        <v>71.413351723622299</v>
      </c>
      <c r="L121">
        <f>VLOOKUP(A121,Table1[],5,FALSE)</f>
        <v>69.663823305360793</v>
      </c>
      <c r="M121">
        <f t="shared" si="4"/>
        <v>65.764685376955228</v>
      </c>
      <c r="W121">
        <v>71.413351723622299</v>
      </c>
      <c r="X121">
        <v>71.100467827375795</v>
      </c>
      <c r="Y121">
        <f t="shared" si="5"/>
        <v>67.061040693387994</v>
      </c>
    </row>
    <row r="122" spans="1:25" x14ac:dyDescent="0.25">
      <c r="A122" s="1" t="s">
        <v>149</v>
      </c>
      <c r="B122">
        <f>VLOOKUP(A122,Table1[#All],2,FALSE)</f>
        <v>82.262685757636604</v>
      </c>
      <c r="C122">
        <f>VLOOKUP(A122,Table1[#All],10,FALSE)</f>
        <v>88.480333208886194</v>
      </c>
      <c r="D122">
        <f t="shared" si="6"/>
        <v>81.856579005787125</v>
      </c>
      <c r="K122">
        <f>VLOOKUP(A122,Table1[#All],2,FALSE)</f>
        <v>82.262685757636604</v>
      </c>
      <c r="L122">
        <f>VLOOKUP(A122,Table1[],5,FALSE)</f>
        <v>84.409208534023406</v>
      </c>
      <c r="M122">
        <f t="shared" si="4"/>
        <v>79.669583647584076</v>
      </c>
      <c r="W122">
        <v>82.262685757636604</v>
      </c>
      <c r="X122">
        <v>84.181647307517196</v>
      </c>
      <c r="Y122">
        <f t="shared" si="5"/>
        <v>79.383511763681199</v>
      </c>
    </row>
    <row r="123" spans="1:25" x14ac:dyDescent="0.25">
      <c r="A123" s="1" t="s">
        <v>150</v>
      </c>
      <c r="B123">
        <f>VLOOKUP(A123,Table1[#All],2,FALSE)</f>
        <v>94.763061061279402</v>
      </c>
      <c r="C123">
        <f>VLOOKUP(A123,Table1[#All],10,FALSE)</f>
        <v>82.154148130750798</v>
      </c>
      <c r="D123">
        <f t="shared" si="6"/>
        <v>78.761809265563301</v>
      </c>
      <c r="K123">
        <f>VLOOKUP(A123,Table1[#All],2,FALSE)</f>
        <v>94.763061061279402</v>
      </c>
      <c r="L123">
        <f>VLOOKUP(A123,Table1[],5,FALSE)</f>
        <v>89.285021495792094</v>
      </c>
      <c r="M123">
        <f t="shared" si="4"/>
        <v>84.267475270531946</v>
      </c>
      <c r="W123">
        <v>94.763061061279402</v>
      </c>
      <c r="X123">
        <v>87.163839828801898</v>
      </c>
      <c r="Y123">
        <f t="shared" si="5"/>
        <v>82.192737118731387</v>
      </c>
    </row>
    <row r="124" spans="1:25" x14ac:dyDescent="0.25">
      <c r="A124" s="1" t="s">
        <v>151</v>
      </c>
      <c r="B124">
        <f>VLOOKUP(A124,Table1[#All],2,FALSE)</f>
        <v>64.6100918178021</v>
      </c>
      <c r="C124">
        <f>VLOOKUP(A124,Table1[#All],10,FALSE)</f>
        <v>62.404411536849601</v>
      </c>
      <c r="D124">
        <f t="shared" si="6"/>
        <v>69.100238123826827</v>
      </c>
      <c r="K124">
        <f>VLOOKUP(A124,Table1[#All],2,FALSE)</f>
        <v>64.6100918178021</v>
      </c>
      <c r="L124">
        <f>VLOOKUP(A124,Table1[],5,FALSE)</f>
        <v>57.490191123452497</v>
      </c>
      <c r="M124">
        <f t="shared" si="4"/>
        <v>54.284950229415699</v>
      </c>
      <c r="W124">
        <v>64.6100918178021</v>
      </c>
      <c r="X124">
        <v>54.641026482258702</v>
      </c>
      <c r="Y124">
        <f t="shared" si="5"/>
        <v>51.5562469462877</v>
      </c>
    </row>
    <row r="125" spans="1:25" x14ac:dyDescent="0.25">
      <c r="A125" s="1" t="s">
        <v>152</v>
      </c>
      <c r="B125">
        <f>VLOOKUP(A125,Table1[#All],2,FALSE)</f>
        <v>46.683987967920302</v>
      </c>
      <c r="C125">
        <f>VLOOKUP(A125,Table1[#All],10,FALSE)</f>
        <v>62.185132252073402</v>
      </c>
      <c r="D125">
        <f t="shared" si="6"/>
        <v>68.992966697714309</v>
      </c>
      <c r="K125">
        <f>VLOOKUP(A125,Table1[#All],2,FALSE)</f>
        <v>46.683987967920302</v>
      </c>
      <c r="L125">
        <f>VLOOKUP(A125,Table1[],5,FALSE)</f>
        <v>46.052855849022201</v>
      </c>
      <c r="M125">
        <f t="shared" si="4"/>
        <v>43.499543065627932</v>
      </c>
      <c r="W125">
        <v>46.683987967920302</v>
      </c>
      <c r="X125">
        <v>47.700399526887203</v>
      </c>
      <c r="Y125">
        <f t="shared" si="5"/>
        <v>45.018176354327743</v>
      </c>
    </row>
    <row r="126" spans="1:25" x14ac:dyDescent="0.25">
      <c r="A126" s="1" t="s">
        <v>153</v>
      </c>
      <c r="B126">
        <f>VLOOKUP(A126,Table1[#All],2,FALSE)</f>
        <v>55.532840171779299</v>
      </c>
      <c r="C126">
        <f>VLOOKUP(A126,Table1[#All],10,FALSE)</f>
        <v>66.610074799741597</v>
      </c>
      <c r="D126">
        <f t="shared" si="6"/>
        <v>71.157648592033595</v>
      </c>
      <c r="K126">
        <f>VLOOKUP(A126,Table1[#All],2,FALSE)</f>
        <v>55.532840171779299</v>
      </c>
      <c r="L126">
        <f>VLOOKUP(A126,Table1[],5,FALSE)</f>
        <v>52.536433939806699</v>
      </c>
      <c r="M126">
        <f t="shared" si="4"/>
        <v>49.613557205237711</v>
      </c>
      <c r="W126">
        <v>55.532840171779299</v>
      </c>
      <c r="X126">
        <v>44.950565456448302</v>
      </c>
      <c r="Y126">
        <f t="shared" si="5"/>
        <v>42.4278326599743</v>
      </c>
    </row>
    <row r="127" spans="1:25" x14ac:dyDescent="0.25">
      <c r="A127" s="1" t="s">
        <v>154</v>
      </c>
      <c r="B127">
        <f>VLOOKUP(A127,Table1[#All],2,FALSE)</f>
        <v>75.687289087458694</v>
      </c>
      <c r="C127">
        <f>VLOOKUP(A127,Table1[#All],10,FALSE)</f>
        <v>63.013130559326797</v>
      </c>
      <c r="D127">
        <f t="shared" si="6"/>
        <v>69.398023469622672</v>
      </c>
      <c r="K127">
        <f>VLOOKUP(A127,Table1[#All],2,FALSE)</f>
        <v>75.687289087458694</v>
      </c>
      <c r="L127">
        <f>VLOOKUP(A127,Table1[],5,FALSE)</f>
        <v>63.490928374444003</v>
      </c>
      <c r="M127">
        <f t="shared" si="4"/>
        <v>59.943645457100693</v>
      </c>
      <c r="W127">
        <v>75.687289087458694</v>
      </c>
      <c r="X127">
        <v>67.2438242120529</v>
      </c>
      <c r="Y127">
        <f t="shared" si="5"/>
        <v>63.428082407753827</v>
      </c>
    </row>
    <row r="128" spans="1:25" x14ac:dyDescent="0.25">
      <c r="A128" s="1" t="s">
        <v>155</v>
      </c>
      <c r="B128">
        <f>VLOOKUP(A128,Table1[#All],2,FALSE)</f>
        <v>65.318454271963205</v>
      </c>
      <c r="C128">
        <f>VLOOKUP(A128,Table1[#All],10,FALSE)</f>
        <v>84.153644398497306</v>
      </c>
      <c r="D128">
        <f t="shared" si="6"/>
        <v>79.739962839744891</v>
      </c>
      <c r="K128">
        <f>VLOOKUP(A128,Table1[#All],2,FALSE)</f>
        <v>65.318454271963205</v>
      </c>
      <c r="L128">
        <f>VLOOKUP(A128,Table1[],5,FALSE)</f>
        <v>84.990812125737094</v>
      </c>
      <c r="M128">
        <f t="shared" si="4"/>
        <v>80.218035834570088</v>
      </c>
      <c r="W128">
        <v>65.318454271963205</v>
      </c>
      <c r="X128">
        <v>82.909840101310806</v>
      </c>
      <c r="Y128">
        <f t="shared" si="5"/>
        <v>78.185469375434778</v>
      </c>
    </row>
    <row r="129" spans="1:25" x14ac:dyDescent="0.25">
      <c r="A129" s="1" t="s">
        <v>156</v>
      </c>
      <c r="B129">
        <f>VLOOKUP(A129,Table1[#All],2,FALSE)</f>
        <v>80.061869633768396</v>
      </c>
      <c r="C129">
        <f>VLOOKUP(A129,Table1[#All],10,FALSE)</f>
        <v>78.434303196098099</v>
      </c>
      <c r="D129">
        <f t="shared" si="6"/>
        <v>76.942061123531204</v>
      </c>
      <c r="K129">
        <f>VLOOKUP(A129,Table1[#All],2,FALSE)</f>
        <v>80.061869633768396</v>
      </c>
      <c r="L129">
        <f>VLOOKUP(A129,Table1[],5,FALSE)</f>
        <v>87.340182079098895</v>
      </c>
      <c r="M129">
        <f t="shared" si="4"/>
        <v>82.433491700590267</v>
      </c>
      <c r="W129">
        <v>80.061869633768396</v>
      </c>
      <c r="X129">
        <v>81.689835383897105</v>
      </c>
      <c r="Y129">
        <f t="shared" si="5"/>
        <v>77.036224931631068</v>
      </c>
    </row>
    <row r="130" spans="1:25" x14ac:dyDescent="0.25">
      <c r="A130" s="1" t="s">
        <v>157</v>
      </c>
      <c r="B130">
        <f>VLOOKUP(A130,Table1[#All],2,FALSE)</f>
        <v>52.748707755254898</v>
      </c>
      <c r="C130">
        <f>VLOOKUP(A130,Table1[#All],10,FALSE)</f>
        <v>68.746327635561599</v>
      </c>
      <c r="D130">
        <f t="shared" si="6"/>
        <v>72.202703479316739</v>
      </c>
      <c r="K130">
        <f>VLOOKUP(A130,Table1[#All],2,FALSE)</f>
        <v>52.748707755254898</v>
      </c>
      <c r="L130">
        <f>VLOOKUP(A130,Table1[],5,FALSE)</f>
        <v>40.3823671792154</v>
      </c>
      <c r="M130">
        <f t="shared" si="4"/>
        <v>38.152272250000124</v>
      </c>
      <c r="W130">
        <v>52.748707755254898</v>
      </c>
      <c r="X130">
        <v>38.132302889236399</v>
      </c>
      <c r="Y130">
        <f t="shared" si="5"/>
        <v>36.005029321660686</v>
      </c>
    </row>
    <row r="131" spans="1:25" x14ac:dyDescent="0.25">
      <c r="A131" s="1" t="s">
        <v>158</v>
      </c>
      <c r="B131">
        <f>VLOOKUP(A131,Table1[#All],2,FALSE)</f>
        <v>84.966017776751997</v>
      </c>
      <c r="C131">
        <f>VLOOKUP(A131,Table1[#All],10,FALSE)</f>
        <v>76.665353381266698</v>
      </c>
      <c r="D131">
        <f t="shared" si="6"/>
        <v>76.07669087411567</v>
      </c>
      <c r="K131">
        <f>VLOOKUP(A131,Table1[#All],2,FALSE)</f>
        <v>84.966017776751997</v>
      </c>
      <c r="L131">
        <f>VLOOKUP(A131,Table1[],5,FALSE)</f>
        <v>68.091101641766102</v>
      </c>
      <c r="M131">
        <f t="shared" ref="M131:M194" si="7" xml:space="preserve"> 0.943*L131 + 0.0717</f>
        <v>64.281608848185442</v>
      </c>
      <c r="W131">
        <v>84.966017776751997</v>
      </c>
      <c r="X131">
        <v>74.376847726078907</v>
      </c>
      <c r="Y131">
        <f t="shared" ref="Y131:Y194" si="8" xml:space="preserve"> 0.942*X131 + 0.0844</f>
        <v>70.147390557966332</v>
      </c>
    </row>
    <row r="132" spans="1:25" x14ac:dyDescent="0.25">
      <c r="A132" s="1" t="s">
        <v>159</v>
      </c>
      <c r="B132">
        <f>VLOOKUP(A132,Table1[#All],2,FALSE)</f>
        <v>85.631050065137302</v>
      </c>
      <c r="C132">
        <f>VLOOKUP(A132,Table1[#All],10,FALSE)</f>
        <v>69.479302636044807</v>
      </c>
      <c r="D132">
        <f t="shared" si="6"/>
        <v>72.561274849553115</v>
      </c>
      <c r="K132">
        <f>VLOOKUP(A132,Table1[#All],2,FALSE)</f>
        <v>85.631050065137302</v>
      </c>
      <c r="L132">
        <f>VLOOKUP(A132,Table1[],5,FALSE)</f>
        <v>62.957605173182799</v>
      </c>
      <c r="M132">
        <f t="shared" si="7"/>
        <v>59.440721678311377</v>
      </c>
      <c r="W132">
        <v>85.631050065137302</v>
      </c>
      <c r="X132">
        <v>60.280929738101698</v>
      </c>
      <c r="Y132">
        <f t="shared" si="8"/>
        <v>56.869035813291795</v>
      </c>
    </row>
    <row r="133" spans="1:25" x14ac:dyDescent="0.25">
      <c r="A133" s="1" t="s">
        <v>160</v>
      </c>
      <c r="B133">
        <f>VLOOKUP(A133,Table1[#All],2,FALSE)</f>
        <v>69.762848040215601</v>
      </c>
      <c r="C133">
        <f>VLOOKUP(A133,Table1[#All],10,FALSE)</f>
        <v>62.3821259363583</v>
      </c>
      <c r="D133">
        <f t="shared" si="6"/>
        <v>69.089336008066482</v>
      </c>
      <c r="K133">
        <f>VLOOKUP(A133,Table1[#All],2,FALSE)</f>
        <v>69.762848040215601</v>
      </c>
      <c r="L133">
        <f>VLOOKUP(A133,Table1[],5,FALSE)</f>
        <v>52.215929575890101</v>
      </c>
      <c r="M133">
        <f t="shared" si="7"/>
        <v>49.31132159006436</v>
      </c>
      <c r="W133">
        <v>69.762848040215601</v>
      </c>
      <c r="X133">
        <v>54.008197666938202</v>
      </c>
      <c r="Y133">
        <f t="shared" si="8"/>
        <v>50.960122202255782</v>
      </c>
    </row>
    <row r="134" spans="1:25" x14ac:dyDescent="0.25">
      <c r="A134" s="1" t="s">
        <v>161</v>
      </c>
      <c r="B134">
        <f>VLOOKUP(A134,Table1[#All],2,FALSE)</f>
        <v>53.450867286960602</v>
      </c>
      <c r="C134">
        <f>VLOOKUP(A134,Table1[#All],10,FALSE)</f>
        <v>62.771459063858103</v>
      </c>
      <c r="D134">
        <f t="shared" si="6"/>
        <v>69.279797774039395</v>
      </c>
      <c r="K134">
        <f>VLOOKUP(A134,Table1[#All],2,FALSE)</f>
        <v>53.450867286960602</v>
      </c>
      <c r="L134">
        <f>VLOOKUP(A134,Table1[],5,FALSE)</f>
        <v>46.592595203352502</v>
      </c>
      <c r="M134">
        <f t="shared" si="7"/>
        <v>44.00851727676141</v>
      </c>
      <c r="W134">
        <v>53.450867286960602</v>
      </c>
      <c r="X134">
        <v>42.937813824775098</v>
      </c>
      <c r="Y134">
        <f t="shared" si="8"/>
        <v>40.531820622938142</v>
      </c>
    </row>
    <row r="135" spans="1:25" x14ac:dyDescent="0.25">
      <c r="A135" s="1" t="s">
        <v>162</v>
      </c>
      <c r="B135">
        <f>VLOOKUP(A135,Table1[#All],2,FALSE)</f>
        <v>67.320322969777905</v>
      </c>
      <c r="C135">
        <f>VLOOKUP(A135,Table1[#All],10,FALSE)</f>
        <v>72.348370921516207</v>
      </c>
      <c r="D135">
        <f t="shared" si="6"/>
        <v>73.964823054805734</v>
      </c>
      <c r="K135">
        <f>VLOOKUP(A135,Table1[#All],2,FALSE)</f>
        <v>67.320322969777905</v>
      </c>
      <c r="L135">
        <f>VLOOKUP(A135,Table1[],5,FALSE)</f>
        <v>58.568834427199498</v>
      </c>
      <c r="M135">
        <f t="shared" si="7"/>
        <v>55.302110864849126</v>
      </c>
      <c r="W135">
        <v>67.320322969777905</v>
      </c>
      <c r="X135">
        <v>62.3584436768176</v>
      </c>
      <c r="Y135">
        <f t="shared" si="8"/>
        <v>58.826053943562179</v>
      </c>
    </row>
    <row r="136" spans="1:25" x14ac:dyDescent="0.25">
      <c r="A136" s="1" t="s">
        <v>163</v>
      </c>
      <c r="B136">
        <f>VLOOKUP(A136,Table1[#All],2,FALSE)</f>
        <v>81.549965073077203</v>
      </c>
      <c r="C136">
        <f>VLOOKUP(A136,Table1[#All],10,FALSE)</f>
        <v>85.802546214668197</v>
      </c>
      <c r="D136">
        <f t="shared" si="6"/>
        <v>80.546605608215685</v>
      </c>
      <c r="K136">
        <f>VLOOKUP(A136,Table1[#All],2,FALSE)</f>
        <v>81.549965073077203</v>
      </c>
      <c r="L136">
        <f>VLOOKUP(A136,Table1[],5,FALSE)</f>
        <v>91.860033715188493</v>
      </c>
      <c r="M136">
        <f t="shared" si="7"/>
        <v>86.695711793422745</v>
      </c>
      <c r="W136">
        <v>81.549965073077203</v>
      </c>
      <c r="X136">
        <v>95.2875724091395</v>
      </c>
      <c r="Y136">
        <f t="shared" si="8"/>
        <v>89.845293209409405</v>
      </c>
    </row>
    <row r="137" spans="1:25" x14ac:dyDescent="0.25">
      <c r="A137" s="1" t="s">
        <v>164</v>
      </c>
      <c r="B137">
        <f>VLOOKUP(A137,Table1[#All],2,FALSE)</f>
        <v>50.0276660911899</v>
      </c>
      <c r="C137">
        <f>VLOOKUP(A137,Table1[#All],10,FALSE)</f>
        <v>67.802286594886397</v>
      </c>
      <c r="D137">
        <f t="shared" si="6"/>
        <v>71.74087860221843</v>
      </c>
      <c r="K137">
        <f>VLOOKUP(A137,Table1[#All],2,FALSE)</f>
        <v>50.0276660911899</v>
      </c>
      <c r="L137">
        <f>VLOOKUP(A137,Table1[],5,FALSE)</f>
        <v>57.776161261141503</v>
      </c>
      <c r="M137">
        <f t="shared" si="7"/>
        <v>54.554620069256437</v>
      </c>
      <c r="W137">
        <v>50.0276660911899</v>
      </c>
      <c r="X137">
        <v>67.019205427623604</v>
      </c>
      <c r="Y137">
        <f t="shared" si="8"/>
        <v>63.216491512821435</v>
      </c>
    </row>
    <row r="138" spans="1:25" x14ac:dyDescent="0.25">
      <c r="A138" s="1" t="s">
        <v>165</v>
      </c>
      <c r="B138">
        <f>VLOOKUP(A138,Table1[#All],2,FALSE)</f>
        <v>67.596855188364501</v>
      </c>
      <c r="C138">
        <f>VLOOKUP(A138,Table1[#All],10,FALSE)</f>
        <v>74.558593552031994</v>
      </c>
      <c r="D138">
        <f t="shared" si="6"/>
        <v>75.046063965654056</v>
      </c>
      <c r="K138">
        <f>VLOOKUP(A138,Table1[#All],2,FALSE)</f>
        <v>67.596855188364501</v>
      </c>
      <c r="L138">
        <f>VLOOKUP(A138,Table1[],5,FALSE)</f>
        <v>68.533484195885094</v>
      </c>
      <c r="M138">
        <f t="shared" si="7"/>
        <v>64.698775596719642</v>
      </c>
      <c r="W138">
        <v>67.596855188364501</v>
      </c>
      <c r="X138">
        <v>67.655664468389006</v>
      </c>
      <c r="Y138">
        <f t="shared" si="8"/>
        <v>63.816035929222444</v>
      </c>
    </row>
    <row r="139" spans="1:25" x14ac:dyDescent="0.25">
      <c r="A139" s="1" t="s">
        <v>166</v>
      </c>
      <c r="B139">
        <f>VLOOKUP(A139,Table1[#All],2,FALSE)</f>
        <v>74.790900382952302</v>
      </c>
      <c r="C139">
        <f>VLOOKUP(A139,Table1[#All],10,FALSE)</f>
        <v>76.313726713432601</v>
      </c>
      <c r="D139">
        <f t="shared" si="6"/>
        <v>75.904675108211222</v>
      </c>
      <c r="K139">
        <f>VLOOKUP(A139,Table1[#All],2,FALSE)</f>
        <v>74.790900382952302</v>
      </c>
      <c r="L139">
        <f>VLOOKUP(A139,Table1[],5,FALSE)</f>
        <v>78.666042739234697</v>
      </c>
      <c r="M139">
        <f t="shared" si="7"/>
        <v>74.253778303098329</v>
      </c>
      <c r="W139">
        <v>74.790900382952302</v>
      </c>
      <c r="X139">
        <v>82.009316763024302</v>
      </c>
      <c r="Y139">
        <f t="shared" si="8"/>
        <v>77.337176390768889</v>
      </c>
    </row>
    <row r="140" spans="1:25" x14ac:dyDescent="0.25">
      <c r="A140" s="1" t="s">
        <v>167</v>
      </c>
      <c r="B140">
        <f>VLOOKUP(A140,Table1[#All],2,FALSE)</f>
        <v>80.328544592770399</v>
      </c>
      <c r="C140">
        <f>VLOOKUP(A140,Table1[#All],10,FALSE)</f>
        <v>68.283784431215395</v>
      </c>
      <c r="D140">
        <f t="shared" si="6"/>
        <v>71.976427343750572</v>
      </c>
      <c r="K140">
        <f>VLOOKUP(A140,Table1[#All],2,FALSE)</f>
        <v>80.328544592770399</v>
      </c>
      <c r="L140">
        <f>VLOOKUP(A140,Table1[],5,FALSE)</f>
        <v>59.999628130861097</v>
      </c>
      <c r="M140">
        <f t="shared" si="7"/>
        <v>56.651349327402009</v>
      </c>
      <c r="W140">
        <v>80.328544592770399</v>
      </c>
      <c r="X140">
        <v>60.489965828555803</v>
      </c>
      <c r="Y140">
        <f t="shared" si="8"/>
        <v>57.065947810499566</v>
      </c>
    </row>
    <row r="141" spans="1:25" x14ac:dyDescent="0.25">
      <c r="A141" s="1" t="s">
        <v>168</v>
      </c>
      <c r="B141">
        <f>VLOOKUP(A141,Table1[#All],2,FALSE)</f>
        <v>88.253586652521705</v>
      </c>
      <c r="C141">
        <f>VLOOKUP(A141,Table1[#All],10,FALSE)</f>
        <v>76.295045080301406</v>
      </c>
      <c r="D141">
        <f t="shared" si="6"/>
        <v>75.89553605328345</v>
      </c>
      <c r="K141">
        <f>VLOOKUP(A141,Table1[#All],2,FALSE)</f>
        <v>88.253586652521705</v>
      </c>
      <c r="L141">
        <f>VLOOKUP(A141,Table1[],5,FALSE)</f>
        <v>93.448014549652797</v>
      </c>
      <c r="M141">
        <f t="shared" si="7"/>
        <v>88.193177720322595</v>
      </c>
      <c r="W141">
        <v>88.253586652521705</v>
      </c>
      <c r="X141">
        <v>99.927373458967907</v>
      </c>
      <c r="Y141">
        <f t="shared" si="8"/>
        <v>94.215985798347759</v>
      </c>
    </row>
    <row r="142" spans="1:25" x14ac:dyDescent="0.25">
      <c r="A142" s="1" t="s">
        <v>169</v>
      </c>
      <c r="B142">
        <f>VLOOKUP(A142,Table1[#All],2,FALSE)</f>
        <v>93.225703233988796</v>
      </c>
      <c r="C142">
        <f>VLOOKUP(A142,Table1[#All],10,FALSE)</f>
        <v>91.335931765169803</v>
      </c>
      <c r="D142">
        <f t="shared" si="6"/>
        <v>83.253537819521071</v>
      </c>
      <c r="K142">
        <f>VLOOKUP(A142,Table1[#All],2,FALSE)</f>
        <v>93.225703233988796</v>
      </c>
      <c r="L142">
        <f>VLOOKUP(A142,Table1[],5,FALSE)</f>
        <v>92.934601221816095</v>
      </c>
      <c r="M142">
        <f t="shared" si="7"/>
        <v>87.709028952172574</v>
      </c>
      <c r="W142">
        <v>93.225703233988796</v>
      </c>
      <c r="X142">
        <v>89.340439283772398</v>
      </c>
      <c r="Y142">
        <f t="shared" si="8"/>
        <v>84.243093805313592</v>
      </c>
    </row>
    <row r="143" spans="1:25" x14ac:dyDescent="0.25">
      <c r="A143" s="1" t="s">
        <v>170</v>
      </c>
      <c r="B143">
        <f>VLOOKUP(A143,Table1[#All],2,FALSE)</f>
        <v>56.814661860145399</v>
      </c>
      <c r="C143">
        <f>VLOOKUP(A143,Table1[#All],10,FALSE)</f>
        <v>68.4180020368063</v>
      </c>
      <c r="D143">
        <f t="shared" si="6"/>
        <v>72.042086596405653</v>
      </c>
      <c r="K143">
        <f>VLOOKUP(A143,Table1[#All],2,FALSE)</f>
        <v>56.814661860145399</v>
      </c>
      <c r="L143">
        <f>VLOOKUP(A143,Table1[],5,FALSE)</f>
        <v>53.848026270395003</v>
      </c>
      <c r="M143">
        <f t="shared" si="7"/>
        <v>50.850388772982484</v>
      </c>
      <c r="W143">
        <v>56.814661860145399</v>
      </c>
      <c r="X143">
        <v>57.5730528347814</v>
      </c>
      <c r="Y143">
        <f t="shared" si="8"/>
        <v>54.318215770364077</v>
      </c>
    </row>
    <row r="144" spans="1:25" x14ac:dyDescent="0.25">
      <c r="A144" s="1" t="s">
        <v>171</v>
      </c>
      <c r="B144">
        <f>VLOOKUP(A144,Table1[#All],2,FALSE)</f>
        <v>89.140649488838406</v>
      </c>
      <c r="C144">
        <f>VLOOKUP(A144,Table1[#All],10,FALSE)</f>
        <v>69.807054691873404</v>
      </c>
      <c r="D144">
        <f t="shared" si="6"/>
        <v>72.721611155264469</v>
      </c>
      <c r="K144">
        <f>VLOOKUP(A144,Table1[#All],2,FALSE)</f>
        <v>89.140649488838406</v>
      </c>
      <c r="L144">
        <f>VLOOKUP(A144,Table1[],5,FALSE)</f>
        <v>67.348667824081204</v>
      </c>
      <c r="M144">
        <f t="shared" si="7"/>
        <v>63.581493758108572</v>
      </c>
      <c r="W144">
        <v>89.140649488838406</v>
      </c>
      <c r="X144">
        <v>66.3751813434978</v>
      </c>
      <c r="Y144">
        <f t="shared" si="8"/>
        <v>62.609820825574928</v>
      </c>
    </row>
    <row r="145" spans="1:25" x14ac:dyDescent="0.25">
      <c r="A145" s="1" t="s">
        <v>172</v>
      </c>
      <c r="B145">
        <f>VLOOKUP(A145,Table1[#All],2,FALSE)</f>
        <v>62.927473297222697</v>
      </c>
      <c r="C145">
        <f>VLOOKUP(A145,Table1[#All],10,FALSE)</f>
        <v>77.767828426737296</v>
      </c>
      <c r="D145">
        <f t="shared" si="6"/>
        <v>76.616021666359899</v>
      </c>
      <c r="K145">
        <f>VLOOKUP(A145,Table1[#All],2,FALSE)</f>
        <v>62.927473297222697</v>
      </c>
      <c r="L145">
        <f>VLOOKUP(A145,Table1[],5,FALSE)</f>
        <v>56.5483070399223</v>
      </c>
      <c r="M145">
        <f t="shared" si="7"/>
        <v>53.396753538646728</v>
      </c>
      <c r="W145">
        <v>62.927473297222697</v>
      </c>
      <c r="X145">
        <v>56.227366154379801</v>
      </c>
      <c r="Y145">
        <f t="shared" si="8"/>
        <v>53.050578917425774</v>
      </c>
    </row>
    <row r="146" spans="1:25" x14ac:dyDescent="0.25">
      <c r="A146" s="1" t="s">
        <v>173</v>
      </c>
      <c r="B146">
        <f>VLOOKUP(A146,Table1[#All],2,FALSE)</f>
        <v>66.020942892536496</v>
      </c>
      <c r="C146">
        <f>VLOOKUP(A146,Table1[#All],10,FALSE)</f>
        <v>68.268195997342204</v>
      </c>
      <c r="D146">
        <f t="shared" ref="D146:D209" si="9">0.4892*C146 + 38.572</f>
        <v>71.968801481899817</v>
      </c>
      <c r="K146">
        <f>VLOOKUP(A146,Table1[#All],2,FALSE)</f>
        <v>66.020942892536496</v>
      </c>
      <c r="L146">
        <f>VLOOKUP(A146,Table1[],5,FALSE)</f>
        <v>55.666227190760701</v>
      </c>
      <c r="M146">
        <f t="shared" si="7"/>
        <v>52.564952240887337</v>
      </c>
      <c r="W146">
        <v>66.020942892536496</v>
      </c>
      <c r="X146">
        <v>56.124989613002498</v>
      </c>
      <c r="Y146">
        <f t="shared" si="8"/>
        <v>52.954140215448355</v>
      </c>
    </row>
    <row r="147" spans="1:25" x14ac:dyDescent="0.25">
      <c r="A147" s="1" t="s">
        <v>174</v>
      </c>
      <c r="B147">
        <f>VLOOKUP(A147,Table1[#All],2,FALSE)</f>
        <v>50.125489515174898</v>
      </c>
      <c r="C147">
        <f>VLOOKUP(A147,Table1[#All],10,FALSE)</f>
        <v>55.833673192373602</v>
      </c>
      <c r="D147">
        <f t="shared" si="9"/>
        <v>65.885832925709167</v>
      </c>
      <c r="K147">
        <f>VLOOKUP(A147,Table1[#All],2,FALSE)</f>
        <v>50.125489515174898</v>
      </c>
      <c r="L147">
        <f>VLOOKUP(A147,Table1[],5,FALSE)</f>
        <v>42.0287821044993</v>
      </c>
      <c r="M147">
        <f t="shared" si="7"/>
        <v>39.704841524542836</v>
      </c>
      <c r="W147">
        <v>50.125489515174898</v>
      </c>
      <c r="X147">
        <v>43.2899840866326</v>
      </c>
      <c r="Y147">
        <f t="shared" si="8"/>
        <v>40.86356500960791</v>
      </c>
    </row>
    <row r="148" spans="1:25" x14ac:dyDescent="0.25">
      <c r="A148" s="1" t="s">
        <v>175</v>
      </c>
      <c r="B148">
        <f>VLOOKUP(A148,Table1[#All],2,FALSE)</f>
        <v>79.588563005135398</v>
      </c>
      <c r="C148">
        <f>VLOOKUP(A148,Table1[#All],10,FALSE)</f>
        <v>81.046706291799396</v>
      </c>
      <c r="D148">
        <f t="shared" si="9"/>
        <v>78.220048717948259</v>
      </c>
      <c r="K148">
        <f>VLOOKUP(A148,Table1[#All],2,FALSE)</f>
        <v>79.588563005135398</v>
      </c>
      <c r="L148">
        <f>VLOOKUP(A148,Table1[],5,FALSE)</f>
        <v>73.526038368894305</v>
      </c>
      <c r="M148">
        <f t="shared" si="7"/>
        <v>69.406754181867328</v>
      </c>
      <c r="W148">
        <v>79.588563005135398</v>
      </c>
      <c r="X148">
        <v>72.944893153284497</v>
      </c>
      <c r="Y148">
        <f t="shared" si="8"/>
        <v>68.798489350393993</v>
      </c>
    </row>
    <row r="149" spans="1:25" x14ac:dyDescent="0.25">
      <c r="A149" s="1" t="s">
        <v>176</v>
      </c>
      <c r="B149">
        <f>VLOOKUP(A149,Table1[#All],2,FALSE)</f>
        <v>53.983444803788501</v>
      </c>
      <c r="C149">
        <f>VLOOKUP(A149,Table1[#All],10,FALSE)</f>
        <v>75.813914221339999</v>
      </c>
      <c r="D149">
        <f t="shared" si="9"/>
        <v>75.66016683707953</v>
      </c>
      <c r="K149">
        <f>VLOOKUP(A149,Table1[#All],2,FALSE)</f>
        <v>53.983444803788501</v>
      </c>
      <c r="L149">
        <f>VLOOKUP(A149,Table1[],5,FALSE)</f>
        <v>67.647346277587303</v>
      </c>
      <c r="M149">
        <f t="shared" si="7"/>
        <v>63.863147539764825</v>
      </c>
      <c r="W149">
        <v>53.983444803788501</v>
      </c>
      <c r="X149">
        <v>68.72091219344</v>
      </c>
      <c r="Y149">
        <f t="shared" si="8"/>
        <v>64.819499286220477</v>
      </c>
    </row>
    <row r="150" spans="1:25" x14ac:dyDescent="0.25">
      <c r="A150" s="1" t="s">
        <v>177</v>
      </c>
      <c r="B150">
        <f>VLOOKUP(A150,Table1[#All],2,FALSE)</f>
        <v>57.836935146368099</v>
      </c>
      <c r="C150">
        <f>VLOOKUP(A150,Table1[#All],10,FALSE)</f>
        <v>63.388565586795799</v>
      </c>
      <c r="D150">
        <f t="shared" si="9"/>
        <v>69.581686285060513</v>
      </c>
      <c r="K150">
        <f>VLOOKUP(A150,Table1[#All],2,FALSE)</f>
        <v>57.836935146368099</v>
      </c>
      <c r="L150">
        <f>VLOOKUP(A150,Table1[],5,FALSE)</f>
        <v>42.831331318749399</v>
      </c>
      <c r="M150">
        <f t="shared" si="7"/>
        <v>40.461645433580678</v>
      </c>
      <c r="W150">
        <v>57.836935146368099</v>
      </c>
      <c r="X150">
        <v>50.721921606560301</v>
      </c>
      <c r="Y150">
        <f t="shared" si="8"/>
        <v>47.864450153379806</v>
      </c>
    </row>
    <row r="151" spans="1:25" x14ac:dyDescent="0.25">
      <c r="A151" s="1" t="s">
        <v>178</v>
      </c>
      <c r="B151">
        <f>VLOOKUP(A151,Table1[#All],2,FALSE)</f>
        <v>60.366830074354802</v>
      </c>
      <c r="C151">
        <f>VLOOKUP(A151,Table1[#All],10,FALSE)</f>
        <v>65.533999743248799</v>
      </c>
      <c r="D151">
        <f t="shared" si="9"/>
        <v>70.631232674397324</v>
      </c>
      <c r="K151">
        <f>VLOOKUP(A151,Table1[#All],2,FALSE)</f>
        <v>60.366830074354802</v>
      </c>
      <c r="L151">
        <f>VLOOKUP(A151,Table1[],5,FALSE)</f>
        <v>55.325555533013599</v>
      </c>
      <c r="M151">
        <f t="shared" si="7"/>
        <v>52.243698867631821</v>
      </c>
      <c r="W151">
        <v>60.366830074354802</v>
      </c>
      <c r="X151">
        <v>60.252803961089697</v>
      </c>
      <c r="Y151">
        <f t="shared" si="8"/>
        <v>56.842541331346496</v>
      </c>
    </row>
    <row r="152" spans="1:25" x14ac:dyDescent="0.25">
      <c r="A152" s="1" t="s">
        <v>179</v>
      </c>
      <c r="B152">
        <f>VLOOKUP(A152,Table1[#All],2,FALSE)</f>
        <v>82.232106657038798</v>
      </c>
      <c r="C152">
        <f>VLOOKUP(A152,Table1[#All],10,FALSE)</f>
        <v>87.229790482973101</v>
      </c>
      <c r="D152">
        <f t="shared" si="9"/>
        <v>81.244813504270439</v>
      </c>
      <c r="K152">
        <f>VLOOKUP(A152,Table1[#All],2,FALSE)</f>
        <v>82.232106657038798</v>
      </c>
      <c r="L152">
        <f>VLOOKUP(A152,Table1[],5,FALSE)</f>
        <v>89.954623728165899</v>
      </c>
      <c r="M152">
        <f t="shared" si="7"/>
        <v>84.898910175660447</v>
      </c>
      <c r="W152">
        <v>82.232106657038798</v>
      </c>
      <c r="X152">
        <v>94.300396690650402</v>
      </c>
      <c r="Y152">
        <f t="shared" si="8"/>
        <v>88.915373682592673</v>
      </c>
    </row>
    <row r="153" spans="1:25" x14ac:dyDescent="0.25">
      <c r="A153" s="1" t="s">
        <v>180</v>
      </c>
      <c r="B153">
        <f>VLOOKUP(A153,Table1[#All],2,FALSE)</f>
        <v>69.482742747421597</v>
      </c>
      <c r="C153">
        <f>VLOOKUP(A153,Table1[#All],10,FALSE)</f>
        <v>65.279160542236198</v>
      </c>
      <c r="D153">
        <f t="shared" si="9"/>
        <v>70.506565337261947</v>
      </c>
      <c r="K153">
        <f>VLOOKUP(A153,Table1[#All],2,FALSE)</f>
        <v>69.482742747421597</v>
      </c>
      <c r="L153">
        <f>VLOOKUP(A153,Table1[],5,FALSE)</f>
        <v>53.175903986683402</v>
      </c>
      <c r="M153">
        <f t="shared" si="7"/>
        <v>50.216577459442448</v>
      </c>
      <c r="W153">
        <v>69.482742747421597</v>
      </c>
      <c r="X153">
        <v>50.898206356564103</v>
      </c>
      <c r="Y153">
        <f t="shared" si="8"/>
        <v>48.030510387883382</v>
      </c>
    </row>
    <row r="154" spans="1:25" x14ac:dyDescent="0.25">
      <c r="A154" s="1" t="s">
        <v>181</v>
      </c>
      <c r="B154">
        <f>VLOOKUP(A154,Table1[#All],2,FALSE)</f>
        <v>56.936148489177597</v>
      </c>
      <c r="C154">
        <f>VLOOKUP(A154,Table1[#All],10,FALSE)</f>
        <v>66.764316240737799</v>
      </c>
      <c r="D154">
        <f t="shared" si="9"/>
        <v>71.233103504968938</v>
      </c>
      <c r="K154">
        <f>VLOOKUP(A154,Table1[#All],2,FALSE)</f>
        <v>56.936148489177597</v>
      </c>
      <c r="L154">
        <f>VLOOKUP(A154,Table1[],5,FALSE)</f>
        <v>47.969217965017201</v>
      </c>
      <c r="M154">
        <f t="shared" si="7"/>
        <v>45.306672541011217</v>
      </c>
      <c r="W154">
        <v>56.936148489177597</v>
      </c>
      <c r="X154">
        <v>43.523013823875601</v>
      </c>
      <c r="Y154">
        <f t="shared" si="8"/>
        <v>41.083079022090814</v>
      </c>
    </row>
    <row r="155" spans="1:25" x14ac:dyDescent="0.25">
      <c r="A155" s="1" t="s">
        <v>182</v>
      </c>
      <c r="B155">
        <f>VLOOKUP(A155,Table1[#All],2,FALSE)</f>
        <v>62.148985851268399</v>
      </c>
      <c r="C155">
        <f>VLOOKUP(A155,Table1[#All],10,FALSE)</f>
        <v>63.935228637579698</v>
      </c>
      <c r="D155">
        <f t="shared" si="9"/>
        <v>69.849113849503993</v>
      </c>
      <c r="K155">
        <f>VLOOKUP(A155,Table1[#All],2,FALSE)</f>
        <v>62.148985851268399</v>
      </c>
      <c r="L155">
        <f>VLOOKUP(A155,Table1[],5,FALSE)</f>
        <v>66.919901815265902</v>
      </c>
      <c r="M155">
        <f t="shared" si="7"/>
        <v>63.177167411795743</v>
      </c>
      <c r="W155">
        <v>62.148985851268399</v>
      </c>
      <c r="X155">
        <v>71.696404606454706</v>
      </c>
      <c r="Y155">
        <f t="shared" si="8"/>
        <v>67.622413139280326</v>
      </c>
    </row>
    <row r="156" spans="1:25" x14ac:dyDescent="0.25">
      <c r="A156" s="1" t="s">
        <v>183</v>
      </c>
      <c r="B156">
        <f>VLOOKUP(A156,Table1[#All],2,FALSE)</f>
        <v>100</v>
      </c>
      <c r="C156">
        <f>VLOOKUP(A156,Table1[#All],10,FALSE)</f>
        <v>84.936020173145494</v>
      </c>
      <c r="D156">
        <f t="shared" si="9"/>
        <v>80.122701068702781</v>
      </c>
      <c r="K156">
        <f>VLOOKUP(A156,Table1[#All],2,FALSE)</f>
        <v>100</v>
      </c>
      <c r="L156">
        <f>VLOOKUP(A156,Table1[],5,FALSE)</f>
        <v>94.210774976083002</v>
      </c>
      <c r="M156">
        <f t="shared" si="7"/>
        <v>88.912460802446276</v>
      </c>
      <c r="W156">
        <v>100</v>
      </c>
      <c r="X156">
        <v>98.591008938732003</v>
      </c>
      <c r="Y156">
        <f t="shared" si="8"/>
        <v>92.957130420285537</v>
      </c>
    </row>
    <row r="157" spans="1:25" x14ac:dyDescent="0.25">
      <c r="A157" s="1" t="s">
        <v>184</v>
      </c>
      <c r="B157">
        <f>VLOOKUP(A157,Table1[#All],2,FALSE)</f>
        <v>63.397981800379803</v>
      </c>
      <c r="C157">
        <f>VLOOKUP(A157,Table1[#All],10,FALSE)</f>
        <v>75.267295455607197</v>
      </c>
      <c r="D157">
        <f t="shared" si="9"/>
        <v>75.392760936883036</v>
      </c>
      <c r="K157">
        <f>VLOOKUP(A157,Table1[#All],2,FALSE)</f>
        <v>63.397981800379803</v>
      </c>
      <c r="L157">
        <f>VLOOKUP(A157,Table1[],5,FALSE)</f>
        <v>53.313039933132501</v>
      </c>
      <c r="M157">
        <f t="shared" si="7"/>
        <v>50.345896656943943</v>
      </c>
      <c r="W157">
        <v>63.397981800379803</v>
      </c>
      <c r="X157">
        <v>60.676393311887402</v>
      </c>
      <c r="Y157">
        <f t="shared" si="8"/>
        <v>57.241562499797929</v>
      </c>
    </row>
    <row r="158" spans="1:25" x14ac:dyDescent="0.25">
      <c r="A158" s="1" t="s">
        <v>185</v>
      </c>
      <c r="B158">
        <f>VLOOKUP(A158,Table1[#All],2,FALSE)</f>
        <v>77.582047215201399</v>
      </c>
      <c r="C158">
        <f>VLOOKUP(A158,Table1[#All],10,FALSE)</f>
        <v>74.648390276660095</v>
      </c>
      <c r="D158">
        <f t="shared" si="9"/>
        <v>75.089992523342119</v>
      </c>
      <c r="K158">
        <f>VLOOKUP(A158,Table1[#All],2,FALSE)</f>
        <v>77.582047215201399</v>
      </c>
      <c r="L158">
        <f>VLOOKUP(A158,Table1[],5,FALSE)</f>
        <v>76.967455107323303</v>
      </c>
      <c r="M158">
        <f t="shared" si="7"/>
        <v>72.652010166205883</v>
      </c>
      <c r="W158">
        <v>77.582047215201399</v>
      </c>
      <c r="X158">
        <v>73.947551977477104</v>
      </c>
      <c r="Y158">
        <f t="shared" si="8"/>
        <v>69.74299396278343</v>
      </c>
    </row>
    <row r="159" spans="1:25" x14ac:dyDescent="0.25">
      <c r="A159" s="1" t="s">
        <v>186</v>
      </c>
      <c r="B159">
        <f>VLOOKUP(A159,Table1[#All],2,FALSE)</f>
        <v>70.131887100534101</v>
      </c>
      <c r="C159">
        <f>VLOOKUP(A159,Table1[#All],10,FALSE)</f>
        <v>77.925347934073798</v>
      </c>
      <c r="D159">
        <f t="shared" si="9"/>
        <v>76.693080209348906</v>
      </c>
      <c r="K159">
        <f>VLOOKUP(A159,Table1[#All],2,FALSE)</f>
        <v>70.131887100534101</v>
      </c>
      <c r="L159">
        <f>VLOOKUP(A159,Table1[],5,FALSE)</f>
        <v>81.889078843079403</v>
      </c>
      <c r="M159">
        <f t="shared" si="7"/>
        <v>77.293101349023885</v>
      </c>
      <c r="W159">
        <v>70.131887100534101</v>
      </c>
      <c r="X159">
        <v>80.741335566277698</v>
      </c>
      <c r="Y159">
        <f t="shared" si="8"/>
        <v>76.142738103433587</v>
      </c>
    </row>
    <row r="160" spans="1:25" x14ac:dyDescent="0.25">
      <c r="A160" s="1" t="s">
        <v>187</v>
      </c>
      <c r="B160">
        <f>VLOOKUP(A160,Table1[#All],2,FALSE)</f>
        <v>60.712928895604399</v>
      </c>
      <c r="C160">
        <f>VLOOKUP(A160,Table1[#All],10,FALSE)</f>
        <v>64.295225767541098</v>
      </c>
      <c r="D160">
        <f t="shared" si="9"/>
        <v>70.025224445481115</v>
      </c>
      <c r="K160">
        <f>VLOOKUP(A160,Table1[#All],2,FALSE)</f>
        <v>60.712928895604399</v>
      </c>
      <c r="L160">
        <f>VLOOKUP(A160,Table1[],5,FALSE)</f>
        <v>53.070064919581903</v>
      </c>
      <c r="M160">
        <f t="shared" si="7"/>
        <v>50.116771219165734</v>
      </c>
      <c r="W160">
        <v>60.712928895604399</v>
      </c>
      <c r="X160">
        <v>44.872644106954802</v>
      </c>
      <c r="Y160">
        <f t="shared" si="8"/>
        <v>42.354430748751426</v>
      </c>
    </row>
    <row r="161" spans="1:25" x14ac:dyDescent="0.25">
      <c r="A161" s="1" t="s">
        <v>188</v>
      </c>
      <c r="B161">
        <f>VLOOKUP(A161,Table1[#All],2,FALSE)</f>
        <v>80.029240378472394</v>
      </c>
      <c r="C161">
        <f>VLOOKUP(A161,Table1[#All],10,FALSE)</f>
        <v>73.951918907382904</v>
      </c>
      <c r="D161">
        <f t="shared" si="9"/>
        <v>74.749278729491721</v>
      </c>
      <c r="K161">
        <f>VLOOKUP(A161,Table1[#All],2,FALSE)</f>
        <v>80.029240378472394</v>
      </c>
      <c r="L161">
        <f>VLOOKUP(A161,Table1[],5,FALSE)</f>
        <v>80.051899173652203</v>
      </c>
      <c r="M161">
        <f t="shared" si="7"/>
        <v>75.560640920754025</v>
      </c>
      <c r="W161">
        <v>80.029240378472394</v>
      </c>
      <c r="X161">
        <v>78.089543643347895</v>
      </c>
      <c r="Y161">
        <f t="shared" si="8"/>
        <v>73.644750112033719</v>
      </c>
    </row>
    <row r="162" spans="1:25" x14ac:dyDescent="0.25">
      <c r="A162" s="1" t="s">
        <v>189</v>
      </c>
      <c r="B162">
        <f>VLOOKUP(A162,Table1[#All],2,FALSE)</f>
        <v>68.180331862467298</v>
      </c>
      <c r="C162">
        <f>VLOOKUP(A162,Table1[#All],10,FALSE)</f>
        <v>59.072632268638202</v>
      </c>
      <c r="D162">
        <f t="shared" si="9"/>
        <v>67.470331705817813</v>
      </c>
      <c r="K162">
        <f>VLOOKUP(A162,Table1[#All],2,FALSE)</f>
        <v>68.180331862467298</v>
      </c>
      <c r="L162">
        <f>VLOOKUP(A162,Table1[],5,FALSE)</f>
        <v>60.228072299558903</v>
      </c>
      <c r="M162">
        <f t="shared" si="7"/>
        <v>56.866772178484041</v>
      </c>
      <c r="W162">
        <v>68.180331862467298</v>
      </c>
      <c r="X162">
        <v>65.210924852456102</v>
      </c>
      <c r="Y162">
        <f t="shared" si="8"/>
        <v>61.513091211013645</v>
      </c>
    </row>
    <row r="163" spans="1:25" x14ac:dyDescent="0.25">
      <c r="A163" s="1" t="s">
        <v>190</v>
      </c>
      <c r="B163">
        <f>VLOOKUP(A163,Table1[#All],2,FALSE)</f>
        <v>76.802229974495006</v>
      </c>
      <c r="C163">
        <f>VLOOKUP(A163,Table1[#All],10,FALSE)</f>
        <v>76.2354783487053</v>
      </c>
      <c r="D163">
        <f t="shared" si="9"/>
        <v>75.866396008186641</v>
      </c>
      <c r="K163">
        <f>VLOOKUP(A163,Table1[#All],2,FALSE)</f>
        <v>76.802229974495006</v>
      </c>
      <c r="L163">
        <f>VLOOKUP(A163,Table1[],5,FALSE)</f>
        <v>74.7768206826468</v>
      </c>
      <c r="M163">
        <f t="shared" si="7"/>
        <v>70.586241903735939</v>
      </c>
      <c r="W163">
        <v>76.802229974495006</v>
      </c>
      <c r="X163">
        <v>72.444343786505797</v>
      </c>
      <c r="Y163">
        <f t="shared" si="8"/>
        <v>68.326971846888455</v>
      </c>
    </row>
    <row r="164" spans="1:25" x14ac:dyDescent="0.25">
      <c r="A164" s="1" t="s">
        <v>191</v>
      </c>
      <c r="B164">
        <f>VLOOKUP(A164,Table1[#All],2,FALSE)</f>
        <v>72.316093626214297</v>
      </c>
      <c r="C164">
        <f>VLOOKUP(A164,Table1[#All],10,FALSE)</f>
        <v>78.1013641663328</v>
      </c>
      <c r="D164">
        <f t="shared" si="9"/>
        <v>76.779187350170019</v>
      </c>
      <c r="K164">
        <f>VLOOKUP(A164,Table1[#All],2,FALSE)</f>
        <v>72.316093626214297</v>
      </c>
      <c r="L164">
        <f>VLOOKUP(A164,Table1[],5,FALSE)</f>
        <v>74.844134091849199</v>
      </c>
      <c r="M164">
        <f t="shared" si="7"/>
        <v>70.649718448613797</v>
      </c>
      <c r="W164">
        <v>72.316093626214297</v>
      </c>
      <c r="X164">
        <v>78.046533067853304</v>
      </c>
      <c r="Y164">
        <f t="shared" si="8"/>
        <v>73.604234149917815</v>
      </c>
    </row>
    <row r="165" spans="1:25" x14ac:dyDescent="0.25">
      <c r="A165" s="1" t="s">
        <v>192</v>
      </c>
      <c r="B165">
        <f>VLOOKUP(A165,Table1[#All],2,FALSE)</f>
        <v>70.038224267215199</v>
      </c>
      <c r="C165">
        <f>VLOOKUP(A165,Table1[#All],10,FALSE)</f>
        <v>74.471278469362602</v>
      </c>
      <c r="D165">
        <f t="shared" si="9"/>
        <v>75.003349427212186</v>
      </c>
      <c r="K165">
        <f>VLOOKUP(A165,Table1[#All],2,FALSE)</f>
        <v>70.038224267215199</v>
      </c>
      <c r="L165">
        <f>VLOOKUP(A165,Table1[],5,FALSE)</f>
        <v>69.467607624111693</v>
      </c>
      <c r="M165">
        <f t="shared" si="7"/>
        <v>65.579653989537334</v>
      </c>
      <c r="W165">
        <v>70.038224267215199</v>
      </c>
      <c r="X165">
        <v>68.515092094122593</v>
      </c>
      <c r="Y165">
        <f t="shared" si="8"/>
        <v>64.625616752663475</v>
      </c>
    </row>
    <row r="166" spans="1:25" x14ac:dyDescent="0.25">
      <c r="A166" s="1" t="s">
        <v>193</v>
      </c>
      <c r="B166">
        <f>VLOOKUP(A166,Table1[#All],2,FALSE)</f>
        <v>56.762648414957397</v>
      </c>
      <c r="C166">
        <f>VLOOKUP(A166,Table1[#All],10,FALSE)</f>
        <v>61.758575866756701</v>
      </c>
      <c r="D166">
        <f t="shared" si="9"/>
        <v>68.784295314017385</v>
      </c>
      <c r="K166">
        <f>VLOOKUP(A166,Table1[#All],2,FALSE)</f>
        <v>56.762648414957397</v>
      </c>
      <c r="L166">
        <f>VLOOKUP(A166,Table1[],5,FALSE)</f>
        <v>44.965937352992398</v>
      </c>
      <c r="M166">
        <f t="shared" si="7"/>
        <v>42.474578923871832</v>
      </c>
      <c r="W166">
        <v>56.762648414957397</v>
      </c>
      <c r="X166">
        <v>46.586222494100198</v>
      </c>
      <c r="Y166">
        <f t="shared" si="8"/>
        <v>43.968621589442385</v>
      </c>
    </row>
    <row r="167" spans="1:25" x14ac:dyDescent="0.25">
      <c r="A167" s="1" t="s">
        <v>194</v>
      </c>
      <c r="B167">
        <f>VLOOKUP(A167,Table1[#All],2,FALSE)</f>
        <v>100</v>
      </c>
      <c r="C167">
        <f>VLOOKUP(A167,Table1[#All],10,FALSE)</f>
        <v>83.186022982955905</v>
      </c>
      <c r="D167">
        <f t="shared" si="9"/>
        <v>79.26660244326203</v>
      </c>
      <c r="K167">
        <f>VLOOKUP(A167,Table1[#All],2,FALSE)</f>
        <v>100</v>
      </c>
      <c r="L167">
        <f>VLOOKUP(A167,Table1[],5,FALSE)</f>
        <v>85.941637257408004</v>
      </c>
      <c r="M167">
        <f t="shared" si="7"/>
        <v>81.114663933735756</v>
      </c>
      <c r="W167">
        <v>100</v>
      </c>
      <c r="X167">
        <v>80.203180308329706</v>
      </c>
      <c r="Y167">
        <f t="shared" si="8"/>
        <v>75.635795850446584</v>
      </c>
    </row>
    <row r="168" spans="1:25" x14ac:dyDescent="0.25">
      <c r="A168" s="1" t="s">
        <v>195</v>
      </c>
      <c r="B168">
        <f>VLOOKUP(A168,Table1[#All],2,FALSE)</f>
        <v>54.055801674194598</v>
      </c>
      <c r="C168">
        <f>VLOOKUP(A168,Table1[#All],10,FALSE)</f>
        <v>73.935659144476503</v>
      </c>
      <c r="D168">
        <f t="shared" si="9"/>
        <v>74.741324453477915</v>
      </c>
      <c r="K168">
        <f>VLOOKUP(A168,Table1[#All],2,FALSE)</f>
        <v>54.055801674194598</v>
      </c>
      <c r="L168">
        <f>VLOOKUP(A168,Table1[],5,FALSE)</f>
        <v>57.642903573445402</v>
      </c>
      <c r="M168">
        <f t="shared" si="7"/>
        <v>54.428958069759013</v>
      </c>
      <c r="W168">
        <v>54.055801674194598</v>
      </c>
      <c r="X168">
        <v>58.068950821614898</v>
      </c>
      <c r="Y168">
        <f t="shared" si="8"/>
        <v>54.78535167396123</v>
      </c>
    </row>
    <row r="169" spans="1:25" x14ac:dyDescent="0.25">
      <c r="A169" s="1" t="s">
        <v>196</v>
      </c>
      <c r="B169">
        <f>VLOOKUP(A169,Table1[#All],2,FALSE)</f>
        <v>49.245029749183701</v>
      </c>
      <c r="C169">
        <f>VLOOKUP(A169,Table1[#All],10,FALSE)</f>
        <v>64.177028106349894</v>
      </c>
      <c r="D169">
        <f t="shared" si="9"/>
        <v>69.967402149626366</v>
      </c>
      <c r="K169">
        <f>VLOOKUP(A169,Table1[#All],2,FALSE)</f>
        <v>49.245029749183701</v>
      </c>
      <c r="L169">
        <f>VLOOKUP(A169,Table1[],5,FALSE)</f>
        <v>50.258518071991901</v>
      </c>
      <c r="M169">
        <f t="shared" si="7"/>
        <v>47.465482541888363</v>
      </c>
      <c r="W169">
        <v>49.245029749183701</v>
      </c>
      <c r="X169">
        <v>35.302838217488301</v>
      </c>
      <c r="Y169">
        <f t="shared" si="8"/>
        <v>33.339673600873979</v>
      </c>
    </row>
    <row r="170" spans="1:25" x14ac:dyDescent="0.25">
      <c r="A170" s="1" t="s">
        <v>197</v>
      </c>
      <c r="B170">
        <f>VLOOKUP(A170,Table1[#All],2,FALSE)</f>
        <v>49.5282124791784</v>
      </c>
      <c r="C170">
        <f>VLOOKUP(A170,Table1[#All],10,FALSE)</f>
        <v>58.250903507319599</v>
      </c>
      <c r="D170">
        <f t="shared" si="9"/>
        <v>67.068341995780756</v>
      </c>
      <c r="K170">
        <f>VLOOKUP(A170,Table1[#All],2,FALSE)</f>
        <v>49.5282124791784</v>
      </c>
      <c r="L170">
        <f>VLOOKUP(A170,Table1[],5,FALSE)</f>
        <v>42.242632785512001</v>
      </c>
      <c r="M170">
        <f t="shared" si="7"/>
        <v>39.906502716737812</v>
      </c>
      <c r="W170">
        <v>49.5282124791784</v>
      </c>
      <c r="X170">
        <v>41.308151994702001</v>
      </c>
      <c r="Y170">
        <f t="shared" si="8"/>
        <v>38.996679179009284</v>
      </c>
    </row>
    <row r="171" spans="1:25" x14ac:dyDescent="0.25">
      <c r="A171" s="1" t="s">
        <v>198</v>
      </c>
      <c r="B171">
        <f>VLOOKUP(A171,Table1[#All],2,FALSE)</f>
        <v>73.774197887042504</v>
      </c>
      <c r="C171">
        <f>VLOOKUP(A171,Table1[#All],10,FALSE)</f>
        <v>74.843928513236193</v>
      </c>
      <c r="D171">
        <f t="shared" si="9"/>
        <v>75.185649828675153</v>
      </c>
      <c r="K171">
        <f>VLOOKUP(A171,Table1[#All],2,FALSE)</f>
        <v>73.774197887042504</v>
      </c>
      <c r="L171">
        <f>VLOOKUP(A171,Table1[],5,FALSE)</f>
        <v>72.499111875353293</v>
      </c>
      <c r="M171">
        <f t="shared" si="7"/>
        <v>68.438362498458162</v>
      </c>
      <c r="W171">
        <v>73.774197887042504</v>
      </c>
      <c r="X171">
        <v>64.3467456567775</v>
      </c>
      <c r="Y171">
        <f t="shared" si="8"/>
        <v>60.699034408684405</v>
      </c>
    </row>
    <row r="172" spans="1:25" x14ac:dyDescent="0.25">
      <c r="A172" s="1" t="s">
        <v>199</v>
      </c>
      <c r="B172">
        <f>VLOOKUP(A172,Table1[#All],2,FALSE)</f>
        <v>84.738932363304102</v>
      </c>
      <c r="C172">
        <f>VLOOKUP(A172,Table1[#All],10,FALSE)</f>
        <v>81.529753749446598</v>
      </c>
      <c r="D172">
        <f t="shared" si="9"/>
        <v>78.456355534229289</v>
      </c>
      <c r="K172">
        <f>VLOOKUP(A172,Table1[#All],2,FALSE)</f>
        <v>84.738932363304102</v>
      </c>
      <c r="L172">
        <f>VLOOKUP(A172,Table1[],5,FALSE)</f>
        <v>77.266039901325499</v>
      </c>
      <c r="M172">
        <f t="shared" si="7"/>
        <v>72.933575626949946</v>
      </c>
      <c r="W172">
        <v>84.738932363304102</v>
      </c>
      <c r="X172">
        <v>83.296012484059602</v>
      </c>
      <c r="Y172">
        <f t="shared" si="8"/>
        <v>78.549243759984137</v>
      </c>
    </row>
    <row r="173" spans="1:25" x14ac:dyDescent="0.25">
      <c r="A173" s="1" t="s">
        <v>200</v>
      </c>
      <c r="B173">
        <f>VLOOKUP(A173,Table1[#All],2,FALSE)</f>
        <v>45.531564203611602</v>
      </c>
      <c r="C173">
        <f>VLOOKUP(A173,Table1[#All],10,FALSE)</f>
        <v>67.516299688232294</v>
      </c>
      <c r="D173">
        <f t="shared" si="9"/>
        <v>71.600973807483243</v>
      </c>
      <c r="K173">
        <f>VLOOKUP(A173,Table1[#All],2,FALSE)</f>
        <v>45.531564203611602</v>
      </c>
      <c r="L173">
        <f>VLOOKUP(A173,Table1[],5,FALSE)</f>
        <v>40.912330591032003</v>
      </c>
      <c r="M173">
        <f t="shared" si="7"/>
        <v>38.652027747343176</v>
      </c>
      <c r="W173">
        <v>45.531564203611602</v>
      </c>
      <c r="X173">
        <v>44.799367354854603</v>
      </c>
      <c r="Y173">
        <f t="shared" si="8"/>
        <v>42.285404048273037</v>
      </c>
    </row>
    <row r="174" spans="1:25" x14ac:dyDescent="0.25">
      <c r="A174" s="1" t="s">
        <v>201</v>
      </c>
      <c r="B174">
        <f>VLOOKUP(A174,Table1[#All],2,FALSE)</f>
        <v>65.105761683618795</v>
      </c>
      <c r="C174">
        <f>VLOOKUP(A174,Table1[#All],10,FALSE)</f>
        <v>70.941840407384305</v>
      </c>
      <c r="D174">
        <f t="shared" si="9"/>
        <v>73.27674832729241</v>
      </c>
      <c r="K174">
        <f>VLOOKUP(A174,Table1[#All],2,FALSE)</f>
        <v>65.105761683618795</v>
      </c>
      <c r="L174">
        <f>VLOOKUP(A174,Table1[],5,FALSE)</f>
        <v>68.165118206460406</v>
      </c>
      <c r="M174">
        <f t="shared" si="7"/>
        <v>64.351406468692161</v>
      </c>
      <c r="W174">
        <v>65.105761683618795</v>
      </c>
      <c r="X174">
        <v>70.498473116290796</v>
      </c>
      <c r="Y174">
        <f t="shared" si="8"/>
        <v>66.493961675545933</v>
      </c>
    </row>
    <row r="175" spans="1:25" x14ac:dyDescent="0.25">
      <c r="A175" s="1" t="s">
        <v>202</v>
      </c>
      <c r="B175">
        <f>VLOOKUP(A175,Table1[#All],2,FALSE)</f>
        <v>68.756381929288693</v>
      </c>
      <c r="C175">
        <f>VLOOKUP(A175,Table1[#All],10,FALSE)</f>
        <v>66.723302753087694</v>
      </c>
      <c r="D175">
        <f t="shared" si="9"/>
        <v>71.213039706810505</v>
      </c>
      <c r="K175">
        <f>VLOOKUP(A175,Table1[#All],2,FALSE)</f>
        <v>68.756381929288693</v>
      </c>
      <c r="L175">
        <f>VLOOKUP(A175,Table1[],5,FALSE)</f>
        <v>52.457267635886502</v>
      </c>
      <c r="M175">
        <f t="shared" si="7"/>
        <v>49.538903380640967</v>
      </c>
      <c r="W175">
        <v>68.756381929288693</v>
      </c>
      <c r="X175">
        <v>60.062298771683402</v>
      </c>
      <c r="Y175">
        <f t="shared" si="8"/>
        <v>56.663085442925762</v>
      </c>
    </row>
    <row r="176" spans="1:25" x14ac:dyDescent="0.25">
      <c r="A176" s="1" t="s">
        <v>203</v>
      </c>
      <c r="B176">
        <f>VLOOKUP(A176,Table1[#All],2,FALSE)</f>
        <v>80.550960312925895</v>
      </c>
      <c r="C176">
        <f>VLOOKUP(A176,Table1[#All],10,FALSE)</f>
        <v>79.434038945939605</v>
      </c>
      <c r="D176">
        <f t="shared" si="9"/>
        <v>77.431131852353658</v>
      </c>
      <c r="K176">
        <f>VLOOKUP(A176,Table1[#All],2,FALSE)</f>
        <v>80.550960312925895</v>
      </c>
      <c r="L176">
        <f>VLOOKUP(A176,Table1[],5,FALSE)</f>
        <v>75.484503472519705</v>
      </c>
      <c r="M176">
        <f t="shared" si="7"/>
        <v>71.253586774586083</v>
      </c>
      <c r="W176">
        <v>80.550960312925895</v>
      </c>
      <c r="X176">
        <v>70.739920868395501</v>
      </c>
      <c r="Y176">
        <f t="shared" si="8"/>
        <v>66.721405458028556</v>
      </c>
    </row>
    <row r="177" spans="1:25" x14ac:dyDescent="0.25">
      <c r="A177" s="1" t="s">
        <v>204</v>
      </c>
      <c r="B177">
        <f>VLOOKUP(A177,Table1[#All],2,FALSE)</f>
        <v>59.5799592255307</v>
      </c>
      <c r="C177">
        <f>VLOOKUP(A177,Table1[#All],10,FALSE)</f>
        <v>59.8321867639931</v>
      </c>
      <c r="D177">
        <f t="shared" si="9"/>
        <v>67.841905764945437</v>
      </c>
      <c r="K177">
        <f>VLOOKUP(A177,Table1[#All],2,FALSE)</f>
        <v>59.5799592255307</v>
      </c>
      <c r="L177">
        <f>VLOOKUP(A177,Table1[],5,FALSE)</f>
        <v>49.590153595274501</v>
      </c>
      <c r="M177">
        <f t="shared" si="7"/>
        <v>46.835214840343852</v>
      </c>
      <c r="W177">
        <v>59.5799592255307</v>
      </c>
      <c r="X177">
        <v>58.3269695848523</v>
      </c>
      <c r="Y177">
        <f t="shared" si="8"/>
        <v>55.028405348930868</v>
      </c>
    </row>
    <row r="178" spans="1:25" x14ac:dyDescent="0.25">
      <c r="A178" s="1" t="s">
        <v>205</v>
      </c>
      <c r="B178">
        <f>VLOOKUP(A178,Table1[#All],2,FALSE)</f>
        <v>84.616409618535599</v>
      </c>
      <c r="C178">
        <f>VLOOKUP(A178,Table1[#All],10,FALSE)</f>
        <v>79.102873633882396</v>
      </c>
      <c r="D178">
        <f t="shared" si="9"/>
        <v>77.269125781695266</v>
      </c>
      <c r="K178">
        <f>VLOOKUP(A178,Table1[#All],2,FALSE)</f>
        <v>84.616409618535599</v>
      </c>
      <c r="L178">
        <f>VLOOKUP(A178,Table1[],5,FALSE)</f>
        <v>78.0015755956356</v>
      </c>
      <c r="M178">
        <f t="shared" si="7"/>
        <v>73.627185786684379</v>
      </c>
      <c r="W178">
        <v>84.616409618535599</v>
      </c>
      <c r="X178">
        <v>82.662533416937507</v>
      </c>
      <c r="Y178">
        <f t="shared" si="8"/>
        <v>77.952506478755126</v>
      </c>
    </row>
    <row r="179" spans="1:25" x14ac:dyDescent="0.25">
      <c r="A179" s="1" t="s">
        <v>206</v>
      </c>
      <c r="B179">
        <f>VLOOKUP(A179,Table1[#All],2,FALSE)</f>
        <v>67.443638741654397</v>
      </c>
      <c r="C179">
        <f>VLOOKUP(A179,Table1[#All],10,FALSE)</f>
        <v>63.306852736554298</v>
      </c>
      <c r="D179">
        <f t="shared" si="9"/>
        <v>69.541712358722364</v>
      </c>
      <c r="K179">
        <f>VLOOKUP(A179,Table1[#All],2,FALSE)</f>
        <v>67.443638741654397</v>
      </c>
      <c r="L179">
        <f>VLOOKUP(A179,Table1[],5,FALSE)</f>
        <v>61.270444046529498</v>
      </c>
      <c r="M179">
        <f t="shared" si="7"/>
        <v>57.849728735877314</v>
      </c>
      <c r="W179">
        <v>67.443638741654397</v>
      </c>
      <c r="X179">
        <v>60.087667610434799</v>
      </c>
      <c r="Y179">
        <f t="shared" si="8"/>
        <v>56.686982889029579</v>
      </c>
    </row>
    <row r="180" spans="1:25" x14ac:dyDescent="0.25">
      <c r="A180" s="1" t="s">
        <v>207</v>
      </c>
      <c r="B180">
        <f>VLOOKUP(A180,Table1[#All],2,FALSE)</f>
        <v>100</v>
      </c>
      <c r="C180">
        <f>VLOOKUP(A180,Table1[#All],10,FALSE)</f>
        <v>76.914823171563199</v>
      </c>
      <c r="D180">
        <f t="shared" si="9"/>
        <v>76.198731495528719</v>
      </c>
      <c r="K180">
        <f>VLOOKUP(A180,Table1[#All],2,FALSE)</f>
        <v>100</v>
      </c>
      <c r="L180">
        <f>VLOOKUP(A180,Table1[],5,FALSE)</f>
        <v>91.520149380520394</v>
      </c>
      <c r="M180">
        <f t="shared" si="7"/>
        <v>86.375200865830735</v>
      </c>
      <c r="W180">
        <v>100</v>
      </c>
      <c r="X180">
        <v>97.198250116435105</v>
      </c>
      <c r="Y180">
        <f t="shared" si="8"/>
        <v>91.645151609681861</v>
      </c>
    </row>
    <row r="181" spans="1:25" x14ac:dyDescent="0.25">
      <c r="A181" s="1" t="s">
        <v>208</v>
      </c>
      <c r="B181">
        <f>VLOOKUP(A181,Table1[#All],2,FALSE)</f>
        <v>55.4021975726927</v>
      </c>
      <c r="C181">
        <f>VLOOKUP(A181,Table1[#All],10,FALSE)</f>
        <v>65.615558003476096</v>
      </c>
      <c r="D181">
        <f t="shared" si="9"/>
        <v>70.671130975300514</v>
      </c>
      <c r="K181">
        <f>VLOOKUP(A181,Table1[#All],2,FALSE)</f>
        <v>55.4021975726927</v>
      </c>
      <c r="L181">
        <f>VLOOKUP(A181,Table1[],5,FALSE)</f>
        <v>47.5636519280296</v>
      </c>
      <c r="M181">
        <f t="shared" si="7"/>
        <v>44.92422376813191</v>
      </c>
      <c r="W181">
        <v>55.4021975726927</v>
      </c>
      <c r="X181">
        <v>42.032184365971403</v>
      </c>
      <c r="Y181">
        <f t="shared" si="8"/>
        <v>39.678717672745059</v>
      </c>
    </row>
    <row r="182" spans="1:25" x14ac:dyDescent="0.25">
      <c r="A182" s="1" t="s">
        <v>209</v>
      </c>
      <c r="B182">
        <f>VLOOKUP(A182,Table1[#All],2,FALSE)</f>
        <v>70.304878785153406</v>
      </c>
      <c r="C182">
        <f>VLOOKUP(A182,Table1[#All],10,FALSE)</f>
        <v>67.459950947228194</v>
      </c>
      <c r="D182">
        <f t="shared" si="9"/>
        <v>71.573408003384031</v>
      </c>
      <c r="K182">
        <f>VLOOKUP(A182,Table1[#All],2,FALSE)</f>
        <v>70.304878785153406</v>
      </c>
      <c r="L182">
        <f>VLOOKUP(A182,Table1[],5,FALSE)</f>
        <v>58.758649307764202</v>
      </c>
      <c r="M182">
        <f t="shared" si="7"/>
        <v>55.481106297221636</v>
      </c>
      <c r="W182">
        <v>70.304878785153406</v>
      </c>
      <c r="X182">
        <v>54.636078500125798</v>
      </c>
      <c r="Y182">
        <f t="shared" si="8"/>
        <v>51.551585947118504</v>
      </c>
    </row>
    <row r="183" spans="1:25" x14ac:dyDescent="0.25">
      <c r="A183" s="1" t="s">
        <v>210</v>
      </c>
      <c r="B183">
        <f>VLOOKUP(A183,Table1[#All],2,FALSE)</f>
        <v>64.776963068486097</v>
      </c>
      <c r="C183">
        <f>VLOOKUP(A183,Table1[#All],10,FALSE)</f>
        <v>64.131923872222302</v>
      </c>
      <c r="D183">
        <f t="shared" si="9"/>
        <v>69.945337158291153</v>
      </c>
      <c r="K183">
        <f>VLOOKUP(A183,Table1[#All],2,FALSE)</f>
        <v>64.776963068486097</v>
      </c>
      <c r="L183">
        <f>VLOOKUP(A183,Table1[],5,FALSE)</f>
        <v>46.2410436682324</v>
      </c>
      <c r="M183">
        <f t="shared" si="7"/>
        <v>43.677004179143154</v>
      </c>
      <c r="W183">
        <v>64.776963068486097</v>
      </c>
      <c r="X183">
        <v>43.198095052033899</v>
      </c>
      <c r="Y183">
        <f t="shared" si="8"/>
        <v>40.777005539015931</v>
      </c>
    </row>
    <row r="184" spans="1:25" x14ac:dyDescent="0.25">
      <c r="A184" s="1" t="s">
        <v>211</v>
      </c>
      <c r="B184">
        <f>VLOOKUP(A184,Table1[#All],2,FALSE)</f>
        <v>90.654512505032599</v>
      </c>
      <c r="C184">
        <f>VLOOKUP(A184,Table1[#All],10,FALSE)</f>
        <v>85.339599617618703</v>
      </c>
      <c r="D184">
        <f t="shared" si="9"/>
        <v>80.320132132939079</v>
      </c>
      <c r="K184">
        <f>VLOOKUP(A184,Table1[#All],2,FALSE)</f>
        <v>90.654512505032599</v>
      </c>
      <c r="L184">
        <f>VLOOKUP(A184,Table1[],5,FALSE)</f>
        <v>90.858149005320897</v>
      </c>
      <c r="M184">
        <f t="shared" si="7"/>
        <v>85.750934512017608</v>
      </c>
      <c r="W184">
        <v>90.654512505032599</v>
      </c>
      <c r="X184">
        <v>88.213260465000801</v>
      </c>
      <c r="Y184">
        <f t="shared" si="8"/>
        <v>83.181291358030748</v>
      </c>
    </row>
    <row r="185" spans="1:25" x14ac:dyDescent="0.25">
      <c r="A185" s="1" t="s">
        <v>212</v>
      </c>
      <c r="B185">
        <f>VLOOKUP(A185,Table1[#All],2,FALSE)</f>
        <v>93.933221962742905</v>
      </c>
      <c r="C185">
        <f>VLOOKUP(A185,Table1[#All],10,FALSE)</f>
        <v>79.244831974657998</v>
      </c>
      <c r="D185">
        <f t="shared" si="9"/>
        <v>77.33857180200269</v>
      </c>
      <c r="K185">
        <f>VLOOKUP(A185,Table1[#All],2,FALSE)</f>
        <v>93.933221962742905</v>
      </c>
      <c r="L185">
        <f>VLOOKUP(A185,Table1[],5,FALSE)</f>
        <v>88.253664435953894</v>
      </c>
      <c r="M185">
        <f t="shared" si="7"/>
        <v>83.294905563104521</v>
      </c>
      <c r="W185">
        <v>93.933221962742905</v>
      </c>
      <c r="X185">
        <v>82.970876222152697</v>
      </c>
      <c r="Y185">
        <f t="shared" si="8"/>
        <v>78.242965401267838</v>
      </c>
    </row>
    <row r="186" spans="1:25" x14ac:dyDescent="0.25">
      <c r="A186" s="1" t="s">
        <v>213</v>
      </c>
      <c r="B186">
        <f>VLOOKUP(A186,Table1[#All],2,FALSE)</f>
        <v>60.811096616955098</v>
      </c>
      <c r="C186">
        <f>VLOOKUP(A186,Table1[#All],10,FALSE)</f>
        <v>66.867123252345095</v>
      </c>
      <c r="D186">
        <f t="shared" si="9"/>
        <v>71.28339669504723</v>
      </c>
      <c r="K186">
        <f>VLOOKUP(A186,Table1[#All],2,FALSE)</f>
        <v>60.811096616955098</v>
      </c>
      <c r="L186">
        <f>VLOOKUP(A186,Table1[],5,FALSE)</f>
        <v>54.186789524333498</v>
      </c>
      <c r="M186">
        <f t="shared" si="7"/>
        <v>51.169842521446483</v>
      </c>
      <c r="W186">
        <v>60.811096616955098</v>
      </c>
      <c r="X186">
        <v>60.302204859810097</v>
      </c>
      <c r="Y186">
        <f t="shared" si="8"/>
        <v>56.889076977941109</v>
      </c>
    </row>
    <row r="187" spans="1:25" x14ac:dyDescent="0.25">
      <c r="A187" s="1" t="s">
        <v>214</v>
      </c>
      <c r="B187">
        <f>VLOOKUP(A187,Table1[#All],2,FALSE)</f>
        <v>82.040890181281299</v>
      </c>
      <c r="C187">
        <f>VLOOKUP(A187,Table1[#All],10,FALSE)</f>
        <v>71.984054740865602</v>
      </c>
      <c r="D187">
        <f t="shared" si="9"/>
        <v>73.786599579231449</v>
      </c>
      <c r="K187">
        <f>VLOOKUP(A187,Table1[#All],2,FALSE)</f>
        <v>82.040890181281299</v>
      </c>
      <c r="L187">
        <f>VLOOKUP(A187,Table1[],5,FALSE)</f>
        <v>76.299122531879803</v>
      </c>
      <c r="M187">
        <f t="shared" si="7"/>
        <v>72.021772547562662</v>
      </c>
      <c r="W187">
        <v>82.040890181281299</v>
      </c>
      <c r="X187">
        <v>75.004850530030694</v>
      </c>
      <c r="Y187">
        <f t="shared" si="8"/>
        <v>70.738969199288917</v>
      </c>
    </row>
    <row r="188" spans="1:25" x14ac:dyDescent="0.25">
      <c r="A188" s="1" t="s">
        <v>215</v>
      </c>
      <c r="B188">
        <f>VLOOKUP(A188,Table1[#All],2,FALSE)</f>
        <v>77.583249812030502</v>
      </c>
      <c r="C188">
        <f>VLOOKUP(A188,Table1[#All],10,FALSE)</f>
        <v>89.428472295540402</v>
      </c>
      <c r="D188">
        <f t="shared" si="9"/>
        <v>82.320408646978365</v>
      </c>
      <c r="K188">
        <f>VLOOKUP(A188,Table1[#All],2,FALSE)</f>
        <v>77.583249812030502</v>
      </c>
      <c r="L188">
        <f>VLOOKUP(A188,Table1[],5,FALSE)</f>
        <v>84.947221011066802</v>
      </c>
      <c r="M188">
        <f t="shared" si="7"/>
        <v>80.176929413436</v>
      </c>
      <c r="W188">
        <v>77.583249812030502</v>
      </c>
      <c r="X188">
        <v>86.709745852851199</v>
      </c>
      <c r="Y188">
        <f t="shared" si="8"/>
        <v>81.764980593385829</v>
      </c>
    </row>
    <row r="189" spans="1:25" x14ac:dyDescent="0.25">
      <c r="A189" s="1" t="s">
        <v>216</v>
      </c>
      <c r="B189">
        <f>VLOOKUP(A189,Table1[#All],2,FALSE)</f>
        <v>75.517390300714595</v>
      </c>
      <c r="C189">
        <f>VLOOKUP(A189,Table1[#All],10,FALSE)</f>
        <v>68.4881705946854</v>
      </c>
      <c r="D189">
        <f t="shared" si="9"/>
        <v>72.076413054920096</v>
      </c>
      <c r="K189">
        <f>VLOOKUP(A189,Table1[#All],2,FALSE)</f>
        <v>75.517390300714595</v>
      </c>
      <c r="L189">
        <f>VLOOKUP(A189,Table1[],5,FALSE)</f>
        <v>70.536044637970406</v>
      </c>
      <c r="M189">
        <f t="shared" si="7"/>
        <v>66.587190093606097</v>
      </c>
      <c r="W189">
        <v>75.517390300714595</v>
      </c>
      <c r="X189">
        <v>67.684287805902002</v>
      </c>
      <c r="Y189">
        <f t="shared" si="8"/>
        <v>63.842999113159685</v>
      </c>
    </row>
    <row r="190" spans="1:25" x14ac:dyDescent="0.25">
      <c r="A190" s="1" t="s">
        <v>217</v>
      </c>
      <c r="B190">
        <f>VLOOKUP(A190,Table1[#All],2,FALSE)</f>
        <v>63.550127713207303</v>
      </c>
      <c r="C190">
        <f>VLOOKUP(A190,Table1[#All],10,FALSE)</f>
        <v>73.586464549947195</v>
      </c>
      <c r="D190">
        <f t="shared" si="9"/>
        <v>74.570498457834162</v>
      </c>
      <c r="K190">
        <f>VLOOKUP(A190,Table1[#All],2,FALSE)</f>
        <v>63.550127713207303</v>
      </c>
      <c r="L190">
        <f>VLOOKUP(A190,Table1[],5,FALSE)</f>
        <v>69.130781809580299</v>
      </c>
      <c r="M190">
        <f t="shared" si="7"/>
        <v>65.262027246434229</v>
      </c>
      <c r="W190">
        <v>63.550127713207303</v>
      </c>
      <c r="X190">
        <v>60.027765306837701</v>
      </c>
      <c r="Y190">
        <f t="shared" si="8"/>
        <v>56.63055491904111</v>
      </c>
    </row>
    <row r="191" spans="1:25" x14ac:dyDescent="0.25">
      <c r="A191" s="1" t="s">
        <v>218</v>
      </c>
      <c r="B191">
        <f>VLOOKUP(A191,Table1[#All],2,FALSE)</f>
        <v>54.748117798639598</v>
      </c>
      <c r="C191">
        <f>VLOOKUP(A191,Table1[#All],10,FALSE)</f>
        <v>61.439580059526101</v>
      </c>
      <c r="D191">
        <f t="shared" si="9"/>
        <v>68.628242565120175</v>
      </c>
      <c r="K191">
        <f>VLOOKUP(A191,Table1[#All],2,FALSE)</f>
        <v>54.748117798639598</v>
      </c>
      <c r="L191">
        <f>VLOOKUP(A191,Table1[],5,FALSE)</f>
        <v>53.301875999524803</v>
      </c>
      <c r="M191">
        <f t="shared" si="7"/>
        <v>50.335369067551888</v>
      </c>
      <c r="W191">
        <v>54.748117798639598</v>
      </c>
      <c r="X191">
        <v>54.652162791481899</v>
      </c>
      <c r="Y191">
        <f t="shared" si="8"/>
        <v>51.566737349575952</v>
      </c>
    </row>
    <row r="192" spans="1:25" x14ac:dyDescent="0.25">
      <c r="A192" s="1" t="s">
        <v>219</v>
      </c>
      <c r="B192">
        <f>VLOOKUP(A192,Table1[#All],2,FALSE)</f>
        <v>68.235283014730399</v>
      </c>
      <c r="C192">
        <f>VLOOKUP(A192,Table1[#All],10,FALSE)</f>
        <v>65.412431981466199</v>
      </c>
      <c r="D192">
        <f t="shared" si="9"/>
        <v>70.571761725333261</v>
      </c>
      <c r="K192">
        <f>VLOOKUP(A192,Table1[#All],2,FALSE)</f>
        <v>68.235283014730399</v>
      </c>
      <c r="L192">
        <f>VLOOKUP(A192,Table1[],5,FALSE)</f>
        <v>45.120652229324399</v>
      </c>
      <c r="M192">
        <f t="shared" si="7"/>
        <v>42.620475052252907</v>
      </c>
      <c r="W192">
        <v>68.235283014730399</v>
      </c>
      <c r="X192">
        <v>35.559377352225503</v>
      </c>
      <c r="Y192">
        <f t="shared" si="8"/>
        <v>33.581333465796426</v>
      </c>
    </row>
    <row r="193" spans="1:25" x14ac:dyDescent="0.25">
      <c r="A193" s="1" t="s">
        <v>220</v>
      </c>
      <c r="B193">
        <f>VLOOKUP(A193,Table1[#All],2,FALSE)</f>
        <v>72.592736876628905</v>
      </c>
      <c r="C193">
        <f>VLOOKUP(A193,Table1[#All],10,FALSE)</f>
        <v>83.0162764873089</v>
      </c>
      <c r="D193">
        <f t="shared" si="9"/>
        <v>79.18356245759152</v>
      </c>
      <c r="K193">
        <f>VLOOKUP(A193,Table1[#All],2,FALSE)</f>
        <v>72.592736876628905</v>
      </c>
      <c r="L193">
        <f>VLOOKUP(A193,Table1[],5,FALSE)</f>
        <v>89.346866687432893</v>
      </c>
      <c r="M193">
        <f t="shared" si="7"/>
        <v>84.325795286249217</v>
      </c>
      <c r="W193">
        <v>72.592736876628905</v>
      </c>
      <c r="X193">
        <v>89.003696457005603</v>
      </c>
      <c r="Y193">
        <f t="shared" si="8"/>
        <v>83.925882062499269</v>
      </c>
    </row>
    <row r="194" spans="1:25" x14ac:dyDescent="0.25">
      <c r="A194" s="1" t="s">
        <v>221</v>
      </c>
      <c r="B194">
        <f>VLOOKUP(A194,Table1[#All],2,FALSE)</f>
        <v>96.772137057421304</v>
      </c>
      <c r="C194">
        <f>VLOOKUP(A194,Table1[#All],10,FALSE)</f>
        <v>82.168162973885501</v>
      </c>
      <c r="D194">
        <f t="shared" si="9"/>
        <v>78.768665326824788</v>
      </c>
      <c r="K194">
        <f>VLOOKUP(A194,Table1[#All],2,FALSE)</f>
        <v>96.772137057421304</v>
      </c>
      <c r="L194">
        <f>VLOOKUP(A194,Table1[],5,FALSE)</f>
        <v>89.522993143983101</v>
      </c>
      <c r="M194">
        <f t="shared" si="7"/>
        <v>84.491882534776067</v>
      </c>
      <c r="W194">
        <v>96.772137057421304</v>
      </c>
      <c r="X194">
        <v>82.681417949819107</v>
      </c>
      <c r="Y194">
        <f t="shared" si="8"/>
        <v>77.970295708729594</v>
      </c>
    </row>
    <row r="195" spans="1:25" x14ac:dyDescent="0.25">
      <c r="A195" s="1" t="s">
        <v>222</v>
      </c>
      <c r="B195">
        <f>VLOOKUP(A195,Table1[#All],2,FALSE)</f>
        <v>78.567339896330793</v>
      </c>
      <c r="C195">
        <f>VLOOKUP(A195,Table1[#All],10,FALSE)</f>
        <v>81.676297800272593</v>
      </c>
      <c r="D195">
        <f t="shared" si="9"/>
        <v>78.528044883893358</v>
      </c>
      <c r="K195">
        <f>VLOOKUP(A195,Table1[#All],2,FALSE)</f>
        <v>78.567339896330793</v>
      </c>
      <c r="L195">
        <f>VLOOKUP(A195,Table1[],5,FALSE)</f>
        <v>74.820580150029699</v>
      </c>
      <c r="M195">
        <f t="shared" ref="M195:M258" si="10" xml:space="preserve"> 0.943*L195 + 0.0717</f>
        <v>70.627507081478015</v>
      </c>
      <c r="W195">
        <v>78.567339896330793</v>
      </c>
      <c r="X195">
        <v>84.756960146183701</v>
      </c>
      <c r="Y195">
        <f t="shared" ref="Y195:Y258" si="11" xml:space="preserve"> 0.942*X195 + 0.0844</f>
        <v>79.925456457705039</v>
      </c>
    </row>
    <row r="196" spans="1:25" x14ac:dyDescent="0.25">
      <c r="A196" s="1" t="s">
        <v>223</v>
      </c>
      <c r="B196">
        <f>VLOOKUP(A196,Table1[#All],2,FALSE)</f>
        <v>62.068855070928699</v>
      </c>
      <c r="C196">
        <f>VLOOKUP(A196,Table1[#All],10,FALSE)</f>
        <v>69.470472212226994</v>
      </c>
      <c r="D196">
        <f t="shared" si="9"/>
        <v>72.556955006221443</v>
      </c>
      <c r="K196">
        <f>VLOOKUP(A196,Table1[#All],2,FALSE)</f>
        <v>62.068855070928699</v>
      </c>
      <c r="L196">
        <f>VLOOKUP(A196,Table1[],5,FALSE)</f>
        <v>58.646638507678503</v>
      </c>
      <c r="M196">
        <f t="shared" si="10"/>
        <v>55.375480112740824</v>
      </c>
      <c r="W196">
        <v>62.068855070928699</v>
      </c>
      <c r="X196">
        <v>63.2034521185521</v>
      </c>
      <c r="Y196">
        <f t="shared" si="11"/>
        <v>59.62205189567608</v>
      </c>
    </row>
    <row r="197" spans="1:25" x14ac:dyDescent="0.25">
      <c r="A197" s="1" t="s">
        <v>224</v>
      </c>
      <c r="B197">
        <f>VLOOKUP(A197,Table1[#All],2,FALSE)</f>
        <v>47.180063658378501</v>
      </c>
      <c r="C197">
        <f>VLOOKUP(A197,Table1[#All],10,FALSE)</f>
        <v>72.186485531528007</v>
      </c>
      <c r="D197">
        <f t="shared" si="9"/>
        <v>73.885628722023512</v>
      </c>
      <c r="K197">
        <f>VLOOKUP(A197,Table1[#All],2,FALSE)</f>
        <v>47.180063658378501</v>
      </c>
      <c r="L197">
        <f>VLOOKUP(A197,Table1[],5,FALSE)</f>
        <v>59.206526603696297</v>
      </c>
      <c r="M197">
        <f t="shared" si="10"/>
        <v>55.903454587285601</v>
      </c>
      <c r="W197">
        <v>47.180063658378501</v>
      </c>
      <c r="X197">
        <v>59.7352955600537</v>
      </c>
      <c r="Y197">
        <f t="shared" si="11"/>
        <v>56.355048417570586</v>
      </c>
    </row>
    <row r="198" spans="1:25" x14ac:dyDescent="0.25">
      <c r="A198" s="1" t="s">
        <v>225</v>
      </c>
      <c r="B198">
        <f>VLOOKUP(A198,Table1[#All],2,FALSE)</f>
        <v>93.745591202866606</v>
      </c>
      <c r="C198">
        <f>VLOOKUP(A198,Table1[#All],10,FALSE)</f>
        <v>75.057151486344196</v>
      </c>
      <c r="D198">
        <f t="shared" si="9"/>
        <v>75.289958507119593</v>
      </c>
      <c r="K198">
        <f>VLOOKUP(A198,Table1[#All],2,FALSE)</f>
        <v>93.745591202866606</v>
      </c>
      <c r="L198">
        <f>VLOOKUP(A198,Table1[],5,FALSE)</f>
        <v>79.927562337863094</v>
      </c>
      <c r="M198">
        <f t="shared" si="10"/>
        <v>75.4433912846049</v>
      </c>
      <c r="W198">
        <v>93.745591202866606</v>
      </c>
      <c r="X198">
        <v>86.246095726136502</v>
      </c>
      <c r="Y198">
        <f t="shared" si="11"/>
        <v>81.328222174020581</v>
      </c>
    </row>
    <row r="199" spans="1:25" x14ac:dyDescent="0.25">
      <c r="A199" s="1" t="s">
        <v>226</v>
      </c>
      <c r="B199">
        <f>VLOOKUP(A199,Table1[#All],2,FALSE)</f>
        <v>87.048234248323396</v>
      </c>
      <c r="C199">
        <f>VLOOKUP(A199,Table1[#All],10,FALSE)</f>
        <v>77.646447429058298</v>
      </c>
      <c r="D199">
        <f t="shared" si="9"/>
        <v>76.556642082295326</v>
      </c>
      <c r="K199">
        <f>VLOOKUP(A199,Table1[#All],2,FALSE)</f>
        <v>87.048234248323396</v>
      </c>
      <c r="L199">
        <f>VLOOKUP(A199,Table1[],5,FALSE)</f>
        <v>89.341064297391696</v>
      </c>
      <c r="M199">
        <f t="shared" si="10"/>
        <v>84.320323632440378</v>
      </c>
      <c r="W199">
        <v>87.048234248323396</v>
      </c>
      <c r="X199">
        <v>85.109484410063004</v>
      </c>
      <c r="Y199">
        <f t="shared" si="11"/>
        <v>80.257534314279354</v>
      </c>
    </row>
    <row r="200" spans="1:25" x14ac:dyDescent="0.25">
      <c r="A200" s="1" t="s">
        <v>227</v>
      </c>
      <c r="B200">
        <f>VLOOKUP(A200,Table1[#All],2,FALSE)</f>
        <v>90.606696870043194</v>
      </c>
      <c r="C200">
        <f>VLOOKUP(A200,Table1[#All],10,FALSE)</f>
        <v>84.930916477491394</v>
      </c>
      <c r="D200">
        <f t="shared" si="9"/>
        <v>80.120204340788803</v>
      </c>
      <c r="K200">
        <f>VLOOKUP(A200,Table1[#All],2,FALSE)</f>
        <v>90.606696870043194</v>
      </c>
      <c r="L200">
        <f>VLOOKUP(A200,Table1[],5,FALSE)</f>
        <v>88.789753334581405</v>
      </c>
      <c r="M200">
        <f t="shared" si="10"/>
        <v>83.800437394510269</v>
      </c>
      <c r="W200">
        <v>90.606696870043194</v>
      </c>
      <c r="X200">
        <v>91.507150227931902</v>
      </c>
      <c r="Y200">
        <f t="shared" si="11"/>
        <v>86.284135514711849</v>
      </c>
    </row>
    <row r="201" spans="1:25" x14ac:dyDescent="0.25">
      <c r="A201" s="1" t="s">
        <v>228</v>
      </c>
      <c r="B201">
        <f>VLOOKUP(A201,Table1[#All],2,FALSE)</f>
        <v>88.534016227663898</v>
      </c>
      <c r="C201">
        <f>VLOOKUP(A201,Table1[#All],10,FALSE)</f>
        <v>79.852345733611003</v>
      </c>
      <c r="D201">
        <f t="shared" si="9"/>
        <v>77.635767532882511</v>
      </c>
      <c r="K201">
        <f>VLOOKUP(A201,Table1[#All],2,FALSE)</f>
        <v>88.534016227663898</v>
      </c>
      <c r="L201">
        <f>VLOOKUP(A201,Table1[],5,FALSE)</f>
        <v>82.893155022169296</v>
      </c>
      <c r="M201">
        <f t="shared" si="10"/>
        <v>78.239945185905654</v>
      </c>
      <c r="W201">
        <v>88.534016227663898</v>
      </c>
      <c r="X201">
        <v>83.892207190762804</v>
      </c>
      <c r="Y201">
        <f t="shared" si="11"/>
        <v>79.110859173698557</v>
      </c>
    </row>
    <row r="202" spans="1:25" x14ac:dyDescent="0.25">
      <c r="A202" s="1" t="s">
        <v>229</v>
      </c>
      <c r="B202">
        <f>VLOOKUP(A202,Table1[#All],2,FALSE)</f>
        <v>82.1516327756473</v>
      </c>
      <c r="C202">
        <f>VLOOKUP(A202,Table1[#All],10,FALSE)</f>
        <v>80.788043631512593</v>
      </c>
      <c r="D202">
        <f t="shared" si="9"/>
        <v>78.093510944535964</v>
      </c>
      <c r="K202">
        <f>VLOOKUP(A202,Table1[#All],2,FALSE)</f>
        <v>82.1516327756473</v>
      </c>
      <c r="L202">
        <f>VLOOKUP(A202,Table1[],5,FALSE)</f>
        <v>75.311740538485793</v>
      </c>
      <c r="M202">
        <f t="shared" si="10"/>
        <v>71.090671327792109</v>
      </c>
      <c r="W202">
        <v>82.1516327756473</v>
      </c>
      <c r="X202">
        <v>76.631840945154096</v>
      </c>
      <c r="Y202">
        <f t="shared" si="11"/>
        <v>72.271594170335163</v>
      </c>
    </row>
    <row r="203" spans="1:25" x14ac:dyDescent="0.25">
      <c r="A203" s="1" t="s">
        <v>230</v>
      </c>
      <c r="B203">
        <f>VLOOKUP(A203,Table1[#All],2,FALSE)</f>
        <v>54.599022920976701</v>
      </c>
      <c r="C203">
        <f>VLOOKUP(A203,Table1[#All],10,FALSE)</f>
        <v>61.914306774051099</v>
      </c>
      <c r="D203">
        <f t="shared" si="9"/>
        <v>68.860478873865802</v>
      </c>
      <c r="K203">
        <f>VLOOKUP(A203,Table1[#All],2,FALSE)</f>
        <v>54.599022920976701</v>
      </c>
      <c r="L203">
        <f>VLOOKUP(A203,Table1[],5,FALSE)</f>
        <v>44.627698074727597</v>
      </c>
      <c r="M203">
        <f t="shared" si="10"/>
        <v>42.155619284468123</v>
      </c>
      <c r="W203">
        <v>54.599022920976701</v>
      </c>
      <c r="X203">
        <v>50.989465575261498</v>
      </c>
      <c r="Y203">
        <f t="shared" si="11"/>
        <v>48.116476571896328</v>
      </c>
    </row>
    <row r="204" spans="1:25" x14ac:dyDescent="0.25">
      <c r="A204" s="1" t="s">
        <v>231</v>
      </c>
      <c r="B204">
        <f>VLOOKUP(A204,Table1[#All],2,FALSE)</f>
        <v>56.0514462250718</v>
      </c>
      <c r="C204">
        <f>VLOOKUP(A204,Table1[#All],10,FALSE)</f>
        <v>65.470166333774998</v>
      </c>
      <c r="D204">
        <f t="shared" si="9"/>
        <v>70.600005370482734</v>
      </c>
      <c r="K204">
        <f>VLOOKUP(A204,Table1[#All],2,FALSE)</f>
        <v>56.0514462250718</v>
      </c>
      <c r="L204">
        <f>VLOOKUP(A204,Table1[],5,FALSE)</f>
        <v>48.889579275203701</v>
      </c>
      <c r="M204">
        <f t="shared" si="10"/>
        <v>46.174573256517085</v>
      </c>
      <c r="W204">
        <v>56.0514462250718</v>
      </c>
      <c r="X204">
        <v>52.5520397891027</v>
      </c>
      <c r="Y204">
        <f t="shared" si="11"/>
        <v>49.588421481334741</v>
      </c>
    </row>
    <row r="205" spans="1:25" x14ac:dyDescent="0.25">
      <c r="A205" s="1" t="s">
        <v>232</v>
      </c>
      <c r="B205">
        <f>VLOOKUP(A205,Table1[#All],2,FALSE)</f>
        <v>83.930693800613199</v>
      </c>
      <c r="C205">
        <f>VLOOKUP(A205,Table1[#All],10,FALSE)</f>
        <v>76.593327534788401</v>
      </c>
      <c r="D205">
        <f t="shared" si="9"/>
        <v>76.041455830018492</v>
      </c>
      <c r="K205">
        <f>VLOOKUP(A205,Table1[#All],2,FALSE)</f>
        <v>83.930693800613199</v>
      </c>
      <c r="L205">
        <f>VLOOKUP(A205,Table1[],5,FALSE)</f>
        <v>89.420480368989303</v>
      </c>
      <c r="M205">
        <f t="shared" si="10"/>
        <v>84.39521298795691</v>
      </c>
      <c r="W205">
        <v>83.930693800613199</v>
      </c>
      <c r="X205">
        <v>90.864098683114406</v>
      </c>
      <c r="Y205">
        <f t="shared" si="11"/>
        <v>85.678380959493765</v>
      </c>
    </row>
    <row r="206" spans="1:25" x14ac:dyDescent="0.25">
      <c r="A206" s="1" t="s">
        <v>233</v>
      </c>
      <c r="B206">
        <f>VLOOKUP(A206,Table1[#All],2,FALSE)</f>
        <v>73.149206483186504</v>
      </c>
      <c r="C206">
        <f>VLOOKUP(A206,Table1[#All],10,FALSE)</f>
        <v>86.118983838709994</v>
      </c>
      <c r="D206">
        <f t="shared" si="9"/>
        <v>80.701406893896944</v>
      </c>
      <c r="K206">
        <f>VLOOKUP(A206,Table1[#All],2,FALSE)</f>
        <v>73.149206483186504</v>
      </c>
      <c r="L206">
        <f>VLOOKUP(A206,Table1[],5,FALSE)</f>
        <v>73.353598281277399</v>
      </c>
      <c r="M206">
        <f t="shared" si="10"/>
        <v>69.244143179244588</v>
      </c>
      <c r="W206">
        <v>73.149206483186504</v>
      </c>
      <c r="X206">
        <v>65.079161100135906</v>
      </c>
      <c r="Y206">
        <f t="shared" si="11"/>
        <v>61.388969756328024</v>
      </c>
    </row>
    <row r="207" spans="1:25" x14ac:dyDescent="0.25">
      <c r="A207" s="1" t="s">
        <v>234</v>
      </c>
      <c r="B207">
        <f>VLOOKUP(A207,Table1[#All],2,FALSE)</f>
        <v>60.481936188101798</v>
      </c>
      <c r="C207">
        <f>VLOOKUP(A207,Table1[#All],10,FALSE)</f>
        <v>59.431708994297097</v>
      </c>
      <c r="D207">
        <f t="shared" si="9"/>
        <v>67.645992040010142</v>
      </c>
      <c r="K207">
        <f>VLOOKUP(A207,Table1[#All],2,FALSE)</f>
        <v>60.481936188101798</v>
      </c>
      <c r="L207">
        <f>VLOOKUP(A207,Table1[],5,FALSE)</f>
        <v>40.505837838914601</v>
      </c>
      <c r="M207">
        <f t="shared" si="10"/>
        <v>38.268705082096467</v>
      </c>
      <c r="W207">
        <v>60.481936188101798</v>
      </c>
      <c r="X207">
        <v>35.705606362517301</v>
      </c>
      <c r="Y207">
        <f t="shared" si="11"/>
        <v>33.719081193491299</v>
      </c>
    </row>
    <row r="208" spans="1:25" x14ac:dyDescent="0.25">
      <c r="A208" s="1" t="s">
        <v>235</v>
      </c>
      <c r="B208">
        <f>VLOOKUP(A208,Table1[#All],2,FALSE)</f>
        <v>59.123650262575303</v>
      </c>
      <c r="C208">
        <f>VLOOKUP(A208,Table1[#All],10,FALSE)</f>
        <v>66.278402280511798</v>
      </c>
      <c r="D208">
        <f t="shared" si="9"/>
        <v>70.995394395626377</v>
      </c>
      <c r="K208">
        <f>VLOOKUP(A208,Table1[#All],2,FALSE)</f>
        <v>59.123650262575303</v>
      </c>
      <c r="L208">
        <f>VLOOKUP(A208,Table1[],5,FALSE)</f>
        <v>45.580934857631703</v>
      </c>
      <c r="M208">
        <f t="shared" si="10"/>
        <v>43.054521570746694</v>
      </c>
      <c r="W208">
        <v>59.123650262575303</v>
      </c>
      <c r="X208">
        <v>44.967390189653102</v>
      </c>
      <c r="Y208">
        <f t="shared" si="11"/>
        <v>42.443681558653225</v>
      </c>
    </row>
    <row r="209" spans="1:25" x14ac:dyDescent="0.25">
      <c r="A209" s="1" t="s">
        <v>236</v>
      </c>
      <c r="B209">
        <f>VLOOKUP(A209,Table1[#All],2,FALSE)</f>
        <v>72.766580894083702</v>
      </c>
      <c r="C209">
        <f>VLOOKUP(A209,Table1[#All],10,FALSE)</f>
        <v>74.065840299373306</v>
      </c>
      <c r="D209">
        <f t="shared" si="9"/>
        <v>74.805009074453423</v>
      </c>
      <c r="K209">
        <f>VLOOKUP(A209,Table1[#All],2,FALSE)</f>
        <v>72.766580894083702</v>
      </c>
      <c r="L209">
        <f>VLOOKUP(A209,Table1[],5,FALSE)</f>
        <v>76.492597300943004</v>
      </c>
      <c r="M209">
        <f t="shared" si="10"/>
        <v>72.204219254789251</v>
      </c>
      <c r="W209">
        <v>72.766580894083702</v>
      </c>
      <c r="X209">
        <v>76.959459172326305</v>
      </c>
      <c r="Y209">
        <f t="shared" si="11"/>
        <v>72.580210540331379</v>
      </c>
    </row>
    <row r="210" spans="1:25" x14ac:dyDescent="0.25">
      <c r="A210" s="1" t="s">
        <v>237</v>
      </c>
      <c r="B210">
        <f>VLOOKUP(A210,Table1[#All],2,FALSE)</f>
        <v>42.668156698371902</v>
      </c>
      <c r="C210">
        <f>VLOOKUP(A210,Table1[#All],10,FALSE)</f>
        <v>61.679243066857701</v>
      </c>
      <c r="D210">
        <f t="shared" ref="D210:D273" si="12">0.4892*C210 + 38.572</f>
        <v>68.745485708306788</v>
      </c>
      <c r="K210">
        <f>VLOOKUP(A210,Table1[#All],2,FALSE)</f>
        <v>42.668156698371902</v>
      </c>
      <c r="L210">
        <f>VLOOKUP(A210,Table1[],5,FALSE)</f>
        <v>40.278387111542003</v>
      </c>
      <c r="M210">
        <f t="shared" si="10"/>
        <v>38.054219046184109</v>
      </c>
      <c r="W210">
        <v>42.668156698371902</v>
      </c>
      <c r="X210">
        <v>34.627368488172401</v>
      </c>
      <c r="Y210">
        <f t="shared" si="11"/>
        <v>32.703381115858399</v>
      </c>
    </row>
    <row r="211" spans="1:25" x14ac:dyDescent="0.25">
      <c r="A211" s="1" t="s">
        <v>238</v>
      </c>
      <c r="B211">
        <f>VLOOKUP(A211,Table1[#All],2,FALSE)</f>
        <v>58.075112204399801</v>
      </c>
      <c r="C211">
        <f>VLOOKUP(A211,Table1[#All],10,FALSE)</f>
        <v>57.907997596357397</v>
      </c>
      <c r="D211">
        <f t="shared" si="12"/>
        <v>66.90059242413804</v>
      </c>
      <c r="K211">
        <f>VLOOKUP(A211,Table1[#All],2,FALSE)</f>
        <v>58.075112204399801</v>
      </c>
      <c r="L211">
        <f>VLOOKUP(A211,Table1[],5,FALSE)</f>
        <v>48.844442827962403</v>
      </c>
      <c r="M211">
        <f t="shared" si="10"/>
        <v>46.132009586768547</v>
      </c>
      <c r="W211">
        <v>58.075112204399801</v>
      </c>
      <c r="X211">
        <v>60.902826205854502</v>
      </c>
      <c r="Y211">
        <f t="shared" si="11"/>
        <v>57.454862285914942</v>
      </c>
    </row>
    <row r="212" spans="1:25" x14ac:dyDescent="0.25">
      <c r="A212" s="1" t="s">
        <v>239</v>
      </c>
      <c r="B212">
        <f>VLOOKUP(A212,Table1[#All],2,FALSE)</f>
        <v>77.163552791756501</v>
      </c>
      <c r="C212">
        <f>VLOOKUP(A212,Table1[#All],10,FALSE)</f>
        <v>77.350518398879402</v>
      </c>
      <c r="D212">
        <f t="shared" si="12"/>
        <v>76.411873600731809</v>
      </c>
      <c r="K212">
        <f>VLOOKUP(A212,Table1[#All],2,FALSE)</f>
        <v>77.163552791756501</v>
      </c>
      <c r="L212">
        <f>VLOOKUP(A212,Table1[],5,FALSE)</f>
        <v>70.180358415162203</v>
      </c>
      <c r="M212">
        <f t="shared" si="10"/>
        <v>66.251777985497966</v>
      </c>
      <c r="W212">
        <v>77.163552791756501</v>
      </c>
      <c r="X212">
        <v>77.762328691430099</v>
      </c>
      <c r="Y212">
        <f t="shared" si="11"/>
        <v>73.33651362732715</v>
      </c>
    </row>
    <row r="213" spans="1:25" x14ac:dyDescent="0.25">
      <c r="A213" s="1" t="s">
        <v>240</v>
      </c>
      <c r="B213">
        <f>VLOOKUP(A213,Table1[#All],2,FALSE)</f>
        <v>82.2760348254387</v>
      </c>
      <c r="C213">
        <f>VLOOKUP(A213,Table1[#All],10,FALSE)</f>
        <v>77.2472475146199</v>
      </c>
      <c r="D213">
        <f t="shared" si="12"/>
        <v>76.361353484152062</v>
      </c>
      <c r="K213">
        <f>VLOOKUP(A213,Table1[#All],2,FALSE)</f>
        <v>82.2760348254387</v>
      </c>
      <c r="L213">
        <f>VLOOKUP(A213,Table1[],5,FALSE)</f>
        <v>78.054235873098094</v>
      </c>
      <c r="M213">
        <f t="shared" si="10"/>
        <v>73.676844428331506</v>
      </c>
      <c r="W213">
        <v>82.2760348254387</v>
      </c>
      <c r="X213">
        <v>81.064827475060497</v>
      </c>
      <c r="Y213">
        <f t="shared" si="11"/>
        <v>76.44746748150699</v>
      </c>
    </row>
    <row r="214" spans="1:25" x14ac:dyDescent="0.25">
      <c r="A214" s="1" t="s">
        <v>241</v>
      </c>
      <c r="B214">
        <f>VLOOKUP(A214,Table1[#All],2,FALSE)</f>
        <v>72.595668968866505</v>
      </c>
      <c r="C214">
        <f>VLOOKUP(A214,Table1[#All],10,FALSE)</f>
        <v>78.074887155999306</v>
      </c>
      <c r="D214">
        <f t="shared" si="12"/>
        <v>76.766234796714855</v>
      </c>
      <c r="K214">
        <f>VLOOKUP(A214,Table1[#All],2,FALSE)</f>
        <v>72.595668968866505</v>
      </c>
      <c r="L214">
        <f>VLOOKUP(A214,Table1[],5,FALSE)</f>
        <v>75.857869272643001</v>
      </c>
      <c r="M214">
        <f t="shared" si="10"/>
        <v>71.605670724102353</v>
      </c>
      <c r="W214">
        <v>72.595668968866505</v>
      </c>
      <c r="X214">
        <v>76.218053579061703</v>
      </c>
      <c r="Y214">
        <f t="shared" si="11"/>
        <v>71.881806471476125</v>
      </c>
    </row>
    <row r="215" spans="1:25" x14ac:dyDescent="0.25">
      <c r="A215" s="1" t="s">
        <v>242</v>
      </c>
      <c r="B215">
        <f>VLOOKUP(A215,Table1[#All],2,FALSE)</f>
        <v>70.587980201991996</v>
      </c>
      <c r="C215">
        <f>VLOOKUP(A215,Table1[#All],10,FALSE)</f>
        <v>69.657276160815798</v>
      </c>
      <c r="D215">
        <f t="shared" si="12"/>
        <v>72.648339497871092</v>
      </c>
      <c r="K215">
        <f>VLOOKUP(A215,Table1[#All],2,FALSE)</f>
        <v>70.587980201991996</v>
      </c>
      <c r="L215">
        <f>VLOOKUP(A215,Table1[],5,FALSE)</f>
        <v>52.334812020330702</v>
      </c>
      <c r="M215">
        <f t="shared" si="10"/>
        <v>49.423427735171849</v>
      </c>
      <c r="W215">
        <v>70.587980201991996</v>
      </c>
      <c r="X215">
        <v>51.273767170825003</v>
      </c>
      <c r="Y215">
        <f t="shared" si="11"/>
        <v>48.384288674917151</v>
      </c>
    </row>
    <row r="216" spans="1:25" x14ac:dyDescent="0.25">
      <c r="A216" s="1" t="s">
        <v>243</v>
      </c>
      <c r="B216">
        <f>VLOOKUP(A216,Table1[#All],2,FALSE)</f>
        <v>80.832870033263305</v>
      </c>
      <c r="C216">
        <f>VLOOKUP(A216,Table1[#All],10,FALSE)</f>
        <v>73.422227030955796</v>
      </c>
      <c r="D216">
        <f t="shared" si="12"/>
        <v>74.490153463543578</v>
      </c>
      <c r="K216">
        <f>VLOOKUP(A216,Table1[#All],2,FALSE)</f>
        <v>80.832870033263305</v>
      </c>
      <c r="L216">
        <f>VLOOKUP(A216,Table1[],5,FALSE)</f>
        <v>79.169857174114398</v>
      </c>
      <c r="M216">
        <f t="shared" si="10"/>
        <v>74.728875315189882</v>
      </c>
      <c r="W216">
        <v>80.832870033263305</v>
      </c>
      <c r="X216">
        <v>74.410264874003204</v>
      </c>
      <c r="Y216">
        <f t="shared" si="11"/>
        <v>70.178869511311021</v>
      </c>
    </row>
    <row r="217" spans="1:25" x14ac:dyDescent="0.25">
      <c r="A217" s="1" t="s">
        <v>244</v>
      </c>
      <c r="B217">
        <f>VLOOKUP(A217,Table1[#All],2,FALSE)</f>
        <v>51.8763365417323</v>
      </c>
      <c r="C217">
        <f>VLOOKUP(A217,Table1[#All],10,FALSE)</f>
        <v>63.101891253098003</v>
      </c>
      <c r="D217">
        <f t="shared" si="12"/>
        <v>69.44144520101554</v>
      </c>
      <c r="K217">
        <f>VLOOKUP(A217,Table1[#All],2,FALSE)</f>
        <v>51.8763365417323</v>
      </c>
      <c r="L217">
        <f>VLOOKUP(A217,Table1[],5,FALSE)</f>
        <v>53.048699812324003</v>
      </c>
      <c r="M217">
        <f t="shared" si="10"/>
        <v>50.096623923021532</v>
      </c>
      <c r="W217">
        <v>51.8763365417323</v>
      </c>
      <c r="X217">
        <v>53.436102404918302</v>
      </c>
      <c r="Y217">
        <f t="shared" si="11"/>
        <v>50.42120846543304</v>
      </c>
    </row>
    <row r="218" spans="1:25" x14ac:dyDescent="0.25">
      <c r="A218" s="1" t="s">
        <v>245</v>
      </c>
      <c r="B218">
        <f>VLOOKUP(A218,Table1[#All],2,FALSE)</f>
        <v>69.538554597842307</v>
      </c>
      <c r="C218">
        <f>VLOOKUP(A218,Table1[#All],10,FALSE)</f>
        <v>71.235113104813706</v>
      </c>
      <c r="D218">
        <f t="shared" si="12"/>
        <v>73.420217330874863</v>
      </c>
      <c r="K218">
        <f>VLOOKUP(A218,Table1[#All],2,FALSE)</f>
        <v>69.538554597842307</v>
      </c>
      <c r="L218">
        <f>VLOOKUP(A218,Table1[],5,FALSE)</f>
        <v>57.896983398759701</v>
      </c>
      <c r="M218">
        <f t="shared" si="10"/>
        <v>54.668555345030398</v>
      </c>
      <c r="W218">
        <v>69.538554597842307</v>
      </c>
      <c r="X218">
        <v>59.185746099473398</v>
      </c>
      <c r="Y218">
        <f t="shared" si="11"/>
        <v>55.837372825703937</v>
      </c>
    </row>
    <row r="219" spans="1:25" x14ac:dyDescent="0.25">
      <c r="A219" s="1" t="s">
        <v>246</v>
      </c>
      <c r="B219">
        <f>VLOOKUP(A219,Table1[#All],2,FALSE)</f>
        <v>93.010332147190098</v>
      </c>
      <c r="C219">
        <f>VLOOKUP(A219,Table1[#All],10,FALSE)</f>
        <v>91.019621013479394</v>
      </c>
      <c r="D219">
        <f t="shared" si="12"/>
        <v>83.098798599794122</v>
      </c>
      <c r="K219">
        <f>VLOOKUP(A219,Table1[#All],2,FALSE)</f>
        <v>93.010332147190098</v>
      </c>
      <c r="L219">
        <f>VLOOKUP(A219,Table1[],5,FALSE)</f>
        <v>81.057027281491301</v>
      </c>
      <c r="M219">
        <f t="shared" si="10"/>
        <v>76.508476726446304</v>
      </c>
      <c r="W219">
        <v>93.010332147190098</v>
      </c>
      <c r="X219">
        <v>74.848224404083197</v>
      </c>
      <c r="Y219">
        <f t="shared" si="11"/>
        <v>70.591427388646366</v>
      </c>
    </row>
    <row r="220" spans="1:25" x14ac:dyDescent="0.25">
      <c r="A220" s="1" t="s">
        <v>247</v>
      </c>
      <c r="B220">
        <f>VLOOKUP(A220,Table1[#All],2,FALSE)</f>
        <v>76.454794201319899</v>
      </c>
      <c r="C220">
        <f>VLOOKUP(A220,Table1[#All],10,FALSE)</f>
        <v>77.174493050490995</v>
      </c>
      <c r="D220">
        <f t="shared" si="12"/>
        <v>76.325762000300202</v>
      </c>
      <c r="K220">
        <f>VLOOKUP(A220,Table1[#All],2,FALSE)</f>
        <v>76.454794201319899</v>
      </c>
      <c r="L220">
        <f>VLOOKUP(A220,Table1[],5,FALSE)</f>
        <v>75.729809447596807</v>
      </c>
      <c r="M220">
        <f t="shared" si="10"/>
        <v>71.484910309083787</v>
      </c>
      <c r="W220">
        <v>76.454794201319899</v>
      </c>
      <c r="X220">
        <v>77.400691533821202</v>
      </c>
      <c r="Y220">
        <f t="shared" si="11"/>
        <v>72.995851424859566</v>
      </c>
    </row>
    <row r="221" spans="1:25" x14ac:dyDescent="0.25">
      <c r="A221" s="1" t="s">
        <v>248</v>
      </c>
      <c r="B221">
        <f>VLOOKUP(A221,Table1[#All],2,FALSE)</f>
        <v>78.685782760966404</v>
      </c>
      <c r="C221">
        <f>VLOOKUP(A221,Table1[#All],10,FALSE)</f>
        <v>86.309324378209496</v>
      </c>
      <c r="D221">
        <f t="shared" si="12"/>
        <v>80.794521485820098</v>
      </c>
      <c r="K221">
        <f>VLOOKUP(A221,Table1[#All],2,FALSE)</f>
        <v>78.685782760966404</v>
      </c>
      <c r="L221">
        <f>VLOOKUP(A221,Table1[],5,FALSE)</f>
        <v>86.707287577179699</v>
      </c>
      <c r="M221">
        <f t="shared" si="10"/>
        <v>81.836672185280463</v>
      </c>
      <c r="W221">
        <v>78.685782760966404</v>
      </c>
      <c r="X221">
        <v>85.930992333055997</v>
      </c>
      <c r="Y221">
        <f t="shared" si="11"/>
        <v>81.03139477773874</v>
      </c>
    </row>
    <row r="222" spans="1:25" x14ac:dyDescent="0.25">
      <c r="A222" s="1" t="s">
        <v>249</v>
      </c>
      <c r="B222">
        <f>VLOOKUP(A222,Table1[#All],2,FALSE)</f>
        <v>71.254025486596802</v>
      </c>
      <c r="C222">
        <f>VLOOKUP(A222,Table1[#All],10,FALSE)</f>
        <v>77.549497188966996</v>
      </c>
      <c r="D222">
        <f t="shared" si="12"/>
        <v>76.509214024842663</v>
      </c>
      <c r="K222">
        <f>VLOOKUP(A222,Table1[#All],2,FALSE)</f>
        <v>71.254025486596802</v>
      </c>
      <c r="L222">
        <f>VLOOKUP(A222,Table1[],5,FALSE)</f>
        <v>76.168709076518894</v>
      </c>
      <c r="M222">
        <f t="shared" si="10"/>
        <v>71.898792659157323</v>
      </c>
      <c r="W222">
        <v>71.254025486596802</v>
      </c>
      <c r="X222">
        <v>66.629671287131899</v>
      </c>
      <c r="Y222">
        <f t="shared" si="11"/>
        <v>62.849550352478246</v>
      </c>
    </row>
    <row r="223" spans="1:25" x14ac:dyDescent="0.25">
      <c r="A223" s="1" t="s">
        <v>250</v>
      </c>
      <c r="B223">
        <f>VLOOKUP(A223,Table1[#All],2,FALSE)</f>
        <v>67.342548790953998</v>
      </c>
      <c r="C223">
        <f>VLOOKUP(A223,Table1[#All],10,FALSE)</f>
        <v>85.339714565506895</v>
      </c>
      <c r="D223">
        <f t="shared" si="12"/>
        <v>80.320188365445972</v>
      </c>
      <c r="K223">
        <f>VLOOKUP(A223,Table1[#All],2,FALSE)</f>
        <v>67.342548790953998</v>
      </c>
      <c r="L223">
        <f>VLOOKUP(A223,Table1[],5,FALSE)</f>
        <v>71.256973183450896</v>
      </c>
      <c r="M223">
        <f t="shared" si="10"/>
        <v>67.267025711994194</v>
      </c>
      <c r="W223">
        <v>67.342548790953998</v>
      </c>
      <c r="X223">
        <v>66.955048129553404</v>
      </c>
      <c r="Y223">
        <f t="shared" si="11"/>
        <v>63.156055338039309</v>
      </c>
    </row>
    <row r="224" spans="1:25" x14ac:dyDescent="0.25">
      <c r="A224" s="1" t="s">
        <v>251</v>
      </c>
      <c r="B224">
        <f>VLOOKUP(A224,Table1[#All],2,FALSE)</f>
        <v>56.697973558679202</v>
      </c>
      <c r="C224">
        <f>VLOOKUP(A224,Table1[#All],10,FALSE)</f>
        <v>53.839947780446202</v>
      </c>
      <c r="D224">
        <f t="shared" si="12"/>
        <v>64.910502454194287</v>
      </c>
      <c r="K224">
        <f>VLOOKUP(A224,Table1[#All],2,FALSE)</f>
        <v>56.697973558679202</v>
      </c>
      <c r="L224">
        <f>VLOOKUP(A224,Table1[],5,FALSE)</f>
        <v>45.152112230545001</v>
      </c>
      <c r="M224">
        <f t="shared" si="10"/>
        <v>42.650141833403936</v>
      </c>
      <c r="W224">
        <v>56.697973558679202</v>
      </c>
      <c r="X224">
        <v>43.084084563436797</v>
      </c>
      <c r="Y224">
        <f t="shared" si="11"/>
        <v>40.669607658757464</v>
      </c>
    </row>
    <row r="225" spans="1:25" x14ac:dyDescent="0.25">
      <c r="A225" s="1" t="s">
        <v>252</v>
      </c>
      <c r="B225">
        <f>VLOOKUP(A225,Table1[#All],2,FALSE)</f>
        <v>72.097108804736607</v>
      </c>
      <c r="C225">
        <f>VLOOKUP(A225,Table1[#All],10,FALSE)</f>
        <v>70.585289807481203</v>
      </c>
      <c r="D225">
        <f t="shared" si="12"/>
        <v>73.102323773819819</v>
      </c>
      <c r="K225">
        <f>VLOOKUP(A225,Table1[#All],2,FALSE)</f>
        <v>72.097108804736607</v>
      </c>
      <c r="L225">
        <f>VLOOKUP(A225,Table1[],5,FALSE)</f>
        <v>60.224369168268801</v>
      </c>
      <c r="M225">
        <f t="shared" si="10"/>
        <v>56.863280125677477</v>
      </c>
      <c r="W225">
        <v>72.097108804736607</v>
      </c>
      <c r="X225">
        <v>69.662807454969794</v>
      </c>
      <c r="Y225">
        <f t="shared" si="11"/>
        <v>65.706764622581545</v>
      </c>
    </row>
    <row r="226" spans="1:25" x14ac:dyDescent="0.25">
      <c r="A226" s="1" t="s">
        <v>253</v>
      </c>
      <c r="B226">
        <f>VLOOKUP(A226,Table1[#All],2,FALSE)</f>
        <v>47.043705271463999</v>
      </c>
      <c r="C226">
        <f>VLOOKUP(A226,Table1[#All],10,FALSE)</f>
        <v>59.165344943437098</v>
      </c>
      <c r="D226">
        <f t="shared" si="12"/>
        <v>67.515686746329436</v>
      </c>
      <c r="K226">
        <f>VLOOKUP(A226,Table1[#All],2,FALSE)</f>
        <v>47.043705271463999</v>
      </c>
      <c r="L226">
        <f>VLOOKUP(A226,Table1[],5,FALSE)</f>
        <v>54.586130222494901</v>
      </c>
      <c r="M226">
        <f t="shared" si="10"/>
        <v>51.546420799812687</v>
      </c>
      <c r="W226">
        <v>47.043705271463999</v>
      </c>
      <c r="X226">
        <v>57.3688958451636</v>
      </c>
      <c r="Y226">
        <f t="shared" si="11"/>
        <v>54.125899886144111</v>
      </c>
    </row>
    <row r="227" spans="1:25" x14ac:dyDescent="0.25">
      <c r="A227" s="1" t="s">
        <v>254</v>
      </c>
      <c r="B227">
        <f>VLOOKUP(A227,Table1[#All],2,FALSE)</f>
        <v>57.3179045004239</v>
      </c>
      <c r="C227">
        <f>VLOOKUP(A227,Table1[#All],10,FALSE)</f>
        <v>54.176857340241199</v>
      </c>
      <c r="D227">
        <f t="shared" si="12"/>
        <v>65.075318610845997</v>
      </c>
      <c r="K227">
        <f>VLOOKUP(A227,Table1[#All],2,FALSE)</f>
        <v>57.3179045004239</v>
      </c>
      <c r="L227">
        <f>VLOOKUP(A227,Table1[],5,FALSE)</f>
        <v>53.419430385849502</v>
      </c>
      <c r="M227">
        <f t="shared" si="10"/>
        <v>50.446222853856078</v>
      </c>
      <c r="W227">
        <v>57.3179045004239</v>
      </c>
      <c r="X227">
        <v>46.742022540350099</v>
      </c>
      <c r="Y227">
        <f t="shared" si="11"/>
        <v>44.115385233009796</v>
      </c>
    </row>
    <row r="228" spans="1:25" x14ac:dyDescent="0.25">
      <c r="A228" s="1" t="s">
        <v>255</v>
      </c>
      <c r="B228">
        <f>VLOOKUP(A228,Table1[#All],2,FALSE)</f>
        <v>77.242769373515301</v>
      </c>
      <c r="C228">
        <f>VLOOKUP(A228,Table1[#All],10,FALSE)</f>
        <v>88.245100521281302</v>
      </c>
      <c r="D228">
        <f t="shared" si="12"/>
        <v>81.74150317501082</v>
      </c>
      <c r="K228">
        <f>VLOOKUP(A228,Table1[#All],2,FALSE)</f>
        <v>77.242769373515301</v>
      </c>
      <c r="L228">
        <f>VLOOKUP(A228,Table1[],5,FALSE)</f>
        <v>93.515580511384499</v>
      </c>
      <c r="M228">
        <f t="shared" si="10"/>
        <v>88.25689242223558</v>
      </c>
      <c r="W228">
        <v>77.242769373515301</v>
      </c>
      <c r="X228">
        <v>95.945761958472701</v>
      </c>
      <c r="Y228">
        <f t="shared" si="11"/>
        <v>90.465307764881288</v>
      </c>
    </row>
    <row r="229" spans="1:25" x14ac:dyDescent="0.25">
      <c r="A229" s="1" t="s">
        <v>256</v>
      </c>
      <c r="B229">
        <f>VLOOKUP(A229,Table1[#All],2,FALSE)</f>
        <v>53.8973738550199</v>
      </c>
      <c r="C229">
        <f>VLOOKUP(A229,Table1[#All],10,FALSE)</f>
        <v>71.507676409073198</v>
      </c>
      <c r="D229">
        <f t="shared" si="12"/>
        <v>73.553555299318617</v>
      </c>
      <c r="K229">
        <f>VLOOKUP(A229,Table1[#All],2,FALSE)</f>
        <v>53.8973738550199</v>
      </c>
      <c r="L229">
        <f>VLOOKUP(A229,Table1[],5,FALSE)</f>
        <v>61.620374856671802</v>
      </c>
      <c r="M229">
        <f t="shared" si="10"/>
        <v>58.179713489841504</v>
      </c>
      <c r="W229">
        <v>53.8973738550199</v>
      </c>
      <c r="X229">
        <v>53.883854911979903</v>
      </c>
      <c r="Y229">
        <f t="shared" si="11"/>
        <v>50.842991327085066</v>
      </c>
    </row>
    <row r="230" spans="1:25" x14ac:dyDescent="0.25">
      <c r="A230" s="1" t="s">
        <v>257</v>
      </c>
      <c r="B230">
        <f>VLOOKUP(A230,Table1[#All],2,FALSE)</f>
        <v>95.117719497480195</v>
      </c>
      <c r="C230">
        <f>VLOOKUP(A230,Table1[#All],10,FALSE)</f>
        <v>83.107095578659596</v>
      </c>
      <c r="D230">
        <f t="shared" si="12"/>
        <v>79.227991157080282</v>
      </c>
      <c r="K230">
        <f>VLOOKUP(A230,Table1[#All],2,FALSE)</f>
        <v>95.117719497480195</v>
      </c>
      <c r="L230">
        <f>VLOOKUP(A230,Table1[],5,FALSE)</f>
        <v>89.062560534741195</v>
      </c>
      <c r="M230">
        <f t="shared" si="10"/>
        <v>84.057694584260943</v>
      </c>
      <c r="W230">
        <v>95.117719497480195</v>
      </c>
      <c r="X230">
        <v>94.476015804176598</v>
      </c>
      <c r="Y230">
        <f t="shared" si="11"/>
        <v>89.080806887534351</v>
      </c>
    </row>
    <row r="231" spans="1:25" x14ac:dyDescent="0.25">
      <c r="A231" s="1" t="s">
        <v>258</v>
      </c>
      <c r="B231">
        <f>VLOOKUP(A231,Table1[#All],2,FALSE)</f>
        <v>88.636786316022295</v>
      </c>
      <c r="C231">
        <f>VLOOKUP(A231,Table1[#All],10,FALSE)</f>
        <v>76.825341764725906</v>
      </c>
      <c r="D231">
        <f t="shared" si="12"/>
        <v>76.154957191303907</v>
      </c>
      <c r="K231">
        <f>VLOOKUP(A231,Table1[#All],2,FALSE)</f>
        <v>88.636786316022295</v>
      </c>
      <c r="L231">
        <f>VLOOKUP(A231,Table1[],5,FALSE)</f>
        <v>74.712624429849399</v>
      </c>
      <c r="M231">
        <f t="shared" si="10"/>
        <v>70.525704837347988</v>
      </c>
      <c r="W231">
        <v>88.636786316022295</v>
      </c>
      <c r="X231">
        <v>72.35700117076</v>
      </c>
      <c r="Y231">
        <f t="shared" si="11"/>
        <v>68.244695102855914</v>
      </c>
    </row>
    <row r="232" spans="1:25" x14ac:dyDescent="0.25">
      <c r="A232" s="1" t="s">
        <v>259</v>
      </c>
      <c r="B232">
        <f>VLOOKUP(A232,Table1[#All],2,FALSE)</f>
        <v>96.046268551310305</v>
      </c>
      <c r="C232">
        <f>VLOOKUP(A232,Table1[#All],10,FALSE)</f>
        <v>97.348808017751594</v>
      </c>
      <c r="D232">
        <f t="shared" si="12"/>
        <v>86.195036882284086</v>
      </c>
      <c r="K232">
        <f>VLOOKUP(A232,Table1[#All],2,FALSE)</f>
        <v>96.046268551310305</v>
      </c>
      <c r="L232">
        <f>VLOOKUP(A232,Table1[],5,FALSE)</f>
        <v>83.714621694790594</v>
      </c>
      <c r="M232">
        <f t="shared" si="10"/>
        <v>79.01458825818753</v>
      </c>
      <c r="W232">
        <v>96.046268551310305</v>
      </c>
      <c r="X232">
        <v>83.246440751094795</v>
      </c>
      <c r="Y232">
        <f t="shared" si="11"/>
        <v>78.502547187531292</v>
      </c>
    </row>
    <row r="233" spans="1:25" x14ac:dyDescent="0.25">
      <c r="A233" s="1" t="s">
        <v>260</v>
      </c>
      <c r="B233">
        <f>VLOOKUP(A233,Table1[#All],2,FALSE)</f>
        <v>59.067315449856501</v>
      </c>
      <c r="C233">
        <f>VLOOKUP(A233,Table1[#All],10,FALSE)</f>
        <v>72.531644370235597</v>
      </c>
      <c r="D233">
        <f t="shared" si="12"/>
        <v>74.054480425919252</v>
      </c>
      <c r="K233">
        <f>VLOOKUP(A233,Table1[#All],2,FALSE)</f>
        <v>59.067315449856501</v>
      </c>
      <c r="L233">
        <f>VLOOKUP(A233,Table1[],5,FALSE)</f>
        <v>67.645040120785495</v>
      </c>
      <c r="M233">
        <f t="shared" si="10"/>
        <v>63.860972833900718</v>
      </c>
      <c r="W233">
        <v>59.067315449856501</v>
      </c>
      <c r="X233">
        <v>74.274023358496507</v>
      </c>
      <c r="Y233">
        <f t="shared" si="11"/>
        <v>70.050530003703713</v>
      </c>
    </row>
    <row r="234" spans="1:25" x14ac:dyDescent="0.25">
      <c r="A234" s="1" t="s">
        <v>261</v>
      </c>
      <c r="B234">
        <f>VLOOKUP(A234,Table1[#All],2,FALSE)</f>
        <v>89.117952346987394</v>
      </c>
      <c r="C234">
        <f>VLOOKUP(A234,Table1[#All],10,FALSE)</f>
        <v>78.415478633475203</v>
      </c>
      <c r="D234">
        <f t="shared" si="12"/>
        <v>76.932852147496078</v>
      </c>
      <c r="K234">
        <f>VLOOKUP(A234,Table1[#All],2,FALSE)</f>
        <v>89.117952346987394</v>
      </c>
      <c r="L234">
        <f>VLOOKUP(A234,Table1[],5,FALSE)</f>
        <v>71.729713654449696</v>
      </c>
      <c r="M234">
        <f t="shared" si="10"/>
        <v>67.712819976146065</v>
      </c>
      <c r="W234">
        <v>89.117952346987394</v>
      </c>
      <c r="X234">
        <v>65.2938958115285</v>
      </c>
      <c r="Y234">
        <f t="shared" si="11"/>
        <v>61.591249854459846</v>
      </c>
    </row>
    <row r="235" spans="1:25" x14ac:dyDescent="0.25">
      <c r="A235" s="1" t="s">
        <v>262</v>
      </c>
      <c r="B235">
        <f>VLOOKUP(A235,Table1[#All],2,FALSE)</f>
        <v>87.238436220926104</v>
      </c>
      <c r="C235">
        <f>VLOOKUP(A235,Table1[#All],10,FALSE)</f>
        <v>70.297412481949294</v>
      </c>
      <c r="D235">
        <f t="shared" si="12"/>
        <v>72.961494186169602</v>
      </c>
      <c r="K235">
        <f>VLOOKUP(A235,Table1[#All],2,FALSE)</f>
        <v>87.238436220926104</v>
      </c>
      <c r="L235">
        <f>VLOOKUP(A235,Table1[],5,FALSE)</f>
        <v>67.088473160037495</v>
      </c>
      <c r="M235">
        <f t="shared" si="10"/>
        <v>63.336130189915352</v>
      </c>
      <c r="W235">
        <v>87.238436220926104</v>
      </c>
      <c r="X235">
        <v>60.102882234472503</v>
      </c>
      <c r="Y235">
        <f t="shared" si="11"/>
        <v>56.7013150648731</v>
      </c>
    </row>
    <row r="236" spans="1:25" x14ac:dyDescent="0.25">
      <c r="A236" s="1" t="s">
        <v>263</v>
      </c>
      <c r="B236">
        <f>VLOOKUP(A236,Table1[#All],2,FALSE)</f>
        <v>61.093079283059097</v>
      </c>
      <c r="C236">
        <f>VLOOKUP(A236,Table1[#All],10,FALSE)</f>
        <v>66.845345039649203</v>
      </c>
      <c r="D236">
        <f t="shared" si="12"/>
        <v>71.27274279339639</v>
      </c>
      <c r="K236">
        <f>VLOOKUP(A236,Table1[#All],2,FALSE)</f>
        <v>61.093079283059097</v>
      </c>
      <c r="L236">
        <f>VLOOKUP(A236,Table1[],5,FALSE)</f>
        <v>50.738364328892402</v>
      </c>
      <c r="M236">
        <f t="shared" si="10"/>
        <v>47.917977562145531</v>
      </c>
      <c r="W236">
        <v>61.093079283059097</v>
      </c>
      <c r="X236">
        <v>47.820367697162403</v>
      </c>
      <c r="Y236">
        <f t="shared" si="11"/>
        <v>45.131186370726986</v>
      </c>
    </row>
    <row r="237" spans="1:25" x14ac:dyDescent="0.25">
      <c r="A237" s="1" t="s">
        <v>264</v>
      </c>
      <c r="B237">
        <f>VLOOKUP(A237,Table1[#All],2,FALSE)</f>
        <v>87.2468562266303</v>
      </c>
      <c r="C237">
        <f>VLOOKUP(A237,Table1[#All],10,FALSE)</f>
        <v>78.676264794413299</v>
      </c>
      <c r="D237">
        <f t="shared" si="12"/>
        <v>77.060428737426989</v>
      </c>
      <c r="K237">
        <f>VLOOKUP(A237,Table1[#All],2,FALSE)</f>
        <v>87.2468562266303</v>
      </c>
      <c r="L237">
        <f>VLOOKUP(A237,Table1[],5,FALSE)</f>
        <v>79.734866339382705</v>
      </c>
      <c r="M237">
        <f t="shared" si="10"/>
        <v>75.261678958037891</v>
      </c>
      <c r="W237">
        <v>87.2468562266303</v>
      </c>
      <c r="X237">
        <v>84.926760594479305</v>
      </c>
      <c r="Y237">
        <f t="shared" si="11"/>
        <v>80.085408479999501</v>
      </c>
    </row>
    <row r="238" spans="1:25" x14ac:dyDescent="0.25">
      <c r="A238" s="1" t="s">
        <v>265</v>
      </c>
      <c r="B238">
        <f>VLOOKUP(A238,Table1[#All],2,FALSE)</f>
        <v>56.9958239038545</v>
      </c>
      <c r="C238">
        <f>VLOOKUP(A238,Table1[#All],10,FALSE)</f>
        <v>65.668647553474798</v>
      </c>
      <c r="D238">
        <f t="shared" si="12"/>
        <v>70.697102383159873</v>
      </c>
      <c r="K238">
        <f>VLOOKUP(A238,Table1[#All],2,FALSE)</f>
        <v>56.9958239038545</v>
      </c>
      <c r="L238">
        <f>VLOOKUP(A238,Table1[],5,FALSE)</f>
        <v>55.442479934246997</v>
      </c>
      <c r="M238">
        <f t="shared" si="10"/>
        <v>52.353958577994916</v>
      </c>
      <c r="W238">
        <v>56.9958239038545</v>
      </c>
      <c r="X238">
        <v>47.845749556862799</v>
      </c>
      <c r="Y238">
        <f t="shared" si="11"/>
        <v>45.155096082564754</v>
      </c>
    </row>
    <row r="239" spans="1:25" x14ac:dyDescent="0.25">
      <c r="A239" s="1" t="s">
        <v>266</v>
      </c>
      <c r="B239">
        <f>VLOOKUP(A239,Table1[#All],2,FALSE)</f>
        <v>50.304172459714302</v>
      </c>
      <c r="C239">
        <f>VLOOKUP(A239,Table1[#All],10,FALSE)</f>
        <v>69.763181737866603</v>
      </c>
      <c r="D239">
        <f t="shared" si="12"/>
        <v>72.700148506164339</v>
      </c>
      <c r="K239">
        <f>VLOOKUP(A239,Table1[#All],2,FALSE)</f>
        <v>50.304172459714302</v>
      </c>
      <c r="L239">
        <f>VLOOKUP(A239,Table1[],5,FALSE)</f>
        <v>41.337378153729901</v>
      </c>
      <c r="M239">
        <f t="shared" si="10"/>
        <v>39.052847598967297</v>
      </c>
      <c r="W239">
        <v>50.304172459714302</v>
      </c>
      <c r="X239">
        <v>27.176600163177099</v>
      </c>
      <c r="Y239">
        <f t="shared" si="11"/>
        <v>25.684757353712826</v>
      </c>
    </row>
    <row r="240" spans="1:25" x14ac:dyDescent="0.25">
      <c r="A240" s="1" t="s">
        <v>267</v>
      </c>
      <c r="B240">
        <f>VLOOKUP(A240,Table1[#All],2,FALSE)</f>
        <v>84.260927070748906</v>
      </c>
      <c r="C240">
        <f>VLOOKUP(A240,Table1[#All],10,FALSE)</f>
        <v>83.636412953368804</v>
      </c>
      <c r="D240">
        <f t="shared" si="12"/>
        <v>79.486933216788032</v>
      </c>
      <c r="K240">
        <f>VLOOKUP(A240,Table1[#All],2,FALSE)</f>
        <v>84.260927070748906</v>
      </c>
      <c r="L240">
        <f>VLOOKUP(A240,Table1[],5,FALSE)</f>
        <v>75.500976274894199</v>
      </c>
      <c r="M240">
        <f t="shared" si="10"/>
        <v>71.269120627225234</v>
      </c>
      <c r="W240">
        <v>84.260927070748906</v>
      </c>
      <c r="X240">
        <v>73.245181982849203</v>
      </c>
      <c r="Y240">
        <f t="shared" si="11"/>
        <v>69.081361427843945</v>
      </c>
    </row>
    <row r="241" spans="1:25" x14ac:dyDescent="0.25">
      <c r="A241" s="1" t="s">
        <v>268</v>
      </c>
      <c r="B241">
        <f>VLOOKUP(A241,Table1[#All],2,FALSE)</f>
        <v>54.719350309362</v>
      </c>
      <c r="C241">
        <f>VLOOKUP(A241,Table1[#All],10,FALSE)</f>
        <v>65.55427692069</v>
      </c>
      <c r="D241">
        <f t="shared" si="12"/>
        <v>70.641152269601548</v>
      </c>
      <c r="K241">
        <f>VLOOKUP(A241,Table1[#All],2,FALSE)</f>
        <v>54.719350309362</v>
      </c>
      <c r="L241">
        <f>VLOOKUP(A241,Table1[],5,FALSE)</f>
        <v>49.7410873673876</v>
      </c>
      <c r="M241">
        <f t="shared" si="10"/>
        <v>46.977545387446504</v>
      </c>
      <c r="W241">
        <v>54.719350309362</v>
      </c>
      <c r="X241">
        <v>52.499791366942297</v>
      </c>
      <c r="Y241">
        <f t="shared" si="11"/>
        <v>49.539203467659647</v>
      </c>
    </row>
    <row r="242" spans="1:25" x14ac:dyDescent="0.25">
      <c r="A242" s="1" t="s">
        <v>269</v>
      </c>
      <c r="B242">
        <f>VLOOKUP(A242,Table1[#All],2,FALSE)</f>
        <v>87.073134355742496</v>
      </c>
      <c r="C242">
        <f>VLOOKUP(A242,Table1[#All],10,FALSE)</f>
        <v>74.341551389985298</v>
      </c>
      <c r="D242">
        <f t="shared" si="12"/>
        <v>74.939886939980809</v>
      </c>
      <c r="K242">
        <f>VLOOKUP(A242,Table1[#All],2,FALSE)</f>
        <v>87.073134355742496</v>
      </c>
      <c r="L242">
        <f>VLOOKUP(A242,Table1[],5,FALSE)</f>
        <v>91.725222139410207</v>
      </c>
      <c r="M242">
        <f t="shared" si="10"/>
        <v>86.56858447746383</v>
      </c>
      <c r="W242">
        <v>87.073134355742496</v>
      </c>
      <c r="X242">
        <v>97.726530888104406</v>
      </c>
      <c r="Y242">
        <f t="shared" si="11"/>
        <v>92.142792096594349</v>
      </c>
    </row>
    <row r="243" spans="1:25" x14ac:dyDescent="0.25">
      <c r="A243" s="1" t="s">
        <v>270</v>
      </c>
      <c r="B243">
        <f>VLOOKUP(A243,Table1[#All],2,FALSE)</f>
        <v>88.161100481855797</v>
      </c>
      <c r="C243">
        <f>VLOOKUP(A243,Table1[#All],10,FALSE)</f>
        <v>84.427989751308303</v>
      </c>
      <c r="D243">
        <f t="shared" si="12"/>
        <v>79.874172586340023</v>
      </c>
      <c r="K243">
        <f>VLOOKUP(A243,Table1[#All],2,FALSE)</f>
        <v>88.161100481855797</v>
      </c>
      <c r="L243">
        <f>VLOOKUP(A243,Table1[],5,FALSE)</f>
        <v>92.466071735142293</v>
      </c>
      <c r="M243">
        <f t="shared" si="10"/>
        <v>87.267205646239191</v>
      </c>
      <c r="W243">
        <v>88.161100481855797</v>
      </c>
      <c r="X243">
        <v>90.150264924715302</v>
      </c>
      <c r="Y243">
        <f t="shared" si="11"/>
        <v>85.005949559081813</v>
      </c>
    </row>
    <row r="244" spans="1:25" x14ac:dyDescent="0.25">
      <c r="A244" s="1" t="s">
        <v>271</v>
      </c>
      <c r="B244">
        <f>VLOOKUP(A244,Table1[#All],2,FALSE)</f>
        <v>95.682400170795106</v>
      </c>
      <c r="C244">
        <f>VLOOKUP(A244,Table1[#All],10,FALSE)</f>
        <v>98.673908553087699</v>
      </c>
      <c r="D244">
        <f t="shared" si="12"/>
        <v>86.84327606417051</v>
      </c>
      <c r="K244">
        <f>VLOOKUP(A244,Table1[#All],2,FALSE)</f>
        <v>95.682400170795106</v>
      </c>
      <c r="L244">
        <f>VLOOKUP(A244,Table1[],5,FALSE)</f>
        <v>90.317541462124595</v>
      </c>
      <c r="M244">
        <f t="shared" si="10"/>
        <v>85.2411415987835</v>
      </c>
      <c r="W244">
        <v>95.682400170795106</v>
      </c>
      <c r="X244">
        <v>88.260408426544601</v>
      </c>
      <c r="Y244">
        <f t="shared" si="11"/>
        <v>83.225704737805017</v>
      </c>
    </row>
    <row r="245" spans="1:25" x14ac:dyDescent="0.25">
      <c r="A245" s="1" t="s">
        <v>272</v>
      </c>
      <c r="B245">
        <f>VLOOKUP(A245,Table1[#All],2,FALSE)</f>
        <v>75.815845356449998</v>
      </c>
      <c r="C245">
        <f>VLOOKUP(A245,Table1[#All],10,FALSE)</f>
        <v>69.026055923826107</v>
      </c>
      <c r="D245">
        <f t="shared" si="12"/>
        <v>72.339546557935734</v>
      </c>
      <c r="K245">
        <f>VLOOKUP(A245,Table1[#All],2,FALSE)</f>
        <v>75.815845356449998</v>
      </c>
      <c r="L245">
        <f>VLOOKUP(A245,Table1[],5,FALSE)</f>
        <v>60.358728514049403</v>
      </c>
      <c r="M245">
        <f t="shared" si="10"/>
        <v>56.989980988748584</v>
      </c>
      <c r="W245">
        <v>75.815845356449998</v>
      </c>
      <c r="X245">
        <v>66.128232185328102</v>
      </c>
      <c r="Y245">
        <f t="shared" si="11"/>
        <v>62.377194718579069</v>
      </c>
    </row>
    <row r="246" spans="1:25" x14ac:dyDescent="0.25">
      <c r="A246" s="1" t="s">
        <v>273</v>
      </c>
      <c r="B246">
        <f>VLOOKUP(A246,Table1[#All],2,FALSE)</f>
        <v>40.070261829144002</v>
      </c>
      <c r="C246">
        <f>VLOOKUP(A246,Table1[#All],10,FALSE)</f>
        <v>65.941144814812105</v>
      </c>
      <c r="D246">
        <f t="shared" si="12"/>
        <v>70.830408043406095</v>
      </c>
      <c r="K246">
        <f>VLOOKUP(A246,Table1[#All],2,FALSE)</f>
        <v>40.070261829144002</v>
      </c>
      <c r="L246">
        <f>VLOOKUP(A246,Table1[],5,FALSE)</f>
        <v>40.850113909087703</v>
      </c>
      <c r="M246">
        <f t="shared" si="10"/>
        <v>38.593357416269704</v>
      </c>
      <c r="W246">
        <v>40.070261829144002</v>
      </c>
      <c r="X246">
        <v>31.501405410610602</v>
      </c>
      <c r="Y246">
        <f t="shared" si="11"/>
        <v>29.758723896795185</v>
      </c>
    </row>
    <row r="247" spans="1:25" x14ac:dyDescent="0.25">
      <c r="A247" s="1" t="s">
        <v>274</v>
      </c>
      <c r="B247">
        <f>VLOOKUP(A247,Table1[#All],2,FALSE)</f>
        <v>100</v>
      </c>
      <c r="C247">
        <f>VLOOKUP(A247,Table1[#All],10,FALSE)</f>
        <v>92.738472480925395</v>
      </c>
      <c r="D247">
        <f t="shared" si="12"/>
        <v>83.939660737668703</v>
      </c>
      <c r="K247">
        <f>VLOOKUP(A247,Table1[#All],2,FALSE)</f>
        <v>100</v>
      </c>
      <c r="L247">
        <f>VLOOKUP(A247,Table1[],5,FALSE)</f>
        <v>91.057520942324899</v>
      </c>
      <c r="M247">
        <f t="shared" si="10"/>
        <v>85.938942248612378</v>
      </c>
      <c r="W247">
        <v>100</v>
      </c>
      <c r="X247">
        <v>89.114917066409802</v>
      </c>
      <c r="Y247">
        <f t="shared" si="11"/>
        <v>84.030651876558025</v>
      </c>
    </row>
    <row r="248" spans="1:25" x14ac:dyDescent="0.25">
      <c r="A248" s="1" t="s">
        <v>275</v>
      </c>
      <c r="B248">
        <f>VLOOKUP(A248,Table1[#All],2,FALSE)</f>
        <v>77.409599176591996</v>
      </c>
      <c r="C248">
        <f>VLOOKUP(A248,Table1[#All],10,FALSE)</f>
        <v>72.869883658006003</v>
      </c>
      <c r="D248">
        <f t="shared" si="12"/>
        <v>74.219947085496543</v>
      </c>
      <c r="K248">
        <f>VLOOKUP(A248,Table1[#All],2,FALSE)</f>
        <v>77.409599176591996</v>
      </c>
      <c r="L248">
        <f>VLOOKUP(A248,Table1[],5,FALSE)</f>
        <v>63.5501281574522</v>
      </c>
      <c r="M248">
        <f t="shared" si="10"/>
        <v>59.999470852477423</v>
      </c>
      <c r="W248">
        <v>77.409599176591996</v>
      </c>
      <c r="X248">
        <v>64.502247607077507</v>
      </c>
      <c r="Y248">
        <f t="shared" si="11"/>
        <v>60.845517245867008</v>
      </c>
    </row>
    <row r="249" spans="1:25" x14ac:dyDescent="0.25">
      <c r="A249" s="1" t="s">
        <v>276</v>
      </c>
      <c r="B249">
        <f>VLOOKUP(A249,Table1[#All],2,FALSE)</f>
        <v>89.834001188448696</v>
      </c>
      <c r="C249">
        <f>VLOOKUP(A249,Table1[#All],10,FALSE)</f>
        <v>82.373899364360099</v>
      </c>
      <c r="D249">
        <f t="shared" si="12"/>
        <v>78.869311569044967</v>
      </c>
      <c r="K249">
        <f>VLOOKUP(A249,Table1[#All],2,FALSE)</f>
        <v>89.834001188448696</v>
      </c>
      <c r="L249">
        <f>VLOOKUP(A249,Table1[],5,FALSE)</f>
        <v>93.1660150474018</v>
      </c>
      <c r="M249">
        <f t="shared" si="10"/>
        <v>87.9272521896999</v>
      </c>
      <c r="W249">
        <v>89.834001188448696</v>
      </c>
      <c r="X249">
        <v>95.412108653827005</v>
      </c>
      <c r="Y249">
        <f t="shared" si="11"/>
        <v>89.962606351905038</v>
      </c>
    </row>
    <row r="250" spans="1:25" x14ac:dyDescent="0.25">
      <c r="A250" s="1" t="s">
        <v>277</v>
      </c>
      <c r="B250">
        <f>VLOOKUP(A250,Table1[#All],2,FALSE)</f>
        <v>100</v>
      </c>
      <c r="C250">
        <f>VLOOKUP(A250,Table1[#All],10,FALSE)</f>
        <v>74.32298771104</v>
      </c>
      <c r="D250">
        <f t="shared" si="12"/>
        <v>74.930805588240773</v>
      </c>
      <c r="K250">
        <f>VLOOKUP(A250,Table1[#All],2,FALSE)</f>
        <v>100</v>
      </c>
      <c r="L250">
        <f>VLOOKUP(A250,Table1[],5,FALSE)</f>
        <v>92.999098739908902</v>
      </c>
      <c r="M250">
        <f t="shared" si="10"/>
        <v>87.769850111734101</v>
      </c>
      <c r="W250">
        <v>100</v>
      </c>
      <c r="X250">
        <v>90.450065273954493</v>
      </c>
      <c r="Y250">
        <f t="shared" si="11"/>
        <v>85.288361488065135</v>
      </c>
    </row>
    <row r="251" spans="1:25" x14ac:dyDescent="0.25">
      <c r="A251" s="1" t="s">
        <v>278</v>
      </c>
      <c r="B251">
        <f>VLOOKUP(A251,Table1[#All],2,FALSE)</f>
        <v>100</v>
      </c>
      <c r="C251">
        <f>VLOOKUP(A251,Table1[#All],10,FALSE)</f>
        <v>86.878576068397095</v>
      </c>
      <c r="D251">
        <f t="shared" si="12"/>
        <v>81.072999412659868</v>
      </c>
      <c r="K251">
        <f>VLOOKUP(A251,Table1[#All],2,FALSE)</f>
        <v>100</v>
      </c>
      <c r="L251">
        <f>VLOOKUP(A251,Table1[],5,FALSE)</f>
        <v>86.915520050704799</v>
      </c>
      <c r="M251">
        <f t="shared" si="10"/>
        <v>82.033035407814623</v>
      </c>
      <c r="W251">
        <v>100</v>
      </c>
      <c r="X251">
        <v>87.087725109234</v>
      </c>
      <c r="Y251">
        <f t="shared" si="11"/>
        <v>82.12103705289843</v>
      </c>
    </row>
    <row r="252" spans="1:25" x14ac:dyDescent="0.25">
      <c r="A252" s="1" t="s">
        <v>279</v>
      </c>
      <c r="B252">
        <f>VLOOKUP(A252,Table1[#All],2,FALSE)</f>
        <v>76.860992917612606</v>
      </c>
      <c r="C252">
        <f>VLOOKUP(A252,Table1[#All],10,FALSE)</f>
        <v>64.023564517795805</v>
      </c>
      <c r="D252">
        <f t="shared" si="12"/>
        <v>69.892327762105708</v>
      </c>
      <c r="K252">
        <f>VLOOKUP(A252,Table1[#All],2,FALSE)</f>
        <v>76.860992917612606</v>
      </c>
      <c r="L252">
        <f>VLOOKUP(A252,Table1[],5,FALSE)</f>
        <v>56.194689063827198</v>
      </c>
      <c r="M252">
        <f t="shared" si="10"/>
        <v>53.063291787189044</v>
      </c>
      <c r="W252">
        <v>76.860992917612606</v>
      </c>
      <c r="X252">
        <v>43.753052296762199</v>
      </c>
      <c r="Y252">
        <f t="shared" si="11"/>
        <v>41.299775263549989</v>
      </c>
    </row>
    <row r="253" spans="1:25" x14ac:dyDescent="0.25">
      <c r="A253" s="1" t="s">
        <v>280</v>
      </c>
      <c r="B253">
        <f>VLOOKUP(A253,Table1[#All],2,FALSE)</f>
        <v>64.720108239398698</v>
      </c>
      <c r="C253">
        <f>VLOOKUP(A253,Table1[#All],10,FALSE)</f>
        <v>71.470939795991399</v>
      </c>
      <c r="D253">
        <f t="shared" si="12"/>
        <v>73.535583748199002</v>
      </c>
      <c r="K253">
        <f>VLOOKUP(A253,Table1[#All],2,FALSE)</f>
        <v>64.720108239398698</v>
      </c>
      <c r="L253">
        <f>VLOOKUP(A253,Table1[],5,FALSE)</f>
        <v>61.1803750731058</v>
      </c>
      <c r="M253">
        <f t="shared" si="10"/>
        <v>57.764793693938763</v>
      </c>
      <c r="W253">
        <v>64.720108239398698</v>
      </c>
      <c r="X253">
        <v>57.889133011436599</v>
      </c>
      <c r="Y253">
        <f t="shared" si="11"/>
        <v>54.615963296773273</v>
      </c>
    </row>
    <row r="254" spans="1:25" x14ac:dyDescent="0.25">
      <c r="A254" s="1" t="s">
        <v>281</v>
      </c>
      <c r="B254">
        <f>VLOOKUP(A254,Table1[#All],2,FALSE)</f>
        <v>72.654251659266293</v>
      </c>
      <c r="C254">
        <f>VLOOKUP(A254,Table1[#All],10,FALSE)</f>
        <v>77.157156768766697</v>
      </c>
      <c r="D254">
        <f t="shared" si="12"/>
        <v>76.317281091280677</v>
      </c>
      <c r="K254">
        <f>VLOOKUP(A254,Table1[#All],2,FALSE)</f>
        <v>72.654251659266293</v>
      </c>
      <c r="L254">
        <f>VLOOKUP(A254,Table1[],5,FALSE)</f>
        <v>86.812516933427105</v>
      </c>
      <c r="M254">
        <f t="shared" si="10"/>
        <v>81.935903468221767</v>
      </c>
      <c r="W254">
        <v>72.654251659266293</v>
      </c>
      <c r="X254">
        <v>89.080060496199394</v>
      </c>
      <c r="Y254">
        <f t="shared" si="11"/>
        <v>83.997816987419824</v>
      </c>
    </row>
    <row r="255" spans="1:25" x14ac:dyDescent="0.25">
      <c r="A255" s="1" t="s">
        <v>282</v>
      </c>
      <c r="B255">
        <f>VLOOKUP(A255,Table1[#All],2,FALSE)</f>
        <v>69.821509712624106</v>
      </c>
      <c r="C255">
        <f>VLOOKUP(A255,Table1[#All],10,FALSE)</f>
        <v>67.389167439446595</v>
      </c>
      <c r="D255">
        <f t="shared" si="12"/>
        <v>71.538780711377285</v>
      </c>
      <c r="K255">
        <f>VLOOKUP(A255,Table1[#All],2,FALSE)</f>
        <v>69.821509712624106</v>
      </c>
      <c r="L255">
        <f>VLOOKUP(A255,Table1[],5,FALSE)</f>
        <v>57.430710283595197</v>
      </c>
      <c r="M255">
        <f t="shared" si="10"/>
        <v>54.228859797430268</v>
      </c>
      <c r="W255">
        <v>69.821509712624106</v>
      </c>
      <c r="X255">
        <v>52.519240112321803</v>
      </c>
      <c r="Y255">
        <f t="shared" si="11"/>
        <v>49.557524185807139</v>
      </c>
    </row>
    <row r="256" spans="1:25" x14ac:dyDescent="0.25">
      <c r="A256" s="1" t="s">
        <v>283</v>
      </c>
      <c r="B256">
        <f>VLOOKUP(A256,Table1[#All],2,FALSE)</f>
        <v>59.103248666023198</v>
      </c>
      <c r="C256">
        <f>VLOOKUP(A256,Table1[#All],10,FALSE)</f>
        <v>64.829645808372803</v>
      </c>
      <c r="D256">
        <f t="shared" si="12"/>
        <v>70.286662729455983</v>
      </c>
      <c r="K256">
        <f>VLOOKUP(A256,Table1[#All],2,FALSE)</f>
        <v>59.103248666023198</v>
      </c>
      <c r="L256">
        <f>VLOOKUP(A256,Table1[],5,FALSE)</f>
        <v>49.322101067734998</v>
      </c>
      <c r="M256">
        <f t="shared" si="10"/>
        <v>46.582441306874102</v>
      </c>
      <c r="W256">
        <v>59.103248666023198</v>
      </c>
      <c r="X256">
        <v>49.617022175682997</v>
      </c>
      <c r="Y256">
        <f t="shared" si="11"/>
        <v>46.823634889493384</v>
      </c>
    </row>
    <row r="257" spans="1:25" x14ac:dyDescent="0.25">
      <c r="A257" s="1" t="s">
        <v>284</v>
      </c>
      <c r="B257">
        <f>VLOOKUP(A257,Table1[#All],2,FALSE)</f>
        <v>79.525390581017604</v>
      </c>
      <c r="C257">
        <f>VLOOKUP(A257,Table1[#All],10,FALSE)</f>
        <v>76.655002622826103</v>
      </c>
      <c r="D257">
        <f t="shared" si="12"/>
        <v>76.071627283086542</v>
      </c>
      <c r="K257">
        <f>VLOOKUP(A257,Table1[#All],2,FALSE)</f>
        <v>79.525390581017604</v>
      </c>
      <c r="L257">
        <f>VLOOKUP(A257,Table1[],5,FALSE)</f>
        <v>70.624069435209194</v>
      </c>
      <c r="M257">
        <f t="shared" si="10"/>
        <v>66.670197477402269</v>
      </c>
      <c r="W257">
        <v>79.525390581017604</v>
      </c>
      <c r="X257">
        <v>72.858431939222697</v>
      </c>
      <c r="Y257">
        <f t="shared" si="11"/>
        <v>68.717042886747777</v>
      </c>
    </row>
    <row r="258" spans="1:25" x14ac:dyDescent="0.25">
      <c r="A258" s="1" t="s">
        <v>285</v>
      </c>
      <c r="B258">
        <f>VLOOKUP(A258,Table1[#All],2,FALSE)</f>
        <v>92.437640180942097</v>
      </c>
      <c r="C258">
        <f>VLOOKUP(A258,Table1[#All],10,FALSE)</f>
        <v>80.170145352659404</v>
      </c>
      <c r="D258">
        <f t="shared" si="12"/>
        <v>77.791235106520986</v>
      </c>
      <c r="K258">
        <f>VLOOKUP(A258,Table1[#All],2,FALSE)</f>
        <v>92.437640180942097</v>
      </c>
      <c r="L258">
        <f>VLOOKUP(A258,Table1[],5,FALSE)</f>
        <v>91.488512578842901</v>
      </c>
      <c r="M258">
        <f t="shared" si="10"/>
        <v>86.345367361848858</v>
      </c>
      <c r="W258">
        <v>92.437640180942097</v>
      </c>
      <c r="X258">
        <v>89.775766574554098</v>
      </c>
      <c r="Y258">
        <f t="shared" si="11"/>
        <v>84.653172113229957</v>
      </c>
    </row>
    <row r="259" spans="1:25" x14ac:dyDescent="0.25">
      <c r="A259" s="1" t="s">
        <v>286</v>
      </c>
      <c r="B259">
        <f>VLOOKUP(A259,Table1[#All],2,FALSE)</f>
        <v>74.182501760255406</v>
      </c>
      <c r="C259">
        <f>VLOOKUP(A259,Table1[#All],10,FALSE)</f>
        <v>85.125374152368494</v>
      </c>
      <c r="D259">
        <f t="shared" si="12"/>
        <v>80.215333035338674</v>
      </c>
      <c r="K259">
        <f>VLOOKUP(A259,Table1[#All],2,FALSE)</f>
        <v>74.182501760255406</v>
      </c>
      <c r="L259">
        <f>VLOOKUP(A259,Table1[],5,FALSE)</f>
        <v>78.281638817123493</v>
      </c>
      <c r="M259">
        <f t="shared" ref="M259:M322" si="13" xml:space="preserve"> 0.943*L259 + 0.0717</f>
        <v>73.89128540454746</v>
      </c>
      <c r="W259">
        <v>74.182501760255406</v>
      </c>
      <c r="X259">
        <v>79.133957672106305</v>
      </c>
      <c r="Y259">
        <f t="shared" ref="Y259:Y322" si="14" xml:space="preserve"> 0.942*X259 + 0.0844</f>
        <v>74.628588127124132</v>
      </c>
    </row>
    <row r="260" spans="1:25" x14ac:dyDescent="0.25">
      <c r="A260" s="1" t="s">
        <v>287</v>
      </c>
      <c r="B260">
        <f>VLOOKUP(A260,Table1[#All],2,FALSE)</f>
        <v>68.285239263307005</v>
      </c>
      <c r="C260">
        <f>VLOOKUP(A260,Table1[#All],10,FALSE)</f>
        <v>72.692208253797602</v>
      </c>
      <c r="D260">
        <f t="shared" si="12"/>
        <v>74.133028277757802</v>
      </c>
      <c r="K260">
        <f>VLOOKUP(A260,Table1[#All],2,FALSE)</f>
        <v>68.285239263307005</v>
      </c>
      <c r="L260">
        <f>VLOOKUP(A260,Table1[],5,FALSE)</f>
        <v>71.353364354915001</v>
      </c>
      <c r="M260">
        <f t="shared" si="13"/>
        <v>67.35792258668485</v>
      </c>
      <c r="W260">
        <v>68.285239263307005</v>
      </c>
      <c r="X260">
        <v>66.539701528492003</v>
      </c>
      <c r="Y260">
        <f t="shared" si="14"/>
        <v>62.764798839839465</v>
      </c>
    </row>
    <row r="261" spans="1:25" x14ac:dyDescent="0.25">
      <c r="A261" s="1" t="s">
        <v>288</v>
      </c>
      <c r="B261">
        <f>VLOOKUP(A261,Table1[#All],2,FALSE)</f>
        <v>61.334371097514598</v>
      </c>
      <c r="C261">
        <f>VLOOKUP(A261,Table1[#All],10,FALSE)</f>
        <v>54.300006276429897</v>
      </c>
      <c r="D261">
        <f t="shared" si="12"/>
        <v>65.135563070429512</v>
      </c>
      <c r="K261">
        <f>VLOOKUP(A261,Table1[#All],2,FALSE)</f>
        <v>61.334371097514598</v>
      </c>
      <c r="L261">
        <f>VLOOKUP(A261,Table1[],5,FALSE)</f>
        <v>45.3447071573922</v>
      </c>
      <c r="M261">
        <f t="shared" si="13"/>
        <v>42.831758849420844</v>
      </c>
      <c r="W261">
        <v>61.334371097514598</v>
      </c>
      <c r="X261">
        <v>44.311650758912002</v>
      </c>
      <c r="Y261">
        <f t="shared" si="14"/>
        <v>41.825975014895107</v>
      </c>
    </row>
    <row r="262" spans="1:25" x14ac:dyDescent="0.25">
      <c r="A262" s="1" t="s">
        <v>289</v>
      </c>
      <c r="B262">
        <f>VLOOKUP(A262,Table1[#All],2,FALSE)</f>
        <v>81.142142444499399</v>
      </c>
      <c r="C262">
        <f>VLOOKUP(A262,Table1[#All],10,FALSE)</f>
        <v>76.367581634409802</v>
      </c>
      <c r="D262">
        <f t="shared" si="12"/>
        <v>75.931020935553278</v>
      </c>
      <c r="K262">
        <f>VLOOKUP(A262,Table1[#All],2,FALSE)</f>
        <v>81.142142444499399</v>
      </c>
      <c r="L262">
        <f>VLOOKUP(A262,Table1[],5,FALSE)</f>
        <v>73.825397468454298</v>
      </c>
      <c r="M262">
        <f t="shared" si="13"/>
        <v>69.689049812752401</v>
      </c>
      <c r="W262">
        <v>81.142142444499399</v>
      </c>
      <c r="X262">
        <v>76.876478316400394</v>
      </c>
      <c r="Y262">
        <f t="shared" si="14"/>
        <v>72.50204257404917</v>
      </c>
    </row>
    <row r="263" spans="1:25" x14ac:dyDescent="0.25">
      <c r="A263" s="1" t="s">
        <v>290</v>
      </c>
      <c r="B263">
        <f>VLOOKUP(A263,Table1[#All],2,FALSE)</f>
        <v>98.622552376129093</v>
      </c>
      <c r="C263">
        <f>VLOOKUP(A263,Table1[#All],10,FALSE)</f>
        <v>87.398357422999496</v>
      </c>
      <c r="D263">
        <f t="shared" si="12"/>
        <v>81.327276451331358</v>
      </c>
      <c r="K263">
        <f>VLOOKUP(A263,Table1[#All],2,FALSE)</f>
        <v>98.622552376129093</v>
      </c>
      <c r="L263">
        <f>VLOOKUP(A263,Table1[],5,FALSE)</f>
        <v>94.452961755734407</v>
      </c>
      <c r="M263">
        <f t="shared" si="13"/>
        <v>89.140842935657545</v>
      </c>
      <c r="W263">
        <v>98.622552376129093</v>
      </c>
      <c r="X263">
        <v>95.237826560576593</v>
      </c>
      <c r="Y263">
        <f t="shared" si="14"/>
        <v>89.798432620063153</v>
      </c>
    </row>
    <row r="264" spans="1:25" x14ac:dyDescent="0.25">
      <c r="A264" s="1" t="s">
        <v>291</v>
      </c>
      <c r="B264">
        <f>VLOOKUP(A264,Table1[#All],2,FALSE)</f>
        <v>52.854244363531002</v>
      </c>
      <c r="C264">
        <f>VLOOKUP(A264,Table1[#All],10,FALSE)</f>
        <v>64.655257584863193</v>
      </c>
      <c r="D264">
        <f t="shared" si="12"/>
        <v>70.20135201051508</v>
      </c>
      <c r="K264">
        <f>VLOOKUP(A264,Table1[#All],2,FALSE)</f>
        <v>52.854244363531002</v>
      </c>
      <c r="L264">
        <f>VLOOKUP(A264,Table1[],5,FALSE)</f>
        <v>47.7046208380088</v>
      </c>
      <c r="M264">
        <f t="shared" si="13"/>
        <v>45.057157450242293</v>
      </c>
      <c r="W264">
        <v>52.854244363531002</v>
      </c>
      <c r="X264">
        <v>44.771964490189099</v>
      </c>
      <c r="Y264">
        <f t="shared" si="14"/>
        <v>42.25959054975813</v>
      </c>
    </row>
    <row r="265" spans="1:25" x14ac:dyDescent="0.25">
      <c r="A265" s="1" t="s">
        <v>292</v>
      </c>
      <c r="B265">
        <f>VLOOKUP(A265,Table1[#All],2,FALSE)</f>
        <v>63.772204205343101</v>
      </c>
      <c r="C265">
        <f>VLOOKUP(A265,Table1[#All],10,FALSE)</f>
        <v>81.064727458428095</v>
      </c>
      <c r="D265">
        <f t="shared" si="12"/>
        <v>78.228864672663036</v>
      </c>
      <c r="K265">
        <f>VLOOKUP(A265,Table1[#All],2,FALSE)</f>
        <v>63.772204205343101</v>
      </c>
      <c r="L265">
        <f>VLOOKUP(A265,Table1[],5,FALSE)</f>
        <v>68.508130880005496</v>
      </c>
      <c r="M265">
        <f t="shared" si="13"/>
        <v>64.674867419845185</v>
      </c>
      <c r="W265">
        <v>63.772204205343101</v>
      </c>
      <c r="X265">
        <v>69.629212901459397</v>
      </c>
      <c r="Y265">
        <f t="shared" si="14"/>
        <v>65.675118553174755</v>
      </c>
    </row>
    <row r="266" spans="1:25" x14ac:dyDescent="0.25">
      <c r="A266" s="1" t="s">
        <v>293</v>
      </c>
      <c r="B266">
        <f>VLOOKUP(A266,Table1[#All],2,FALSE)</f>
        <v>86.545158287675804</v>
      </c>
      <c r="C266">
        <f>VLOOKUP(A266,Table1[#All],10,FALSE)</f>
        <v>82.945515294339401</v>
      </c>
      <c r="D266">
        <f t="shared" si="12"/>
        <v>79.148946081990843</v>
      </c>
      <c r="K266">
        <f>VLOOKUP(A266,Table1[#All],2,FALSE)</f>
        <v>86.545158287675804</v>
      </c>
      <c r="L266">
        <f>VLOOKUP(A266,Table1[],5,FALSE)</f>
        <v>88.255518956037506</v>
      </c>
      <c r="M266">
        <f t="shared" si="13"/>
        <v>83.296654375543369</v>
      </c>
      <c r="W266">
        <v>86.545158287675804</v>
      </c>
      <c r="X266">
        <v>91.828567909220595</v>
      </c>
      <c r="Y266">
        <f t="shared" si="14"/>
        <v>86.586910970485803</v>
      </c>
    </row>
    <row r="267" spans="1:25" x14ac:dyDescent="0.25">
      <c r="A267" s="1" t="s">
        <v>294</v>
      </c>
      <c r="B267">
        <f>VLOOKUP(A267,Table1[#All],2,FALSE)</f>
        <v>82.103985702300704</v>
      </c>
      <c r="C267">
        <f>VLOOKUP(A267,Table1[#All],10,FALSE)</f>
        <v>79.773038866396703</v>
      </c>
      <c r="D267">
        <f t="shared" si="12"/>
        <v>77.596970613441272</v>
      </c>
      <c r="K267">
        <f>VLOOKUP(A267,Table1[#All],2,FALSE)</f>
        <v>82.103985702300704</v>
      </c>
      <c r="L267">
        <f>VLOOKUP(A267,Table1[],5,FALSE)</f>
        <v>80.742273976481201</v>
      </c>
      <c r="M267">
        <f t="shared" si="13"/>
        <v>76.211664359821782</v>
      </c>
      <c r="W267">
        <v>82.103985702300704</v>
      </c>
      <c r="X267">
        <v>70.492567583593797</v>
      </c>
      <c r="Y267">
        <f t="shared" si="14"/>
        <v>66.488398663745357</v>
      </c>
    </row>
    <row r="268" spans="1:25" x14ac:dyDescent="0.25">
      <c r="A268" s="1" t="s">
        <v>295</v>
      </c>
      <c r="B268">
        <f>VLOOKUP(A268,Table1[#All],2,FALSE)</f>
        <v>73.610956530184495</v>
      </c>
      <c r="C268">
        <f>VLOOKUP(A268,Table1[#All],10,FALSE)</f>
        <v>73.652010971204305</v>
      </c>
      <c r="D268">
        <f t="shared" si="12"/>
        <v>74.602563767113153</v>
      </c>
      <c r="K268">
        <f>VLOOKUP(A268,Table1[#All],2,FALSE)</f>
        <v>73.610956530184495</v>
      </c>
      <c r="L268">
        <f>VLOOKUP(A268,Table1[],5,FALSE)</f>
        <v>78.3358657547397</v>
      </c>
      <c r="M268">
        <f t="shared" si="13"/>
        <v>73.942421406719546</v>
      </c>
      <c r="W268">
        <v>73.610956530184495</v>
      </c>
      <c r="X268">
        <v>84.131236079519198</v>
      </c>
      <c r="Y268">
        <f t="shared" si="14"/>
        <v>79.336024386907084</v>
      </c>
    </row>
    <row r="269" spans="1:25" x14ac:dyDescent="0.25">
      <c r="A269" s="1" t="s">
        <v>296</v>
      </c>
      <c r="B269">
        <f>VLOOKUP(A269,Table1[#All],2,FALSE)</f>
        <v>70.111467633258897</v>
      </c>
      <c r="C269">
        <f>VLOOKUP(A269,Table1[#All],10,FALSE)</f>
        <v>83.421079824084899</v>
      </c>
      <c r="D269">
        <f t="shared" si="12"/>
        <v>79.381592249942344</v>
      </c>
      <c r="K269">
        <f>VLOOKUP(A269,Table1[#All],2,FALSE)</f>
        <v>70.111467633258897</v>
      </c>
      <c r="L269">
        <f>VLOOKUP(A269,Table1[],5,FALSE)</f>
        <v>78.636624619290998</v>
      </c>
      <c r="M269">
        <f t="shared" si="13"/>
        <v>74.226037015991409</v>
      </c>
      <c r="W269">
        <v>70.111467633258897</v>
      </c>
      <c r="X269">
        <v>76.955350925885597</v>
      </c>
      <c r="Y269">
        <f t="shared" si="14"/>
        <v>72.576340572184236</v>
      </c>
    </row>
    <row r="270" spans="1:25" x14ac:dyDescent="0.25">
      <c r="A270" s="1" t="s">
        <v>297</v>
      </c>
      <c r="B270">
        <f>VLOOKUP(A270,Table1[#All],2,FALSE)</f>
        <v>70.019825360339496</v>
      </c>
      <c r="C270">
        <f>VLOOKUP(A270,Table1[#All],10,FALSE)</f>
        <v>70.807551978933702</v>
      </c>
      <c r="D270">
        <f t="shared" si="12"/>
        <v>73.211054428094371</v>
      </c>
      <c r="K270">
        <f>VLOOKUP(A270,Table1[#All],2,FALSE)</f>
        <v>70.019825360339496</v>
      </c>
      <c r="L270">
        <f>VLOOKUP(A270,Table1[],5,FALSE)</f>
        <v>59.772013317086497</v>
      </c>
      <c r="M270">
        <f t="shared" si="13"/>
        <v>56.436708558012562</v>
      </c>
      <c r="W270">
        <v>70.019825360339496</v>
      </c>
      <c r="X270">
        <v>61.899462983287599</v>
      </c>
      <c r="Y270">
        <f t="shared" si="14"/>
        <v>58.393694130256918</v>
      </c>
    </row>
    <row r="271" spans="1:25" x14ac:dyDescent="0.25">
      <c r="A271" s="1" t="s">
        <v>298</v>
      </c>
      <c r="B271">
        <f>VLOOKUP(A271,Table1[#All],2,FALSE)</f>
        <v>55.128762330388803</v>
      </c>
      <c r="C271">
        <f>VLOOKUP(A271,Table1[#All],10,FALSE)</f>
        <v>65.973637080802703</v>
      </c>
      <c r="D271">
        <f t="shared" si="12"/>
        <v>70.846303259928689</v>
      </c>
      <c r="K271">
        <f>VLOOKUP(A271,Table1[#All],2,FALSE)</f>
        <v>55.128762330388803</v>
      </c>
      <c r="L271">
        <f>VLOOKUP(A271,Table1[],5,FALSE)</f>
        <v>56.147551434547097</v>
      </c>
      <c r="M271">
        <f t="shared" si="13"/>
        <v>53.018841002777911</v>
      </c>
      <c r="W271">
        <v>55.128762330388803</v>
      </c>
      <c r="X271">
        <v>62.133786052773203</v>
      </c>
      <c r="Y271">
        <f t="shared" si="14"/>
        <v>58.614426461712355</v>
      </c>
    </row>
    <row r="272" spans="1:25" x14ac:dyDescent="0.25">
      <c r="A272" s="1" t="s">
        <v>299</v>
      </c>
      <c r="B272">
        <f>VLOOKUP(A272,Table1[#All],2,FALSE)</f>
        <v>95.674916999613302</v>
      </c>
      <c r="C272">
        <f>VLOOKUP(A272,Table1[#All],10,FALSE)</f>
        <v>72.734058308331797</v>
      </c>
      <c r="D272">
        <f t="shared" si="12"/>
        <v>74.153501324435922</v>
      </c>
      <c r="K272">
        <f>VLOOKUP(A272,Table1[#All],2,FALSE)</f>
        <v>95.674916999613302</v>
      </c>
      <c r="L272">
        <f>VLOOKUP(A272,Table1[],5,FALSE)</f>
        <v>84.5148635513182</v>
      </c>
      <c r="M272">
        <f t="shared" si="13"/>
        <v>79.769216328893066</v>
      </c>
      <c r="W272">
        <v>95.674916999613302</v>
      </c>
      <c r="X272">
        <v>77.656495065165899</v>
      </c>
      <c r="Y272">
        <f t="shared" si="14"/>
        <v>73.236818351386276</v>
      </c>
    </row>
    <row r="273" spans="1:25" x14ac:dyDescent="0.25">
      <c r="A273" s="1" t="s">
        <v>300</v>
      </c>
      <c r="B273">
        <f>VLOOKUP(A273,Table1[#All],2,FALSE)</f>
        <v>83.064766121144999</v>
      </c>
      <c r="C273">
        <f>VLOOKUP(A273,Table1[#All],10,FALSE)</f>
        <v>89.500179328952896</v>
      </c>
      <c r="D273">
        <f t="shared" si="12"/>
        <v>82.355487727723755</v>
      </c>
      <c r="K273">
        <f>VLOOKUP(A273,Table1[#All],2,FALSE)</f>
        <v>83.064766121144999</v>
      </c>
      <c r="L273">
        <f>VLOOKUP(A273,Table1[],5,FALSE)</f>
        <v>84.556236707354898</v>
      </c>
      <c r="M273">
        <f t="shared" si="13"/>
        <v>79.808231215035676</v>
      </c>
      <c r="W273">
        <v>83.064766121144999</v>
      </c>
      <c r="X273">
        <v>81.009031695217203</v>
      </c>
      <c r="Y273">
        <f t="shared" si="14"/>
        <v>76.394907856894605</v>
      </c>
    </row>
    <row r="274" spans="1:25" x14ac:dyDescent="0.25">
      <c r="A274" s="1" t="s">
        <v>301</v>
      </c>
      <c r="B274">
        <f>VLOOKUP(A274,Table1[#All],2,FALSE)</f>
        <v>81.467409853567105</v>
      </c>
      <c r="C274">
        <f>VLOOKUP(A274,Table1[#All],10,FALSE)</f>
        <v>77.706088938672494</v>
      </c>
      <c r="D274">
        <f t="shared" ref="D274:D337" si="15">0.4892*C274 + 38.572</f>
        <v>76.585818708798598</v>
      </c>
      <c r="K274">
        <f>VLOOKUP(A274,Table1[#All],2,FALSE)</f>
        <v>81.467409853567105</v>
      </c>
      <c r="L274">
        <f>VLOOKUP(A274,Table1[],5,FALSE)</f>
        <v>87.688977521905699</v>
      </c>
      <c r="M274">
        <f t="shared" si="13"/>
        <v>82.76240580315708</v>
      </c>
      <c r="W274">
        <v>81.467409853567105</v>
      </c>
      <c r="X274">
        <v>86.246234042527107</v>
      </c>
      <c r="Y274">
        <f t="shared" si="14"/>
        <v>81.32835246806053</v>
      </c>
    </row>
    <row r="275" spans="1:25" x14ac:dyDescent="0.25">
      <c r="A275" s="1" t="s">
        <v>302</v>
      </c>
      <c r="B275">
        <f>VLOOKUP(A275,Table1[#All],2,FALSE)</f>
        <v>79.059377341681895</v>
      </c>
      <c r="C275">
        <f>VLOOKUP(A275,Table1[#All],10,FALSE)</f>
        <v>82.157725148454404</v>
      </c>
      <c r="D275">
        <f t="shared" si="15"/>
        <v>78.763559142623905</v>
      </c>
      <c r="K275">
        <f>VLOOKUP(A275,Table1[#All],2,FALSE)</f>
        <v>79.059377341681895</v>
      </c>
      <c r="L275">
        <f>VLOOKUP(A275,Table1[],5,FALSE)</f>
        <v>90.228230390605901</v>
      </c>
      <c r="M275">
        <f t="shared" si="13"/>
        <v>85.15692125834137</v>
      </c>
      <c r="W275">
        <v>79.059377341681895</v>
      </c>
      <c r="X275">
        <v>86.309462784983694</v>
      </c>
      <c r="Y275">
        <f t="shared" si="14"/>
        <v>81.387913943454635</v>
      </c>
    </row>
    <row r="276" spans="1:25" x14ac:dyDescent="0.25">
      <c r="A276" s="1" t="s">
        <v>303</v>
      </c>
      <c r="B276">
        <f>VLOOKUP(A276,Table1[#All],2,FALSE)</f>
        <v>69.789126981752005</v>
      </c>
      <c r="C276">
        <f>VLOOKUP(A276,Table1[#All],10,FALSE)</f>
        <v>75.853638524055796</v>
      </c>
      <c r="D276">
        <f t="shared" si="15"/>
        <v>75.679599965968094</v>
      </c>
      <c r="K276">
        <f>VLOOKUP(A276,Table1[#All],2,FALSE)</f>
        <v>69.789126981752005</v>
      </c>
      <c r="L276">
        <f>VLOOKUP(A276,Table1[],5,FALSE)</f>
        <v>68.123831937351497</v>
      </c>
      <c r="M276">
        <f t="shared" si="13"/>
        <v>64.312473516922466</v>
      </c>
      <c r="W276">
        <v>69.789126981752005</v>
      </c>
      <c r="X276">
        <v>76.798514816535601</v>
      </c>
      <c r="Y276">
        <f t="shared" si="14"/>
        <v>72.428600957176528</v>
      </c>
    </row>
    <row r="277" spans="1:25" x14ac:dyDescent="0.25">
      <c r="A277" s="1" t="s">
        <v>304</v>
      </c>
      <c r="B277">
        <f>VLOOKUP(A277,Table1[#All],2,FALSE)</f>
        <v>75.327314304493299</v>
      </c>
      <c r="C277">
        <f>VLOOKUP(A277,Table1[#All],10,FALSE)</f>
        <v>67.808908460814493</v>
      </c>
      <c r="D277">
        <f t="shared" si="15"/>
        <v>71.744118019030452</v>
      </c>
      <c r="K277">
        <f>VLOOKUP(A277,Table1[#All],2,FALSE)</f>
        <v>75.327314304493299</v>
      </c>
      <c r="L277">
        <f>VLOOKUP(A277,Table1[],5,FALSE)</f>
        <v>67.5833962077959</v>
      </c>
      <c r="M277">
        <f t="shared" si="13"/>
        <v>63.802842623951527</v>
      </c>
      <c r="W277">
        <v>75.327314304493299</v>
      </c>
      <c r="X277">
        <v>63.299535738662001</v>
      </c>
      <c r="Y277">
        <f t="shared" si="14"/>
        <v>59.712562665819604</v>
      </c>
    </row>
    <row r="278" spans="1:25" x14ac:dyDescent="0.25">
      <c r="A278" s="1" t="s">
        <v>305</v>
      </c>
      <c r="B278">
        <f>VLOOKUP(A278,Table1[#All],2,FALSE)</f>
        <v>90.523835134234005</v>
      </c>
      <c r="C278">
        <f>VLOOKUP(A278,Table1[#All],10,FALSE)</f>
        <v>74.485568530320506</v>
      </c>
      <c r="D278">
        <f t="shared" si="15"/>
        <v>75.010340125032798</v>
      </c>
      <c r="K278">
        <f>VLOOKUP(A278,Table1[#All],2,FALSE)</f>
        <v>90.523835134234005</v>
      </c>
      <c r="L278">
        <f>VLOOKUP(A278,Table1[],5,FALSE)</f>
        <v>83.906234843172598</v>
      </c>
      <c r="M278">
        <f t="shared" si="13"/>
        <v>79.195279457111766</v>
      </c>
      <c r="W278">
        <v>90.523835134234005</v>
      </c>
      <c r="X278">
        <v>81.128500945738296</v>
      </c>
      <c r="Y278">
        <f t="shared" si="14"/>
        <v>76.507447890885473</v>
      </c>
    </row>
    <row r="279" spans="1:25" x14ac:dyDescent="0.25">
      <c r="A279" s="1" t="s">
        <v>306</v>
      </c>
      <c r="B279">
        <f>VLOOKUP(A279,Table1[#All],2,FALSE)</f>
        <v>73.346902879904903</v>
      </c>
      <c r="C279">
        <f>VLOOKUP(A279,Table1[#All],10,FALSE)</f>
        <v>67.254270182885193</v>
      </c>
      <c r="D279">
        <f t="shared" si="15"/>
        <v>71.472788973467431</v>
      </c>
      <c r="K279">
        <f>VLOOKUP(A279,Table1[#All],2,FALSE)</f>
        <v>73.346902879904903</v>
      </c>
      <c r="L279">
        <f>VLOOKUP(A279,Table1[],5,FALSE)</f>
        <v>75.748016192777001</v>
      </c>
      <c r="M279">
        <f t="shared" si="13"/>
        <v>71.502079269788709</v>
      </c>
      <c r="W279">
        <v>73.346902879904903</v>
      </c>
      <c r="X279">
        <v>76.769961350791903</v>
      </c>
      <c r="Y279">
        <f t="shared" si="14"/>
        <v>72.401703592445969</v>
      </c>
    </row>
    <row r="280" spans="1:25" x14ac:dyDescent="0.25">
      <c r="A280" s="1" t="s">
        <v>307</v>
      </c>
      <c r="B280">
        <f>VLOOKUP(A280,Table1[#All],2,FALSE)</f>
        <v>74.352125347037898</v>
      </c>
      <c r="C280">
        <f>VLOOKUP(A280,Table1[#All],10,FALSE)</f>
        <v>82.909073889115007</v>
      </c>
      <c r="D280">
        <f t="shared" si="15"/>
        <v>79.131118946555063</v>
      </c>
      <c r="K280">
        <f>VLOOKUP(A280,Table1[#All],2,FALSE)</f>
        <v>74.352125347037898</v>
      </c>
      <c r="L280">
        <f>VLOOKUP(A280,Table1[],5,FALSE)</f>
        <v>78.608178249173605</v>
      </c>
      <c r="M280">
        <f t="shared" si="13"/>
        <v>74.199212088970711</v>
      </c>
      <c r="W280">
        <v>74.352125347037898</v>
      </c>
      <c r="X280">
        <v>72.597430618793197</v>
      </c>
      <c r="Y280">
        <f t="shared" si="14"/>
        <v>68.471179642903195</v>
      </c>
    </row>
    <row r="281" spans="1:25" x14ac:dyDescent="0.25">
      <c r="A281" s="1" t="s">
        <v>308</v>
      </c>
      <c r="B281">
        <f>VLOOKUP(A281,Table1[#All],2,FALSE)</f>
        <v>76.633780640000296</v>
      </c>
      <c r="C281">
        <f>VLOOKUP(A281,Table1[#All],10,FALSE)</f>
        <v>79.158367185861096</v>
      </c>
      <c r="D281">
        <f t="shared" si="15"/>
        <v>77.296273227323255</v>
      </c>
      <c r="K281">
        <f>VLOOKUP(A281,Table1[#All],2,FALSE)</f>
        <v>76.633780640000296</v>
      </c>
      <c r="L281">
        <f>VLOOKUP(A281,Table1[],5,FALSE)</f>
        <v>83.7685968189855</v>
      </c>
      <c r="M281">
        <f t="shared" si="13"/>
        <v>79.065486800303333</v>
      </c>
      <c r="W281">
        <v>76.633780640000296</v>
      </c>
      <c r="X281">
        <v>81.790193260204205</v>
      </c>
      <c r="Y281">
        <f t="shared" si="14"/>
        <v>77.130762051112356</v>
      </c>
    </row>
    <row r="282" spans="1:25" x14ac:dyDescent="0.25">
      <c r="A282" s="1" t="s">
        <v>309</v>
      </c>
      <c r="B282">
        <f>VLOOKUP(A282,Table1[#All],2,FALSE)</f>
        <v>86.561024970010905</v>
      </c>
      <c r="C282">
        <f>VLOOKUP(A282,Table1[#All],10,FALSE)</f>
        <v>99.111497362349695</v>
      </c>
      <c r="D282">
        <f t="shared" si="15"/>
        <v>87.057344509661476</v>
      </c>
      <c r="K282">
        <f>VLOOKUP(A282,Table1[#All],2,FALSE)</f>
        <v>86.561024970010905</v>
      </c>
      <c r="L282">
        <f>VLOOKUP(A282,Table1[],5,FALSE)</f>
        <v>88.950293799966104</v>
      </c>
      <c r="M282">
        <f t="shared" si="13"/>
        <v>83.951827053368035</v>
      </c>
      <c r="W282">
        <v>86.561024970010905</v>
      </c>
      <c r="X282">
        <v>90.537560106217001</v>
      </c>
      <c r="Y282">
        <f t="shared" si="14"/>
        <v>85.370781620056405</v>
      </c>
    </row>
    <row r="283" spans="1:25" x14ac:dyDescent="0.25">
      <c r="A283" s="1" t="s">
        <v>310</v>
      </c>
      <c r="B283">
        <f>VLOOKUP(A283,Table1[#All],2,FALSE)</f>
        <v>63.015427253782597</v>
      </c>
      <c r="C283">
        <f>VLOOKUP(A283,Table1[#All],10,FALSE)</f>
        <v>64.323091485262793</v>
      </c>
      <c r="D283">
        <f t="shared" si="15"/>
        <v>70.038856354590564</v>
      </c>
      <c r="K283">
        <f>VLOOKUP(A283,Table1[#All],2,FALSE)</f>
        <v>63.015427253782597</v>
      </c>
      <c r="L283">
        <f>VLOOKUP(A283,Table1[],5,FALSE)</f>
        <v>58.589733626834402</v>
      </c>
      <c r="M283">
        <f t="shared" si="13"/>
        <v>55.321818810104837</v>
      </c>
      <c r="W283">
        <v>63.015427253782597</v>
      </c>
      <c r="X283">
        <v>56.925431604921897</v>
      </c>
      <c r="Y283">
        <f t="shared" si="14"/>
        <v>53.708156571836426</v>
      </c>
    </row>
    <row r="284" spans="1:25" x14ac:dyDescent="0.25">
      <c r="A284" s="1" t="s">
        <v>311</v>
      </c>
      <c r="B284">
        <f>VLOOKUP(A284,Table1[#All],2,FALSE)</f>
        <v>52.879775903382203</v>
      </c>
      <c r="C284">
        <f>VLOOKUP(A284,Table1[#All],10,FALSE)</f>
        <v>65.721276080453805</v>
      </c>
      <c r="D284">
        <f t="shared" si="15"/>
        <v>70.722848258558002</v>
      </c>
      <c r="K284">
        <f>VLOOKUP(A284,Table1[#All],2,FALSE)</f>
        <v>52.879775903382203</v>
      </c>
      <c r="L284">
        <f>VLOOKUP(A284,Table1[],5,FALSE)</f>
        <v>60.657062395196903</v>
      </c>
      <c r="M284">
        <f t="shared" si="13"/>
        <v>57.271309838670675</v>
      </c>
      <c r="W284">
        <v>52.879775903382203</v>
      </c>
      <c r="X284">
        <v>60.190128100697102</v>
      </c>
      <c r="Y284">
        <f t="shared" si="14"/>
        <v>56.783500670856668</v>
      </c>
    </row>
    <row r="285" spans="1:25" x14ac:dyDescent="0.25">
      <c r="A285" s="1" t="s">
        <v>312</v>
      </c>
      <c r="B285">
        <f>VLOOKUP(A285,Table1[#All],2,FALSE)</f>
        <v>49.477290886601097</v>
      </c>
      <c r="C285">
        <f>VLOOKUP(A285,Table1[#All],10,FALSE)</f>
        <v>59.757538494196801</v>
      </c>
      <c r="D285">
        <f t="shared" si="15"/>
        <v>67.805387831361088</v>
      </c>
      <c r="K285">
        <f>VLOOKUP(A285,Table1[#All],2,FALSE)</f>
        <v>49.477290886601097</v>
      </c>
      <c r="L285">
        <f>VLOOKUP(A285,Table1[],5,FALSE)</f>
        <v>45.169006691247702</v>
      </c>
      <c r="M285">
        <f t="shared" si="13"/>
        <v>42.666073309846581</v>
      </c>
      <c r="W285">
        <v>49.477290886601097</v>
      </c>
      <c r="X285">
        <v>42.522346129005903</v>
      </c>
      <c r="Y285">
        <f t="shared" si="14"/>
        <v>40.140450053523558</v>
      </c>
    </row>
    <row r="286" spans="1:25" x14ac:dyDescent="0.25">
      <c r="A286" s="1" t="s">
        <v>313</v>
      </c>
      <c r="B286">
        <f>VLOOKUP(A286,Table1[#All],2,FALSE)</f>
        <v>79.135933337898507</v>
      </c>
      <c r="C286">
        <f>VLOOKUP(A286,Table1[#All],10,FALSE)</f>
        <v>77.118377153087195</v>
      </c>
      <c r="D286">
        <f t="shared" si="15"/>
        <v>76.298310103290262</v>
      </c>
      <c r="K286">
        <f>VLOOKUP(A286,Table1[#All],2,FALSE)</f>
        <v>79.135933337898507</v>
      </c>
      <c r="L286">
        <f>VLOOKUP(A286,Table1[],5,FALSE)</f>
        <v>71.805407754789499</v>
      </c>
      <c r="M286">
        <f t="shared" si="13"/>
        <v>67.784199512766506</v>
      </c>
      <c r="W286">
        <v>79.135933337898507</v>
      </c>
      <c r="X286">
        <v>64.233056208885699</v>
      </c>
      <c r="Y286">
        <f t="shared" si="14"/>
        <v>60.591938948770327</v>
      </c>
    </row>
    <row r="287" spans="1:25" x14ac:dyDescent="0.25">
      <c r="A287" s="1" t="s">
        <v>314</v>
      </c>
      <c r="B287">
        <f>VLOOKUP(A287,Table1[#All],2,FALSE)</f>
        <v>44.184367290015601</v>
      </c>
      <c r="C287">
        <f>VLOOKUP(A287,Table1[#All],10,FALSE)</f>
        <v>58.637395835483801</v>
      </c>
      <c r="D287">
        <f t="shared" si="15"/>
        <v>67.257414042718679</v>
      </c>
      <c r="K287">
        <f>VLOOKUP(A287,Table1[#All],2,FALSE)</f>
        <v>44.184367290015601</v>
      </c>
      <c r="L287">
        <f>VLOOKUP(A287,Table1[],5,FALSE)</f>
        <v>41.976825058820801</v>
      </c>
      <c r="M287">
        <f t="shared" si="13"/>
        <v>39.655846030468012</v>
      </c>
      <c r="W287">
        <v>44.184367290015601</v>
      </c>
      <c r="X287">
        <v>43.584791115517</v>
      </c>
      <c r="Y287">
        <f t="shared" si="14"/>
        <v>41.141273230817013</v>
      </c>
    </row>
    <row r="288" spans="1:25" x14ac:dyDescent="0.25">
      <c r="A288" s="1" t="s">
        <v>315</v>
      </c>
      <c r="B288">
        <f>VLOOKUP(A288,Table1[#All],2,FALSE)</f>
        <v>63.524961955679998</v>
      </c>
      <c r="C288">
        <f>VLOOKUP(A288,Table1[#All],10,FALSE)</f>
        <v>75.865606568655195</v>
      </c>
      <c r="D288">
        <f t="shared" si="15"/>
        <v>75.685454733386123</v>
      </c>
      <c r="K288">
        <f>VLOOKUP(A288,Table1[#All],2,FALSE)</f>
        <v>63.524961955679998</v>
      </c>
      <c r="L288">
        <f>VLOOKUP(A288,Table1[],5,FALSE)</f>
        <v>65.607890997285295</v>
      </c>
      <c r="M288">
        <f t="shared" si="13"/>
        <v>61.939941210440033</v>
      </c>
      <c r="W288">
        <v>63.524961955679998</v>
      </c>
      <c r="X288">
        <v>74.382556355521501</v>
      </c>
      <c r="Y288">
        <f t="shared" si="14"/>
        <v>70.152768086901247</v>
      </c>
    </row>
    <row r="289" spans="1:25" x14ac:dyDescent="0.25">
      <c r="A289" s="1" t="s">
        <v>316</v>
      </c>
      <c r="B289">
        <f>VLOOKUP(A289,Table1[#All],2,FALSE)</f>
        <v>74.814183803691805</v>
      </c>
      <c r="C289">
        <f>VLOOKUP(A289,Table1[#All],10,FALSE)</f>
        <v>70.029785504515004</v>
      </c>
      <c r="D289">
        <f t="shared" si="15"/>
        <v>72.830571068808752</v>
      </c>
      <c r="K289">
        <f>VLOOKUP(A289,Table1[#All],2,FALSE)</f>
        <v>74.814183803691805</v>
      </c>
      <c r="L289">
        <f>VLOOKUP(A289,Table1[],5,FALSE)</f>
        <v>69.845454908916693</v>
      </c>
      <c r="M289">
        <f t="shared" si="13"/>
        <v>65.93596397910845</v>
      </c>
      <c r="W289">
        <v>74.814183803691805</v>
      </c>
      <c r="X289">
        <v>69.937463062833899</v>
      </c>
      <c r="Y289">
        <f t="shared" si="14"/>
        <v>65.965490205189525</v>
      </c>
    </row>
    <row r="290" spans="1:25" x14ac:dyDescent="0.25">
      <c r="A290" s="1" t="s">
        <v>317</v>
      </c>
      <c r="B290">
        <f>VLOOKUP(A290,Table1[#All],2,FALSE)</f>
        <v>74.735699784808503</v>
      </c>
      <c r="C290">
        <f>VLOOKUP(A290,Table1[#All],10,FALSE)</f>
        <v>60.971925841209902</v>
      </c>
      <c r="D290">
        <f t="shared" si="15"/>
        <v>68.399466121519893</v>
      </c>
      <c r="K290">
        <f>VLOOKUP(A290,Table1[#All],2,FALSE)</f>
        <v>74.735699784808503</v>
      </c>
      <c r="L290">
        <f>VLOOKUP(A290,Table1[],5,FALSE)</f>
        <v>55.759768867055598</v>
      </c>
      <c r="M290">
        <f t="shared" si="13"/>
        <v>52.653162041633429</v>
      </c>
      <c r="W290">
        <v>74.735699784808503</v>
      </c>
      <c r="X290">
        <v>56.886089453293302</v>
      </c>
      <c r="Y290">
        <f t="shared" si="14"/>
        <v>53.671096265002291</v>
      </c>
    </row>
    <row r="291" spans="1:25" x14ac:dyDescent="0.25">
      <c r="A291" s="1" t="s">
        <v>318</v>
      </c>
      <c r="B291">
        <f>VLOOKUP(A291,Table1[#All],2,FALSE)</f>
        <v>77.255501887884705</v>
      </c>
      <c r="C291">
        <f>VLOOKUP(A291,Table1[#All],10,FALSE)</f>
        <v>67.256840968602205</v>
      </c>
      <c r="D291">
        <f t="shared" si="15"/>
        <v>71.4740466018402</v>
      </c>
      <c r="K291">
        <f>VLOOKUP(A291,Table1[#All],2,FALSE)</f>
        <v>77.255501887884705</v>
      </c>
      <c r="L291">
        <f>VLOOKUP(A291,Table1[],5,FALSE)</f>
        <v>72.495829331295596</v>
      </c>
      <c r="M291">
        <f t="shared" si="13"/>
        <v>68.435267059411757</v>
      </c>
      <c r="W291">
        <v>77.255501887884705</v>
      </c>
      <c r="X291">
        <v>75.959443106879803</v>
      </c>
      <c r="Y291">
        <f t="shared" si="14"/>
        <v>71.638195406680779</v>
      </c>
    </row>
    <row r="292" spans="1:25" x14ac:dyDescent="0.25">
      <c r="A292" s="1" t="s">
        <v>319</v>
      </c>
      <c r="B292">
        <f>VLOOKUP(A292,Table1[#All],2,FALSE)</f>
        <v>43.114166638466898</v>
      </c>
      <c r="C292">
        <f>VLOOKUP(A292,Table1[#All],10,FALSE)</f>
        <v>49.720886033637797</v>
      </c>
      <c r="D292">
        <f t="shared" si="15"/>
        <v>62.895457447655616</v>
      </c>
      <c r="K292">
        <f>VLOOKUP(A292,Table1[#All],2,FALSE)</f>
        <v>43.114166638466898</v>
      </c>
      <c r="L292">
        <f>VLOOKUP(A292,Table1[],5,FALSE)</f>
        <v>41.677513746647698</v>
      </c>
      <c r="M292">
        <f t="shared" si="13"/>
        <v>39.373595463088776</v>
      </c>
      <c r="W292">
        <v>43.114166638466898</v>
      </c>
      <c r="X292">
        <v>35.330861263914201</v>
      </c>
      <c r="Y292">
        <f t="shared" si="14"/>
        <v>33.366071310607175</v>
      </c>
    </row>
    <row r="293" spans="1:25" x14ac:dyDescent="0.25">
      <c r="A293" s="1" t="s">
        <v>320</v>
      </c>
      <c r="B293">
        <f>VLOOKUP(A293,Table1[#All],2,FALSE)</f>
        <v>54.363466274665399</v>
      </c>
      <c r="C293">
        <f>VLOOKUP(A293,Table1[#All],10,FALSE)</f>
        <v>58.4367300932281</v>
      </c>
      <c r="D293">
        <f t="shared" si="15"/>
        <v>67.159248361607183</v>
      </c>
      <c r="K293">
        <f>VLOOKUP(A293,Table1[#All],2,FALSE)</f>
        <v>54.363466274665399</v>
      </c>
      <c r="L293">
        <f>VLOOKUP(A293,Table1[],5,FALSE)</f>
        <v>42.054150381206703</v>
      </c>
      <c r="M293">
        <f t="shared" si="13"/>
        <v>39.728763809477918</v>
      </c>
      <c r="W293">
        <v>54.363466274665399</v>
      </c>
      <c r="X293">
        <v>50.566723671854803</v>
      </c>
      <c r="Y293">
        <f t="shared" si="14"/>
        <v>47.718253698887224</v>
      </c>
    </row>
    <row r="294" spans="1:25" x14ac:dyDescent="0.25">
      <c r="A294" s="1" t="s">
        <v>321</v>
      </c>
      <c r="B294">
        <f>VLOOKUP(A294,Table1[#All],2,FALSE)</f>
        <v>90.774457091401899</v>
      </c>
      <c r="C294">
        <f>VLOOKUP(A294,Table1[#All],10,FALSE)</f>
        <v>81.116613856174496</v>
      </c>
      <c r="D294">
        <f t="shared" si="15"/>
        <v>78.254247498440577</v>
      </c>
      <c r="K294">
        <f>VLOOKUP(A294,Table1[#All],2,FALSE)</f>
        <v>90.774457091401899</v>
      </c>
      <c r="L294">
        <f>VLOOKUP(A294,Table1[],5,FALSE)</f>
        <v>85.243030836281207</v>
      </c>
      <c r="M294">
        <f t="shared" si="13"/>
        <v>80.455878078613182</v>
      </c>
      <c r="W294">
        <v>90.774457091401899</v>
      </c>
      <c r="X294">
        <v>86.254674818395202</v>
      </c>
      <c r="Y294">
        <f t="shared" si="14"/>
        <v>81.336303678928275</v>
      </c>
    </row>
    <row r="295" spans="1:25" x14ac:dyDescent="0.25">
      <c r="A295" s="1" t="s">
        <v>322</v>
      </c>
      <c r="B295">
        <f>VLOOKUP(A295,Table1[#All],2,FALSE)</f>
        <v>59.129922458437001</v>
      </c>
      <c r="C295">
        <f>VLOOKUP(A295,Table1[#All],10,FALSE)</f>
        <v>66.748057501393802</v>
      </c>
      <c r="D295">
        <f t="shared" si="15"/>
        <v>71.225149729681846</v>
      </c>
      <c r="K295">
        <f>VLOOKUP(A295,Table1[#All],2,FALSE)</f>
        <v>59.129922458437001</v>
      </c>
      <c r="L295">
        <f>VLOOKUP(A295,Table1[],5,FALSE)</f>
        <v>59.810485277619399</v>
      </c>
      <c r="M295">
        <f t="shared" si="13"/>
        <v>56.472987616795088</v>
      </c>
      <c r="W295">
        <v>59.129922458437001</v>
      </c>
      <c r="X295">
        <v>67.969769773064996</v>
      </c>
      <c r="Y295">
        <f t="shared" si="14"/>
        <v>64.111923126227225</v>
      </c>
    </row>
    <row r="296" spans="1:25" x14ac:dyDescent="0.25">
      <c r="A296" s="1" t="s">
        <v>323</v>
      </c>
      <c r="B296">
        <f>VLOOKUP(A296,Table1[#All],2,FALSE)</f>
        <v>54.376217847449098</v>
      </c>
      <c r="C296">
        <f>VLOOKUP(A296,Table1[#All],10,FALSE)</f>
        <v>69.711193083862597</v>
      </c>
      <c r="D296">
        <f t="shared" si="15"/>
        <v>72.67471565662558</v>
      </c>
      <c r="K296">
        <f>VLOOKUP(A296,Table1[#All],2,FALSE)</f>
        <v>54.376217847449098</v>
      </c>
      <c r="L296">
        <f>VLOOKUP(A296,Table1[],5,FALSE)</f>
        <v>46.988328195853597</v>
      </c>
      <c r="M296">
        <f t="shared" si="13"/>
        <v>44.38169348868994</v>
      </c>
      <c r="W296">
        <v>54.376217847449098</v>
      </c>
      <c r="X296">
        <v>43.323163218233702</v>
      </c>
      <c r="Y296">
        <f t="shared" si="14"/>
        <v>40.894819751576151</v>
      </c>
    </row>
    <row r="297" spans="1:25" x14ac:dyDescent="0.25">
      <c r="A297" s="1" t="s">
        <v>324</v>
      </c>
      <c r="B297">
        <f>VLOOKUP(A297,Table1[#All],2,FALSE)</f>
        <v>69.390064822887894</v>
      </c>
      <c r="C297">
        <f>VLOOKUP(A297,Table1[#All],10,FALSE)</f>
        <v>80.501840699547799</v>
      </c>
      <c r="D297">
        <f t="shared" si="15"/>
        <v>77.953500470218785</v>
      </c>
      <c r="K297">
        <f>VLOOKUP(A297,Table1[#All],2,FALSE)</f>
        <v>69.390064822887894</v>
      </c>
      <c r="L297">
        <f>VLOOKUP(A297,Table1[],5,FALSE)</f>
        <v>68.723379303014198</v>
      </c>
      <c r="M297">
        <f t="shared" si="13"/>
        <v>64.877846682742387</v>
      </c>
      <c r="W297">
        <v>69.390064822887894</v>
      </c>
      <c r="X297">
        <v>77.813688915803297</v>
      </c>
      <c r="Y297">
        <f t="shared" si="14"/>
        <v>73.384894958686701</v>
      </c>
    </row>
    <row r="298" spans="1:25" x14ac:dyDescent="0.25">
      <c r="A298" s="1" t="s">
        <v>325</v>
      </c>
      <c r="B298">
        <f>VLOOKUP(A298,Table1[#All],2,FALSE)</f>
        <v>89.309927053885602</v>
      </c>
      <c r="C298">
        <f>VLOOKUP(A298,Table1[#All],10,FALSE)</f>
        <v>79.500807772989205</v>
      </c>
      <c r="D298">
        <f t="shared" si="15"/>
        <v>77.463795162546319</v>
      </c>
      <c r="K298">
        <f>VLOOKUP(A298,Table1[#All],2,FALSE)</f>
        <v>89.309927053885602</v>
      </c>
      <c r="L298">
        <f>VLOOKUP(A298,Table1[],5,FALSE)</f>
        <v>82.349645420423599</v>
      </c>
      <c r="M298">
        <f t="shared" si="13"/>
        <v>77.727415631459451</v>
      </c>
      <c r="W298">
        <v>89.309927053885602</v>
      </c>
      <c r="X298">
        <v>86.2254228905975</v>
      </c>
      <c r="Y298">
        <f t="shared" si="14"/>
        <v>81.308748362942836</v>
      </c>
    </row>
    <row r="299" spans="1:25" x14ac:dyDescent="0.25">
      <c r="A299" s="1" t="s">
        <v>326</v>
      </c>
      <c r="B299">
        <f>VLOOKUP(A299,Table1[#All],2,FALSE)</f>
        <v>46.5599343869387</v>
      </c>
      <c r="C299">
        <f>VLOOKUP(A299,Table1[#All],10,FALSE)</f>
        <v>56.965472690203299</v>
      </c>
      <c r="D299">
        <f t="shared" si="15"/>
        <v>66.439509240047457</v>
      </c>
      <c r="K299">
        <f>VLOOKUP(A299,Table1[#All],2,FALSE)</f>
        <v>46.5599343869387</v>
      </c>
      <c r="L299">
        <f>VLOOKUP(A299,Table1[],5,FALSE)</f>
        <v>51.870156512326297</v>
      </c>
      <c r="M299">
        <f t="shared" si="13"/>
        <v>48.985257591123698</v>
      </c>
      <c r="W299">
        <v>46.5599343869387</v>
      </c>
      <c r="X299">
        <v>54.6353569415881</v>
      </c>
      <c r="Y299">
        <f t="shared" si="14"/>
        <v>51.55090623897599</v>
      </c>
    </row>
    <row r="300" spans="1:25" x14ac:dyDescent="0.25">
      <c r="A300" s="1" t="s">
        <v>327</v>
      </c>
      <c r="B300">
        <f>VLOOKUP(A300,Table1[#All],2,FALSE)</f>
        <v>73.381936399699597</v>
      </c>
      <c r="C300">
        <f>VLOOKUP(A300,Table1[#All],10,FALSE)</f>
        <v>74.295962544747198</v>
      </c>
      <c r="D300">
        <f t="shared" si="15"/>
        <v>74.917584876890331</v>
      </c>
      <c r="K300">
        <f>VLOOKUP(A300,Table1[#All],2,FALSE)</f>
        <v>73.381936399699597</v>
      </c>
      <c r="L300">
        <f>VLOOKUP(A300,Table1[],5,FALSE)</f>
        <v>74.258976170045003</v>
      </c>
      <c r="M300">
        <f t="shared" si="13"/>
        <v>70.097914528352447</v>
      </c>
      <c r="W300">
        <v>73.381936399699597</v>
      </c>
      <c r="X300">
        <v>75.429098441810694</v>
      </c>
      <c r="Y300">
        <f t="shared" si="14"/>
        <v>71.138610732185668</v>
      </c>
    </row>
    <row r="301" spans="1:25" x14ac:dyDescent="0.25">
      <c r="A301" s="1" t="s">
        <v>328</v>
      </c>
      <c r="B301">
        <f>VLOOKUP(A301,Table1[#All],2,FALSE)</f>
        <v>56.120137896972899</v>
      </c>
      <c r="C301">
        <f>VLOOKUP(A301,Table1[#All],10,FALSE)</f>
        <v>59.347948317743302</v>
      </c>
      <c r="D301">
        <f t="shared" si="15"/>
        <v>67.605016317040025</v>
      </c>
      <c r="K301">
        <f>VLOOKUP(A301,Table1[#All],2,FALSE)</f>
        <v>56.120137896972899</v>
      </c>
      <c r="L301">
        <f>VLOOKUP(A301,Table1[],5,FALSE)</f>
        <v>44.694110574657202</v>
      </c>
      <c r="M301">
        <f t="shared" si="13"/>
        <v>42.218246271901741</v>
      </c>
      <c r="W301">
        <v>56.120137896972899</v>
      </c>
      <c r="X301">
        <v>43.451467484284898</v>
      </c>
      <c r="Y301">
        <f t="shared" si="14"/>
        <v>41.015682370196373</v>
      </c>
    </row>
    <row r="302" spans="1:25" x14ac:dyDescent="0.25">
      <c r="A302" s="1" t="s">
        <v>329</v>
      </c>
      <c r="B302">
        <f>VLOOKUP(A302,Table1[#All],2,FALSE)</f>
        <v>47.968198503227498</v>
      </c>
      <c r="C302">
        <f>VLOOKUP(A302,Table1[#All],10,FALSE)</f>
        <v>58.1355725207464</v>
      </c>
      <c r="D302">
        <f t="shared" si="15"/>
        <v>67.011922077149137</v>
      </c>
      <c r="K302">
        <f>VLOOKUP(A302,Table1[#All],2,FALSE)</f>
        <v>47.968198503227498</v>
      </c>
      <c r="L302">
        <f>VLOOKUP(A302,Table1[],5,FALSE)</f>
        <v>42.842494664273403</v>
      </c>
      <c r="M302">
        <f t="shared" si="13"/>
        <v>40.472172468409816</v>
      </c>
      <c r="W302">
        <v>47.968198503227498</v>
      </c>
      <c r="X302">
        <v>48.8451529566427</v>
      </c>
      <c r="Y302">
        <f t="shared" si="14"/>
        <v>46.096534085157423</v>
      </c>
    </row>
    <row r="303" spans="1:25" x14ac:dyDescent="0.25">
      <c r="A303" s="1" t="s">
        <v>330</v>
      </c>
      <c r="B303">
        <f>VLOOKUP(A303,Table1[#All],2,FALSE)</f>
        <v>75.703495296741494</v>
      </c>
      <c r="C303">
        <f>VLOOKUP(A303,Table1[#All],10,FALSE)</f>
        <v>71.123657848632803</v>
      </c>
      <c r="D303">
        <f t="shared" si="15"/>
        <v>73.365693419551178</v>
      </c>
      <c r="K303">
        <f>VLOOKUP(A303,Table1[#All],2,FALSE)</f>
        <v>75.703495296741494</v>
      </c>
      <c r="L303">
        <f>VLOOKUP(A303,Table1[],5,FALSE)</f>
        <v>69.224504736248093</v>
      </c>
      <c r="M303">
        <f t="shared" si="13"/>
        <v>65.350407966281949</v>
      </c>
      <c r="W303">
        <v>75.703495296741494</v>
      </c>
      <c r="X303">
        <v>69.926304085488297</v>
      </c>
      <c r="Y303">
        <f t="shared" si="14"/>
        <v>65.954978448529971</v>
      </c>
    </row>
    <row r="304" spans="1:25" x14ac:dyDescent="0.25">
      <c r="A304" s="1" t="s">
        <v>331</v>
      </c>
      <c r="B304">
        <f>VLOOKUP(A304,Table1[#All],2,FALSE)</f>
        <v>83.287714724471599</v>
      </c>
      <c r="C304">
        <f>VLOOKUP(A304,Table1[#All],10,FALSE)</f>
        <v>71.6001513656539</v>
      </c>
      <c r="D304">
        <f t="shared" si="15"/>
        <v>73.598794048077892</v>
      </c>
      <c r="K304">
        <f>VLOOKUP(A304,Table1[#All],2,FALSE)</f>
        <v>83.287714724471599</v>
      </c>
      <c r="L304">
        <f>VLOOKUP(A304,Table1[],5,FALSE)</f>
        <v>69.734931688555804</v>
      </c>
      <c r="M304">
        <f t="shared" si="13"/>
        <v>65.831740582308129</v>
      </c>
      <c r="W304">
        <v>83.287714724471599</v>
      </c>
      <c r="X304">
        <v>59.899583170620097</v>
      </c>
      <c r="Y304">
        <f t="shared" si="14"/>
        <v>56.509807346724131</v>
      </c>
    </row>
    <row r="305" spans="1:25" x14ac:dyDescent="0.25">
      <c r="A305" s="1" t="s">
        <v>332</v>
      </c>
      <c r="B305">
        <f>VLOOKUP(A305,Table1[#All],2,FALSE)</f>
        <v>73.952595448680199</v>
      </c>
      <c r="C305">
        <f>VLOOKUP(A305,Table1[#All],10,FALSE)</f>
        <v>75.596614211711795</v>
      </c>
      <c r="D305">
        <f t="shared" si="15"/>
        <v>75.553863672369417</v>
      </c>
      <c r="K305">
        <f>VLOOKUP(A305,Table1[#All],2,FALSE)</f>
        <v>73.952595448680199</v>
      </c>
      <c r="L305">
        <f>VLOOKUP(A305,Table1[],5,FALSE)</f>
        <v>75.0586445824013</v>
      </c>
      <c r="M305">
        <f t="shared" si="13"/>
        <v>70.852001841204427</v>
      </c>
      <c r="W305">
        <v>73.952595448680199</v>
      </c>
      <c r="X305">
        <v>69.472712273866307</v>
      </c>
      <c r="Y305">
        <f t="shared" si="14"/>
        <v>65.527694961982064</v>
      </c>
    </row>
    <row r="306" spans="1:25" x14ac:dyDescent="0.25">
      <c r="A306" s="1" t="s">
        <v>333</v>
      </c>
      <c r="B306">
        <f>VLOOKUP(A306,Table1[#All],2,FALSE)</f>
        <v>78.732194712518506</v>
      </c>
      <c r="C306">
        <f>VLOOKUP(A306,Table1[#All],10,FALSE)</f>
        <v>76.789806183295397</v>
      </c>
      <c r="D306">
        <f t="shared" si="15"/>
        <v>76.137573184868103</v>
      </c>
      <c r="K306">
        <f>VLOOKUP(A306,Table1[#All],2,FALSE)</f>
        <v>78.732194712518506</v>
      </c>
      <c r="L306">
        <f>VLOOKUP(A306,Table1[],5,FALSE)</f>
        <v>79.935023354746306</v>
      </c>
      <c r="M306">
        <f t="shared" si="13"/>
        <v>75.450427023525776</v>
      </c>
      <c r="W306">
        <v>78.732194712518506</v>
      </c>
      <c r="X306">
        <v>79.005794593782596</v>
      </c>
      <c r="Y306">
        <f t="shared" si="14"/>
        <v>74.507858507343201</v>
      </c>
    </row>
    <row r="307" spans="1:25" x14ac:dyDescent="0.25">
      <c r="A307" s="1" t="s">
        <v>334</v>
      </c>
      <c r="B307">
        <f>VLOOKUP(A307,Table1[#All],2,FALSE)</f>
        <v>100</v>
      </c>
      <c r="C307">
        <f>VLOOKUP(A307,Table1[#All],10,FALSE)</f>
        <v>87.877544728347601</v>
      </c>
      <c r="D307">
        <f t="shared" si="15"/>
        <v>81.561694881107655</v>
      </c>
      <c r="K307">
        <f>VLOOKUP(A307,Table1[#All],2,FALSE)</f>
        <v>100</v>
      </c>
      <c r="L307">
        <f>VLOOKUP(A307,Table1[],5,FALSE)</f>
        <v>93.671864370439394</v>
      </c>
      <c r="M307">
        <f t="shared" si="13"/>
        <v>88.404268101324348</v>
      </c>
      <c r="W307">
        <v>100</v>
      </c>
      <c r="X307">
        <v>95.221859286267104</v>
      </c>
      <c r="Y307">
        <f t="shared" si="14"/>
        <v>89.783391447663604</v>
      </c>
    </row>
    <row r="308" spans="1:25" x14ac:dyDescent="0.25">
      <c r="A308" s="1" t="s">
        <v>335</v>
      </c>
      <c r="B308">
        <f>VLOOKUP(A308,Table1[#All],2,FALSE)</f>
        <v>93.060159131845396</v>
      </c>
      <c r="C308">
        <f>VLOOKUP(A308,Table1[#All],10,FALSE)</f>
        <v>76.000103157807104</v>
      </c>
      <c r="D308">
        <f t="shared" si="15"/>
        <v>75.751250464799242</v>
      </c>
      <c r="K308">
        <f>VLOOKUP(A308,Table1[#All],2,FALSE)</f>
        <v>93.060159131845396</v>
      </c>
      <c r="L308">
        <f>VLOOKUP(A308,Table1[],5,FALSE)</f>
        <v>68.396519156565702</v>
      </c>
      <c r="M308">
        <f t="shared" si="13"/>
        <v>64.569617564641462</v>
      </c>
      <c r="W308">
        <v>93.060159131845396</v>
      </c>
      <c r="X308">
        <v>68.113576712066205</v>
      </c>
      <c r="Y308">
        <f t="shared" si="14"/>
        <v>64.247389262766362</v>
      </c>
    </row>
    <row r="309" spans="1:25" x14ac:dyDescent="0.25">
      <c r="A309" s="1" t="s">
        <v>336</v>
      </c>
      <c r="B309">
        <f>VLOOKUP(A309,Table1[#All],2,FALSE)</f>
        <v>65.168145996389498</v>
      </c>
      <c r="C309">
        <f>VLOOKUP(A309,Table1[#All],10,FALSE)</f>
        <v>64.328077569971796</v>
      </c>
      <c r="D309">
        <f t="shared" si="15"/>
        <v>70.041295547230206</v>
      </c>
      <c r="K309">
        <f>VLOOKUP(A309,Table1[#All],2,FALSE)</f>
        <v>65.168145996389498</v>
      </c>
      <c r="L309">
        <f>VLOOKUP(A309,Table1[],5,FALSE)</f>
        <v>57.762606011768497</v>
      </c>
      <c r="M309">
        <f t="shared" si="13"/>
        <v>54.541837469097693</v>
      </c>
      <c r="W309">
        <v>65.168145996389498</v>
      </c>
      <c r="X309">
        <v>63.857459960736797</v>
      </c>
      <c r="Y309">
        <f t="shared" si="14"/>
        <v>60.238127283014059</v>
      </c>
    </row>
    <row r="310" spans="1:25" x14ac:dyDescent="0.25">
      <c r="A310" s="1" t="s">
        <v>337</v>
      </c>
      <c r="B310">
        <f>VLOOKUP(A310,Table1[#All],2,FALSE)</f>
        <v>70.390986888441404</v>
      </c>
      <c r="C310">
        <f>VLOOKUP(A310,Table1[#All],10,FALSE)</f>
        <v>88.222946986174506</v>
      </c>
      <c r="D310">
        <f t="shared" si="15"/>
        <v>81.730665665636565</v>
      </c>
      <c r="K310">
        <f>VLOOKUP(A310,Table1[#All],2,FALSE)</f>
        <v>70.390986888441404</v>
      </c>
      <c r="L310">
        <f>VLOOKUP(A310,Table1[],5,FALSE)</f>
        <v>83.735240712278696</v>
      </c>
      <c r="M310">
        <f t="shared" si="13"/>
        <v>79.034031991678816</v>
      </c>
      <c r="W310">
        <v>70.390986888441404</v>
      </c>
      <c r="X310">
        <v>73.979731392085498</v>
      </c>
      <c r="Y310">
        <f t="shared" si="14"/>
        <v>69.773306971344539</v>
      </c>
    </row>
    <row r="311" spans="1:25" x14ac:dyDescent="0.25">
      <c r="A311" s="1" t="s">
        <v>338</v>
      </c>
      <c r="B311">
        <f>VLOOKUP(A311,Table1[#All],2,FALSE)</f>
        <v>67.022881911445793</v>
      </c>
      <c r="C311">
        <f>VLOOKUP(A311,Table1[#All],10,FALSE)</f>
        <v>62.547575400503902</v>
      </c>
      <c r="D311">
        <f t="shared" si="15"/>
        <v>69.17027388592652</v>
      </c>
      <c r="K311">
        <f>VLOOKUP(A311,Table1[#All],2,FALSE)</f>
        <v>67.022881911445793</v>
      </c>
      <c r="L311">
        <f>VLOOKUP(A311,Table1[],5,FALSE)</f>
        <v>54.895773819414003</v>
      </c>
      <c r="M311">
        <f t="shared" si="13"/>
        <v>51.838414711707401</v>
      </c>
      <c r="W311">
        <v>67.022881911445793</v>
      </c>
      <c r="X311">
        <v>55.613713501939799</v>
      </c>
      <c r="Y311">
        <f t="shared" si="14"/>
        <v>52.472518118827288</v>
      </c>
    </row>
    <row r="312" spans="1:25" x14ac:dyDescent="0.25">
      <c r="A312" s="1" t="s">
        <v>339</v>
      </c>
      <c r="B312">
        <f>VLOOKUP(A312,Table1[#All],2,FALSE)</f>
        <v>66.094366354195202</v>
      </c>
      <c r="C312">
        <f>VLOOKUP(A312,Table1[#All],10,FALSE)</f>
        <v>63.982711000328301</v>
      </c>
      <c r="D312">
        <f t="shared" si="15"/>
        <v>69.872342221360611</v>
      </c>
      <c r="K312">
        <f>VLOOKUP(A312,Table1[#All],2,FALSE)</f>
        <v>66.094366354195202</v>
      </c>
      <c r="L312">
        <f>VLOOKUP(A312,Table1[],5,FALSE)</f>
        <v>64.143428138809895</v>
      </c>
      <c r="M312">
        <f t="shared" si="13"/>
        <v>60.55895273489773</v>
      </c>
      <c r="W312">
        <v>66.094366354195202</v>
      </c>
      <c r="X312">
        <v>55.053532011874204</v>
      </c>
      <c r="Y312">
        <f t="shared" si="14"/>
        <v>51.9448271551855</v>
      </c>
    </row>
    <row r="313" spans="1:25" x14ac:dyDescent="0.25">
      <c r="A313" s="1" t="s">
        <v>340</v>
      </c>
      <c r="B313">
        <f>VLOOKUP(A313,Table1[#All],2,FALSE)</f>
        <v>60.5825617492712</v>
      </c>
      <c r="C313">
        <f>VLOOKUP(A313,Table1[#All],10,FALSE)</f>
        <v>64.0614408437375</v>
      </c>
      <c r="D313">
        <f t="shared" si="15"/>
        <v>69.910856860756383</v>
      </c>
      <c r="K313">
        <f>VLOOKUP(A313,Table1[#All],2,FALSE)</f>
        <v>60.5825617492712</v>
      </c>
      <c r="L313">
        <f>VLOOKUP(A313,Table1[],5,FALSE)</f>
        <v>44.315100973824599</v>
      </c>
      <c r="M313">
        <f t="shared" si="13"/>
        <v>41.860840218316596</v>
      </c>
      <c r="W313">
        <v>60.5825617492712</v>
      </c>
      <c r="X313">
        <v>48.113662451245403</v>
      </c>
      <c r="Y313">
        <f t="shared" si="14"/>
        <v>45.407470029073167</v>
      </c>
    </row>
    <row r="314" spans="1:25" x14ac:dyDescent="0.25">
      <c r="A314" s="1" t="s">
        <v>341</v>
      </c>
      <c r="B314">
        <f>VLOOKUP(A314,Table1[#All],2,FALSE)</f>
        <v>49.688555083317297</v>
      </c>
      <c r="C314">
        <f>VLOOKUP(A314,Table1[#All],10,FALSE)</f>
        <v>56.610104771853301</v>
      </c>
      <c r="D314">
        <f t="shared" si="15"/>
        <v>66.265663254390631</v>
      </c>
      <c r="K314">
        <f>VLOOKUP(A314,Table1[#All],2,FALSE)</f>
        <v>49.688555083317297</v>
      </c>
      <c r="L314">
        <f>VLOOKUP(A314,Table1[],5,FALSE)</f>
        <v>41.394290887850097</v>
      </c>
      <c r="M314">
        <f t="shared" si="13"/>
        <v>39.106516307242643</v>
      </c>
      <c r="W314">
        <v>49.688555083317297</v>
      </c>
      <c r="X314">
        <v>40.921997315640098</v>
      </c>
      <c r="Y314">
        <f t="shared" si="14"/>
        <v>38.63292147133297</v>
      </c>
    </row>
    <row r="315" spans="1:25" x14ac:dyDescent="0.25">
      <c r="A315" s="1" t="s">
        <v>342</v>
      </c>
      <c r="B315">
        <f>VLOOKUP(A315,Table1[#All],2,FALSE)</f>
        <v>72.243247586714702</v>
      </c>
      <c r="C315">
        <f>VLOOKUP(A315,Table1[#All],10,FALSE)</f>
        <v>88.079288757429794</v>
      </c>
      <c r="D315">
        <f t="shared" si="15"/>
        <v>81.660388060134665</v>
      </c>
      <c r="K315">
        <f>VLOOKUP(A315,Table1[#All],2,FALSE)</f>
        <v>72.243247586714702</v>
      </c>
      <c r="L315">
        <f>VLOOKUP(A315,Table1[],5,FALSE)</f>
        <v>92.9456628072858</v>
      </c>
      <c r="M315">
        <f t="shared" si="13"/>
        <v>87.719460027270515</v>
      </c>
      <c r="W315">
        <v>72.243247586714702</v>
      </c>
      <c r="X315">
        <v>95.043712667406396</v>
      </c>
      <c r="Y315">
        <f t="shared" si="14"/>
        <v>89.615577332696816</v>
      </c>
    </row>
    <row r="316" spans="1:25" x14ac:dyDescent="0.25">
      <c r="A316" s="1" t="s">
        <v>343</v>
      </c>
      <c r="B316">
        <f>VLOOKUP(A316,Table1[#All],2,FALSE)</f>
        <v>74.262869528977305</v>
      </c>
      <c r="C316">
        <f>VLOOKUP(A316,Table1[#All],10,FALSE)</f>
        <v>70.971110308582993</v>
      </c>
      <c r="D316">
        <f t="shared" si="15"/>
        <v>73.291067162958797</v>
      </c>
      <c r="K316">
        <f>VLOOKUP(A316,Table1[#All],2,FALSE)</f>
        <v>74.262869528977305</v>
      </c>
      <c r="L316">
        <f>VLOOKUP(A316,Table1[],5,FALSE)</f>
        <v>85.978906628171302</v>
      </c>
      <c r="M316">
        <f t="shared" si="13"/>
        <v>81.149808950365539</v>
      </c>
      <c r="W316">
        <v>74.262869528977305</v>
      </c>
      <c r="X316">
        <v>81.659491825222503</v>
      </c>
      <c r="Y316">
        <f t="shared" si="14"/>
        <v>77.007641299359591</v>
      </c>
    </row>
    <row r="317" spans="1:25" x14ac:dyDescent="0.25">
      <c r="A317" s="1" t="s">
        <v>344</v>
      </c>
      <c r="B317">
        <f>VLOOKUP(A317,Table1[#All],2,FALSE)</f>
        <v>62.639197856417702</v>
      </c>
      <c r="C317">
        <f>VLOOKUP(A317,Table1[#All],10,FALSE)</f>
        <v>86.101570374991994</v>
      </c>
      <c r="D317">
        <f t="shared" si="15"/>
        <v>80.69288822744609</v>
      </c>
      <c r="K317">
        <f>VLOOKUP(A317,Table1[#All],2,FALSE)</f>
        <v>62.639197856417702</v>
      </c>
      <c r="L317">
        <f>VLOOKUP(A317,Table1[],5,FALSE)</f>
        <v>78.278581335153305</v>
      </c>
      <c r="M317">
        <f t="shared" si="13"/>
        <v>73.888402199049565</v>
      </c>
      <c r="W317">
        <v>62.639197856417702</v>
      </c>
      <c r="X317">
        <v>84.6759059934421</v>
      </c>
      <c r="Y317">
        <f t="shared" si="14"/>
        <v>79.84910344582245</v>
      </c>
    </row>
    <row r="318" spans="1:25" x14ac:dyDescent="0.25">
      <c r="A318" s="1" t="s">
        <v>345</v>
      </c>
      <c r="B318">
        <f>VLOOKUP(A318,Table1[#All],2,FALSE)</f>
        <v>72.576367586959705</v>
      </c>
      <c r="C318">
        <f>VLOOKUP(A318,Table1[#All],10,FALSE)</f>
        <v>74.6076730115944</v>
      </c>
      <c r="D318">
        <f t="shared" si="15"/>
        <v>75.070073637271975</v>
      </c>
      <c r="K318">
        <f>VLOOKUP(A318,Table1[#All],2,FALSE)</f>
        <v>72.576367586959705</v>
      </c>
      <c r="L318">
        <f>VLOOKUP(A318,Table1[],5,FALSE)</f>
        <v>62.492411942784798</v>
      </c>
      <c r="M318">
        <f t="shared" si="13"/>
        <v>59.002044462046065</v>
      </c>
      <c r="W318">
        <v>72.576367586959705</v>
      </c>
      <c r="X318">
        <v>67.701035263079007</v>
      </c>
      <c r="Y318">
        <f t="shared" si="14"/>
        <v>63.858775217820423</v>
      </c>
    </row>
    <row r="319" spans="1:25" x14ac:dyDescent="0.25">
      <c r="A319" s="1" t="s">
        <v>346</v>
      </c>
      <c r="B319">
        <f>VLOOKUP(A319,Table1[#All],2,FALSE)</f>
        <v>53.021494896613802</v>
      </c>
      <c r="C319">
        <f>VLOOKUP(A319,Table1[#All],10,FALSE)</f>
        <v>57.263211056133201</v>
      </c>
      <c r="D319">
        <f t="shared" si="15"/>
        <v>66.58516284866036</v>
      </c>
      <c r="K319">
        <f>VLOOKUP(A319,Table1[#All],2,FALSE)</f>
        <v>53.021494896613802</v>
      </c>
      <c r="L319">
        <f>VLOOKUP(A319,Table1[],5,FALSE)</f>
        <v>49.531187603896498</v>
      </c>
      <c r="M319">
        <f t="shared" si="13"/>
        <v>46.779609910474392</v>
      </c>
      <c r="W319">
        <v>53.021494896613802</v>
      </c>
      <c r="X319">
        <v>52.448909118955903</v>
      </c>
      <c r="Y319">
        <f t="shared" si="14"/>
        <v>49.491272390056459</v>
      </c>
    </row>
    <row r="320" spans="1:25" x14ac:dyDescent="0.25">
      <c r="A320" s="1" t="s">
        <v>347</v>
      </c>
      <c r="B320">
        <f>VLOOKUP(A320,Table1[#All],2,FALSE)</f>
        <v>50.205141567872097</v>
      </c>
      <c r="C320">
        <f>VLOOKUP(A320,Table1[#All],10,FALSE)</f>
        <v>56.908133054223399</v>
      </c>
      <c r="D320">
        <f t="shared" si="15"/>
        <v>66.411458690126096</v>
      </c>
      <c r="K320">
        <f>VLOOKUP(A320,Table1[#All],2,FALSE)</f>
        <v>50.205141567872097</v>
      </c>
      <c r="L320">
        <f>VLOOKUP(A320,Table1[],5,FALSE)</f>
        <v>48.604037346909699</v>
      </c>
      <c r="M320">
        <f t="shared" si="13"/>
        <v>45.905307218135846</v>
      </c>
      <c r="W320">
        <v>50.205141567872097</v>
      </c>
      <c r="X320">
        <v>47.956451112592497</v>
      </c>
      <c r="Y320">
        <f t="shared" si="14"/>
        <v>45.259376948062133</v>
      </c>
    </row>
    <row r="321" spans="1:25" x14ac:dyDescent="0.25">
      <c r="A321" s="1" t="s">
        <v>348</v>
      </c>
      <c r="B321">
        <f>VLOOKUP(A321,Table1[#All],2,FALSE)</f>
        <v>73.180521911248803</v>
      </c>
      <c r="C321">
        <f>VLOOKUP(A321,Table1[#All],10,FALSE)</f>
        <v>75.243009220014002</v>
      </c>
      <c r="D321">
        <f t="shared" si="15"/>
        <v>75.380880110430851</v>
      </c>
      <c r="K321">
        <f>VLOOKUP(A321,Table1[#All],2,FALSE)</f>
        <v>73.180521911248803</v>
      </c>
      <c r="L321">
        <f>VLOOKUP(A321,Table1[],5,FALSE)</f>
        <v>53.763359399052703</v>
      </c>
      <c r="M321">
        <f t="shared" si="13"/>
        <v>50.770547913306693</v>
      </c>
      <c r="W321">
        <v>73.180521911248803</v>
      </c>
      <c r="X321">
        <v>56.662645825528401</v>
      </c>
      <c r="Y321">
        <f t="shared" si="14"/>
        <v>53.460612367647755</v>
      </c>
    </row>
    <row r="322" spans="1:25" x14ac:dyDescent="0.25">
      <c r="A322" s="1" t="s">
        <v>349</v>
      </c>
      <c r="B322">
        <f>VLOOKUP(A322,Table1[#All],2,FALSE)</f>
        <v>85.866661704078695</v>
      </c>
      <c r="C322">
        <f>VLOOKUP(A322,Table1[#All],10,FALSE)</f>
        <v>71.416833761928501</v>
      </c>
      <c r="D322">
        <f t="shared" si="15"/>
        <v>73.509115076335434</v>
      </c>
      <c r="K322">
        <f>VLOOKUP(A322,Table1[#All],2,FALSE)</f>
        <v>85.866661704078695</v>
      </c>
      <c r="L322">
        <f>VLOOKUP(A322,Table1[],5,FALSE)</f>
        <v>70.2074665588366</v>
      </c>
      <c r="M322">
        <f t="shared" si="13"/>
        <v>66.277340964982912</v>
      </c>
      <c r="W322">
        <v>85.866661704078695</v>
      </c>
      <c r="X322">
        <v>66.673003718899807</v>
      </c>
      <c r="Y322">
        <f t="shared" si="14"/>
        <v>62.890369503203615</v>
      </c>
    </row>
    <row r="323" spans="1:25" x14ac:dyDescent="0.25">
      <c r="A323" s="1" t="s">
        <v>350</v>
      </c>
      <c r="B323">
        <f>VLOOKUP(A323,Table1[#All],2,FALSE)</f>
        <v>68.551735163024304</v>
      </c>
      <c r="C323">
        <f>VLOOKUP(A323,Table1[#All],10,FALSE)</f>
        <v>75.480463630588503</v>
      </c>
      <c r="D323">
        <f t="shared" si="15"/>
        <v>75.497042808083904</v>
      </c>
      <c r="K323">
        <f>VLOOKUP(A323,Table1[#All],2,FALSE)</f>
        <v>68.551735163024304</v>
      </c>
      <c r="L323">
        <f>VLOOKUP(A323,Table1[],5,FALSE)</f>
        <v>79.302775748503393</v>
      </c>
      <c r="M323">
        <f t="shared" ref="M323:M386" si="16" xml:space="preserve"> 0.943*L323 + 0.0717</f>
        <v>74.854217530838696</v>
      </c>
      <c r="W323">
        <v>68.551735163024304</v>
      </c>
      <c r="X323">
        <v>83.580554043606895</v>
      </c>
      <c r="Y323">
        <f t="shared" ref="Y323:Y386" si="17" xml:space="preserve"> 0.942*X323 + 0.0844</f>
        <v>78.817281909077693</v>
      </c>
    </row>
    <row r="324" spans="1:25" x14ac:dyDescent="0.25">
      <c r="A324" s="1" t="s">
        <v>351</v>
      </c>
      <c r="B324">
        <f>VLOOKUP(A324,Table1[#All],2,FALSE)</f>
        <v>84.586930406757801</v>
      </c>
      <c r="C324">
        <f>VLOOKUP(A324,Table1[#All],10,FALSE)</f>
        <v>66.825167388991204</v>
      </c>
      <c r="D324">
        <f t="shared" si="15"/>
        <v>71.262871886694498</v>
      </c>
      <c r="K324">
        <f>VLOOKUP(A324,Table1[#All],2,FALSE)</f>
        <v>84.586930406757801</v>
      </c>
      <c r="L324">
        <f>VLOOKUP(A324,Table1[],5,FALSE)</f>
        <v>76.3108557194752</v>
      </c>
      <c r="M324">
        <f t="shared" si="16"/>
        <v>72.032836943465114</v>
      </c>
      <c r="W324">
        <v>84.586930406757801</v>
      </c>
      <c r="X324">
        <v>84.558260191094803</v>
      </c>
      <c r="Y324">
        <f t="shared" si="17"/>
        <v>79.738281100011307</v>
      </c>
    </row>
    <row r="325" spans="1:25" x14ac:dyDescent="0.25">
      <c r="A325" s="1" t="s">
        <v>352</v>
      </c>
      <c r="B325">
        <f>VLOOKUP(A325,Table1[#All],2,FALSE)</f>
        <v>60.544655521240202</v>
      </c>
      <c r="C325">
        <f>VLOOKUP(A325,Table1[#All],10,FALSE)</f>
        <v>65.944291138005596</v>
      </c>
      <c r="D325">
        <f t="shared" si="15"/>
        <v>70.831947224712337</v>
      </c>
      <c r="K325">
        <f>VLOOKUP(A325,Table1[#All],2,FALSE)</f>
        <v>60.544655521240202</v>
      </c>
      <c r="L325">
        <f>VLOOKUP(A325,Table1[],5,FALSE)</f>
        <v>55.396364332026799</v>
      </c>
      <c r="M325">
        <f t="shared" si="16"/>
        <v>52.310471565101267</v>
      </c>
      <c r="W325">
        <v>60.544655521240202</v>
      </c>
      <c r="X325">
        <v>60.749417131922698</v>
      </c>
      <c r="Y325">
        <f t="shared" si="17"/>
        <v>57.310350938271178</v>
      </c>
    </row>
    <row r="326" spans="1:25" x14ac:dyDescent="0.25">
      <c r="A326" s="1" t="s">
        <v>353</v>
      </c>
      <c r="B326">
        <f>VLOOKUP(A326,Table1[#All],2,FALSE)</f>
        <v>84.0903183264913</v>
      </c>
      <c r="C326">
        <f>VLOOKUP(A326,Table1[#All],10,FALSE)</f>
        <v>85.120197144059006</v>
      </c>
      <c r="D326">
        <f t="shared" si="15"/>
        <v>80.212800442873672</v>
      </c>
      <c r="K326">
        <f>VLOOKUP(A326,Table1[#All],2,FALSE)</f>
        <v>84.0903183264913</v>
      </c>
      <c r="L326">
        <f>VLOOKUP(A326,Table1[],5,FALSE)</f>
        <v>92.517590436475601</v>
      </c>
      <c r="M326">
        <f t="shared" si="16"/>
        <v>87.315787781596498</v>
      </c>
      <c r="W326">
        <v>84.0903183264913</v>
      </c>
      <c r="X326">
        <v>88.869578087438597</v>
      </c>
      <c r="Y326">
        <f t="shared" si="17"/>
        <v>83.79954255836715</v>
      </c>
    </row>
    <row r="327" spans="1:25" x14ac:dyDescent="0.25">
      <c r="A327" s="1" t="s">
        <v>354</v>
      </c>
      <c r="B327">
        <f>VLOOKUP(A327,Table1[#All],2,FALSE)</f>
        <v>81.993646580273804</v>
      </c>
      <c r="C327">
        <f>VLOOKUP(A327,Table1[#All],10,FALSE)</f>
        <v>83.869630692981005</v>
      </c>
      <c r="D327">
        <f t="shared" si="15"/>
        <v>79.601023335006317</v>
      </c>
      <c r="K327">
        <f>VLOOKUP(A327,Table1[#All],2,FALSE)</f>
        <v>81.993646580273804</v>
      </c>
      <c r="L327">
        <f>VLOOKUP(A327,Table1[],5,FALSE)</f>
        <v>80.5843304182672</v>
      </c>
      <c r="M327">
        <f t="shared" si="16"/>
        <v>76.062723584425967</v>
      </c>
      <c r="W327">
        <v>81.993646580273804</v>
      </c>
      <c r="X327">
        <v>82.3914170046327</v>
      </c>
      <c r="Y327">
        <f t="shared" si="17"/>
        <v>77.697114818364</v>
      </c>
    </row>
    <row r="328" spans="1:25" x14ac:dyDescent="0.25">
      <c r="A328" s="1" t="s">
        <v>355</v>
      </c>
      <c r="B328">
        <f>VLOOKUP(A328,Table1[#All],2,FALSE)</f>
        <v>60.419697874905097</v>
      </c>
      <c r="C328">
        <f>VLOOKUP(A328,Table1[#All],10,FALSE)</f>
        <v>68.2493443031411</v>
      </c>
      <c r="D328">
        <f t="shared" si="15"/>
        <v>71.959579233096633</v>
      </c>
      <c r="K328">
        <f>VLOOKUP(A328,Table1[#All],2,FALSE)</f>
        <v>60.419697874905097</v>
      </c>
      <c r="L328">
        <f>VLOOKUP(A328,Table1[],5,FALSE)</f>
        <v>70.489472888126997</v>
      </c>
      <c r="M328">
        <f t="shared" si="16"/>
        <v>66.543272933503758</v>
      </c>
      <c r="W328">
        <v>60.419697874905097</v>
      </c>
      <c r="X328">
        <v>64.023765169333799</v>
      </c>
      <c r="Y328">
        <f t="shared" si="17"/>
        <v>60.394786789512438</v>
      </c>
    </row>
    <row r="329" spans="1:25" x14ac:dyDescent="0.25">
      <c r="A329" s="1" t="s">
        <v>356</v>
      </c>
      <c r="B329">
        <f>VLOOKUP(A329,Table1[#All],2,FALSE)</f>
        <v>77.588825951121393</v>
      </c>
      <c r="C329">
        <f>VLOOKUP(A329,Table1[#All],10,FALSE)</f>
        <v>69.220886560241595</v>
      </c>
      <c r="D329">
        <f t="shared" si="15"/>
        <v>72.43485770527019</v>
      </c>
      <c r="K329">
        <f>VLOOKUP(A329,Table1[#All],2,FALSE)</f>
        <v>77.588825951121393</v>
      </c>
      <c r="L329">
        <f>VLOOKUP(A329,Table1[],5,FALSE)</f>
        <v>73.644641042889305</v>
      </c>
      <c r="M329">
        <f t="shared" si="16"/>
        <v>69.518596503444613</v>
      </c>
      <c r="W329">
        <v>77.588825951121393</v>
      </c>
      <c r="X329">
        <v>76.506592598767696</v>
      </c>
      <c r="Y329">
        <f t="shared" si="17"/>
        <v>72.15361022803917</v>
      </c>
    </row>
    <row r="330" spans="1:25" x14ac:dyDescent="0.25">
      <c r="A330" s="1" t="s">
        <v>357</v>
      </c>
      <c r="B330">
        <f>VLOOKUP(A330,Table1[#All],2,FALSE)</f>
        <v>65.428112832320707</v>
      </c>
      <c r="C330">
        <f>VLOOKUP(A330,Table1[#All],10,FALSE)</f>
        <v>73.793814890646601</v>
      </c>
      <c r="D330">
        <f t="shared" si="15"/>
        <v>74.671934244504314</v>
      </c>
      <c r="K330">
        <f>VLOOKUP(A330,Table1[#All],2,FALSE)</f>
        <v>65.428112832320707</v>
      </c>
      <c r="L330">
        <f>VLOOKUP(A330,Table1[],5,FALSE)</f>
        <v>63.078003433528401</v>
      </c>
      <c r="M330">
        <f t="shared" si="16"/>
        <v>59.554257237817282</v>
      </c>
      <c r="W330">
        <v>65.428112832320707</v>
      </c>
      <c r="X330">
        <v>65.331020497841095</v>
      </c>
      <c r="Y330">
        <f t="shared" si="17"/>
        <v>61.626221308966308</v>
      </c>
    </row>
    <row r="331" spans="1:25" x14ac:dyDescent="0.25">
      <c r="A331" s="1" t="s">
        <v>358</v>
      </c>
      <c r="B331">
        <f>VLOOKUP(A331,Table1[#All],2,FALSE)</f>
        <v>63.967856062977603</v>
      </c>
      <c r="C331">
        <f>VLOOKUP(A331,Table1[#All],10,FALSE)</f>
        <v>71.846252567417096</v>
      </c>
      <c r="D331">
        <f t="shared" si="15"/>
        <v>73.719186755980445</v>
      </c>
      <c r="K331">
        <f>VLOOKUP(A331,Table1[#All],2,FALSE)</f>
        <v>63.967856062977603</v>
      </c>
      <c r="L331">
        <f>VLOOKUP(A331,Table1[],5,FALSE)</f>
        <v>53.625204422563598</v>
      </c>
      <c r="M331">
        <f t="shared" si="16"/>
        <v>50.640267770477472</v>
      </c>
      <c r="W331">
        <v>63.967856062977603</v>
      </c>
      <c r="X331">
        <v>44.276122724902798</v>
      </c>
      <c r="Y331">
        <f t="shared" si="17"/>
        <v>41.792507606858436</v>
      </c>
    </row>
    <row r="332" spans="1:25" x14ac:dyDescent="0.25">
      <c r="A332" s="1" t="s">
        <v>359</v>
      </c>
      <c r="B332">
        <f>VLOOKUP(A332,Table1[#All],2,FALSE)</f>
        <v>65.360986690383797</v>
      </c>
      <c r="C332">
        <f>VLOOKUP(A332,Table1[#All],10,FALSE)</f>
        <v>61.933486907320201</v>
      </c>
      <c r="D332">
        <f t="shared" si="15"/>
        <v>68.869861795061041</v>
      </c>
      <c r="K332">
        <f>VLOOKUP(A332,Table1[#All],2,FALSE)</f>
        <v>65.360986690383797</v>
      </c>
      <c r="L332">
        <f>VLOOKUP(A332,Table1[],5,FALSE)</f>
        <v>59.578497325819299</v>
      </c>
      <c r="M332">
        <f t="shared" si="16"/>
        <v>56.254222978247597</v>
      </c>
      <c r="W332">
        <v>65.360986690383797</v>
      </c>
      <c r="X332">
        <v>53.769578106257498</v>
      </c>
      <c r="Y332">
        <f t="shared" si="17"/>
        <v>50.73534257609456</v>
      </c>
    </row>
    <row r="333" spans="1:25" x14ac:dyDescent="0.25">
      <c r="A333" s="1" t="s">
        <v>360</v>
      </c>
      <c r="B333">
        <f>VLOOKUP(A333,Table1[#All],2,FALSE)</f>
        <v>100</v>
      </c>
      <c r="C333">
        <f>VLOOKUP(A333,Table1[#All],10,FALSE)</f>
        <v>86.248338469268802</v>
      </c>
      <c r="D333">
        <f t="shared" si="15"/>
        <v>80.764687179166302</v>
      </c>
      <c r="K333">
        <f>VLOOKUP(A333,Table1[#All],2,FALSE)</f>
        <v>100</v>
      </c>
      <c r="L333">
        <f>VLOOKUP(A333,Table1[],5,FALSE)</f>
        <v>81.681536075540293</v>
      </c>
      <c r="M333">
        <f t="shared" si="16"/>
        <v>77.097388519234499</v>
      </c>
      <c r="W333">
        <v>100</v>
      </c>
      <c r="X333">
        <v>80.265841591821399</v>
      </c>
      <c r="Y333">
        <f t="shared" si="17"/>
        <v>75.694822779495752</v>
      </c>
    </row>
    <row r="334" spans="1:25" x14ac:dyDescent="0.25">
      <c r="A334" s="1" t="s">
        <v>361</v>
      </c>
      <c r="B334">
        <f>VLOOKUP(A334,Table1[#All],2,FALSE)</f>
        <v>47.603770170732801</v>
      </c>
      <c r="C334">
        <f>VLOOKUP(A334,Table1[#All],10,FALSE)</f>
        <v>60.583530144752402</v>
      </c>
      <c r="D334">
        <f t="shared" si="15"/>
        <v>68.209462946812877</v>
      </c>
      <c r="K334">
        <f>VLOOKUP(A334,Table1[#All],2,FALSE)</f>
        <v>47.603770170732801</v>
      </c>
      <c r="L334">
        <f>VLOOKUP(A334,Table1[],5,FALSE)</f>
        <v>40.791641874636497</v>
      </c>
      <c r="M334">
        <f t="shared" si="16"/>
        <v>38.538218287782215</v>
      </c>
      <c r="W334">
        <v>47.603770170732801</v>
      </c>
      <c r="X334">
        <v>39.2873431389324</v>
      </c>
      <c r="Y334">
        <f t="shared" si="17"/>
        <v>37.093077236874322</v>
      </c>
    </row>
    <row r="335" spans="1:25" x14ac:dyDescent="0.25">
      <c r="A335" s="1" t="s">
        <v>362</v>
      </c>
      <c r="B335">
        <f>VLOOKUP(A335,Table1[#All],2,FALSE)</f>
        <v>52.600275547914798</v>
      </c>
      <c r="C335">
        <f>VLOOKUP(A335,Table1[#All],10,FALSE)</f>
        <v>68.651024309313399</v>
      </c>
      <c r="D335">
        <f t="shared" si="15"/>
        <v>72.156081092116125</v>
      </c>
      <c r="K335">
        <f>VLOOKUP(A335,Table1[#All],2,FALSE)</f>
        <v>52.600275547914798</v>
      </c>
      <c r="L335">
        <f>VLOOKUP(A335,Table1[],5,FALSE)</f>
        <v>46.383995227880298</v>
      </c>
      <c r="M335">
        <f t="shared" si="16"/>
        <v>43.811807499891117</v>
      </c>
      <c r="W335">
        <v>52.600275547914798</v>
      </c>
      <c r="X335">
        <v>40.336610550786297</v>
      </c>
      <c r="Y335">
        <f t="shared" si="17"/>
        <v>38.081487138840693</v>
      </c>
    </row>
    <row r="336" spans="1:25" x14ac:dyDescent="0.25">
      <c r="A336" s="1" t="s">
        <v>363</v>
      </c>
      <c r="B336">
        <f>VLOOKUP(A336,Table1[#All],2,FALSE)</f>
        <v>56.005744576684101</v>
      </c>
      <c r="C336">
        <f>VLOOKUP(A336,Table1[#All],10,FALSE)</f>
        <v>60.913970848010102</v>
      </c>
      <c r="D336">
        <f t="shared" si="15"/>
        <v>68.371114538846541</v>
      </c>
      <c r="K336">
        <f>VLOOKUP(A336,Table1[#All],2,FALSE)</f>
        <v>56.005744576684101</v>
      </c>
      <c r="L336">
        <f>VLOOKUP(A336,Table1[],5,FALSE)</f>
        <v>42.530145311196399</v>
      </c>
      <c r="M336">
        <f t="shared" si="16"/>
        <v>40.177627028458204</v>
      </c>
      <c r="W336">
        <v>56.005744576684101</v>
      </c>
      <c r="X336">
        <v>44.475038957957302</v>
      </c>
      <c r="Y336">
        <f t="shared" si="17"/>
        <v>41.979886698395781</v>
      </c>
    </row>
    <row r="337" spans="1:25" x14ac:dyDescent="0.25">
      <c r="A337" s="1" t="s">
        <v>364</v>
      </c>
      <c r="B337">
        <f>VLOOKUP(A337,Table1[#All],2,FALSE)</f>
        <v>53.634344402437598</v>
      </c>
      <c r="C337">
        <f>VLOOKUP(A337,Table1[#All],10,FALSE)</f>
        <v>48.508652476331903</v>
      </c>
      <c r="D337">
        <f t="shared" si="15"/>
        <v>62.302432791421566</v>
      </c>
      <c r="K337">
        <f>VLOOKUP(A337,Table1[#All],2,FALSE)</f>
        <v>53.634344402437598</v>
      </c>
      <c r="L337">
        <f>VLOOKUP(A337,Table1[],5,FALSE)</f>
        <v>42.240084127543298</v>
      </c>
      <c r="M337">
        <f t="shared" si="16"/>
        <v>39.904099332273326</v>
      </c>
      <c r="W337">
        <v>53.634344402437598</v>
      </c>
      <c r="X337">
        <v>43.4974521722459</v>
      </c>
      <c r="Y337">
        <f t="shared" si="17"/>
        <v>41.058999946255639</v>
      </c>
    </row>
    <row r="338" spans="1:25" x14ac:dyDescent="0.25">
      <c r="A338" s="1" t="s">
        <v>365</v>
      </c>
      <c r="B338">
        <f>VLOOKUP(A338,Table1[#All],2,FALSE)</f>
        <v>93.969953946898897</v>
      </c>
      <c r="C338">
        <f>VLOOKUP(A338,Table1[#All],10,FALSE)</f>
        <v>82.7653291487225</v>
      </c>
      <c r="D338">
        <f t="shared" ref="D338:D401" si="18">0.4892*C338 + 38.572</f>
        <v>79.060799019555049</v>
      </c>
      <c r="K338">
        <f>VLOOKUP(A338,Table1[#All],2,FALSE)</f>
        <v>93.969953946898897</v>
      </c>
      <c r="L338">
        <f>VLOOKUP(A338,Table1[],5,FALSE)</f>
        <v>87.050332120605304</v>
      </c>
      <c r="M338">
        <f t="shared" si="16"/>
        <v>82.16016318973081</v>
      </c>
      <c r="W338">
        <v>93.969953946898897</v>
      </c>
      <c r="X338">
        <v>86.078986460712798</v>
      </c>
      <c r="Y338">
        <f t="shared" si="17"/>
        <v>81.17080524599146</v>
      </c>
    </row>
    <row r="339" spans="1:25" x14ac:dyDescent="0.25">
      <c r="A339" s="1" t="s">
        <v>366</v>
      </c>
      <c r="B339">
        <f>VLOOKUP(A339,Table1[#All],2,FALSE)</f>
        <v>75.105714635020604</v>
      </c>
      <c r="C339">
        <f>VLOOKUP(A339,Table1[#All],10,FALSE)</f>
        <v>84.651310226307004</v>
      </c>
      <c r="D339">
        <f t="shared" si="18"/>
        <v>79.983420962709388</v>
      </c>
      <c r="K339">
        <f>VLOOKUP(A339,Table1[#All],2,FALSE)</f>
        <v>75.105714635020604</v>
      </c>
      <c r="L339">
        <f>VLOOKUP(A339,Table1[],5,FALSE)</f>
        <v>78.701182265901295</v>
      </c>
      <c r="M339">
        <f t="shared" si="16"/>
        <v>74.28691487674493</v>
      </c>
      <c r="W339">
        <v>75.105714635020604</v>
      </c>
      <c r="X339">
        <v>74.922224765109405</v>
      </c>
      <c r="Y339">
        <f t="shared" si="17"/>
        <v>70.661135728733058</v>
      </c>
    </row>
    <row r="340" spans="1:25" x14ac:dyDescent="0.25">
      <c r="A340" s="1" t="s">
        <v>367</v>
      </c>
      <c r="B340">
        <f>VLOOKUP(A340,Table1[#All],2,FALSE)</f>
        <v>66.351717900514402</v>
      </c>
      <c r="C340">
        <f>VLOOKUP(A340,Table1[#All],10,FALSE)</f>
        <v>68.571050204482802</v>
      </c>
      <c r="D340">
        <f t="shared" si="18"/>
        <v>72.116957760032989</v>
      </c>
      <c r="K340">
        <f>VLOOKUP(A340,Table1[#All],2,FALSE)</f>
        <v>66.351717900514402</v>
      </c>
      <c r="L340">
        <f>VLOOKUP(A340,Table1[],5,FALSE)</f>
        <v>66.079560599802804</v>
      </c>
      <c r="M340">
        <f t="shared" si="16"/>
        <v>62.38472564561404</v>
      </c>
      <c r="W340">
        <v>66.351717900514402</v>
      </c>
      <c r="X340">
        <v>71.3230962318857</v>
      </c>
      <c r="Y340">
        <f t="shared" si="17"/>
        <v>67.270756650436326</v>
      </c>
    </row>
    <row r="341" spans="1:25" x14ac:dyDescent="0.25">
      <c r="A341" s="1" t="s">
        <v>368</v>
      </c>
      <c r="B341">
        <f>VLOOKUP(A341,Table1[#All],2,FALSE)</f>
        <v>61.696690813807102</v>
      </c>
      <c r="C341">
        <f>VLOOKUP(A341,Table1[#All],10,FALSE)</f>
        <v>60.750614573365198</v>
      </c>
      <c r="D341">
        <f t="shared" si="18"/>
        <v>68.291200649290261</v>
      </c>
      <c r="K341">
        <f>VLOOKUP(A341,Table1[#All],2,FALSE)</f>
        <v>61.696690813807102</v>
      </c>
      <c r="L341">
        <f>VLOOKUP(A341,Table1[],5,FALSE)</f>
        <v>45.380878835804999</v>
      </c>
      <c r="M341">
        <f t="shared" si="16"/>
        <v>42.86586874216411</v>
      </c>
      <c r="W341">
        <v>61.696690813807102</v>
      </c>
      <c r="X341">
        <v>53.657914401246501</v>
      </c>
      <c r="Y341">
        <f t="shared" si="17"/>
        <v>50.630155365974204</v>
      </c>
    </row>
    <row r="342" spans="1:25" x14ac:dyDescent="0.25">
      <c r="A342" s="1" t="s">
        <v>369</v>
      </c>
      <c r="B342">
        <f>VLOOKUP(A342,Table1[#All],2,FALSE)</f>
        <v>83.417353256411502</v>
      </c>
      <c r="C342">
        <f>VLOOKUP(A342,Table1[#All],10,FALSE)</f>
        <v>72.638769047957993</v>
      </c>
      <c r="D342">
        <f t="shared" si="18"/>
        <v>74.106885818261048</v>
      </c>
      <c r="K342">
        <f>VLOOKUP(A342,Table1[#All],2,FALSE)</f>
        <v>83.417353256411502</v>
      </c>
      <c r="L342">
        <f>VLOOKUP(A342,Table1[],5,FALSE)</f>
        <v>67.038873131425703</v>
      </c>
      <c r="M342">
        <f t="shared" si="16"/>
        <v>63.289357362934432</v>
      </c>
      <c r="W342">
        <v>83.417353256411502</v>
      </c>
      <c r="X342">
        <v>64.621065712193101</v>
      </c>
      <c r="Y342">
        <f t="shared" si="17"/>
        <v>60.957443900885899</v>
      </c>
    </row>
    <row r="343" spans="1:25" x14ac:dyDescent="0.25">
      <c r="A343" s="1" t="s">
        <v>370</v>
      </c>
      <c r="B343">
        <f>VLOOKUP(A343,Table1[#All],2,FALSE)</f>
        <v>71.947171910805196</v>
      </c>
      <c r="C343">
        <f>VLOOKUP(A343,Table1[#All],10,FALSE)</f>
        <v>58.522904297123098</v>
      </c>
      <c r="D343">
        <f t="shared" si="18"/>
        <v>67.201404782152622</v>
      </c>
      <c r="K343">
        <f>VLOOKUP(A343,Table1[#All],2,FALSE)</f>
        <v>71.947171910805196</v>
      </c>
      <c r="L343">
        <f>VLOOKUP(A343,Table1[],5,FALSE)</f>
        <v>66.040947392931102</v>
      </c>
      <c r="M343">
        <f t="shared" si="16"/>
        <v>62.348313391534028</v>
      </c>
      <c r="W343">
        <v>71.947171910805196</v>
      </c>
      <c r="X343">
        <v>62.980112807156999</v>
      </c>
      <c r="Y343">
        <f t="shared" si="17"/>
        <v>59.411666264341889</v>
      </c>
    </row>
    <row r="344" spans="1:25" x14ac:dyDescent="0.25">
      <c r="A344" s="1" t="s">
        <v>371</v>
      </c>
      <c r="B344">
        <f>VLOOKUP(A344,Table1[#All],2,FALSE)</f>
        <v>56.247394797784899</v>
      </c>
      <c r="C344">
        <f>VLOOKUP(A344,Table1[#All],10,FALSE)</f>
        <v>73.119789299712806</v>
      </c>
      <c r="D344">
        <f t="shared" si="18"/>
        <v>74.342200925419519</v>
      </c>
      <c r="K344">
        <f>VLOOKUP(A344,Table1[#All],2,FALSE)</f>
        <v>56.247394797784899</v>
      </c>
      <c r="L344">
        <f>VLOOKUP(A344,Table1[],5,FALSE)</f>
        <v>49.526102845050801</v>
      </c>
      <c r="M344">
        <f t="shared" si="16"/>
        <v>46.774814982882901</v>
      </c>
      <c r="W344">
        <v>56.247394797784899</v>
      </c>
      <c r="X344">
        <v>51.982141172110801</v>
      </c>
      <c r="Y344">
        <f t="shared" si="17"/>
        <v>49.051576984128374</v>
      </c>
    </row>
    <row r="345" spans="1:25" x14ac:dyDescent="0.25">
      <c r="A345" s="1" t="s">
        <v>372</v>
      </c>
      <c r="B345">
        <f>VLOOKUP(A345,Table1[#All],2,FALSE)</f>
        <v>55.559124902881997</v>
      </c>
      <c r="C345">
        <f>VLOOKUP(A345,Table1[#All],10,FALSE)</f>
        <v>67.424041954558305</v>
      </c>
      <c r="D345">
        <f t="shared" si="18"/>
        <v>71.555841324169933</v>
      </c>
      <c r="K345">
        <f>VLOOKUP(A345,Table1[#All],2,FALSE)</f>
        <v>55.559124902881997</v>
      </c>
      <c r="L345">
        <f>VLOOKUP(A345,Table1[],5,FALSE)</f>
        <v>63.861840708088501</v>
      </c>
      <c r="M345">
        <f t="shared" si="16"/>
        <v>60.293415787727454</v>
      </c>
      <c r="W345">
        <v>55.559124902881997</v>
      </c>
      <c r="X345">
        <v>62.071693809353498</v>
      </c>
      <c r="Y345">
        <f t="shared" si="17"/>
        <v>58.555935568410995</v>
      </c>
    </row>
    <row r="346" spans="1:25" x14ac:dyDescent="0.25">
      <c r="A346" s="1" t="s">
        <v>373</v>
      </c>
      <c r="B346">
        <f>VLOOKUP(A346,Table1[#All],2,FALSE)</f>
        <v>68.520708874213597</v>
      </c>
      <c r="C346">
        <f>VLOOKUP(A346,Table1[#All],10,FALSE)</f>
        <v>73.487557358291696</v>
      </c>
      <c r="D346">
        <f t="shared" si="18"/>
        <v>74.5221130596763</v>
      </c>
      <c r="K346">
        <f>VLOOKUP(A346,Table1[#All],2,FALSE)</f>
        <v>68.520708874213597</v>
      </c>
      <c r="L346">
        <f>VLOOKUP(A346,Table1[],5,FALSE)</f>
        <v>61.917760391855502</v>
      </c>
      <c r="M346">
        <f t="shared" si="16"/>
        <v>58.460148049519738</v>
      </c>
      <c r="W346">
        <v>68.520708874213597</v>
      </c>
      <c r="X346">
        <v>61.220774388539297</v>
      </c>
      <c r="Y346">
        <f t="shared" si="17"/>
        <v>57.754369474004015</v>
      </c>
    </row>
    <row r="347" spans="1:25" x14ac:dyDescent="0.25">
      <c r="A347" s="1" t="s">
        <v>374</v>
      </c>
      <c r="B347">
        <f>VLOOKUP(A347,Table1[#All],2,FALSE)</f>
        <v>75.269873643832796</v>
      </c>
      <c r="C347">
        <f>VLOOKUP(A347,Table1[#All],10,FALSE)</f>
        <v>76.502372015694903</v>
      </c>
      <c r="D347">
        <f t="shared" si="18"/>
        <v>75.996960390077959</v>
      </c>
      <c r="K347">
        <f>VLOOKUP(A347,Table1[#All],2,FALSE)</f>
        <v>75.269873643832796</v>
      </c>
      <c r="L347">
        <f>VLOOKUP(A347,Table1[],5,FALSE)</f>
        <v>73.871755392871904</v>
      </c>
      <c r="M347">
        <f t="shared" si="16"/>
        <v>69.732765335478206</v>
      </c>
      <c r="W347">
        <v>75.269873643832796</v>
      </c>
      <c r="X347">
        <v>77.570021151495197</v>
      </c>
      <c r="Y347">
        <f t="shared" si="17"/>
        <v>73.155359924708478</v>
      </c>
    </row>
    <row r="348" spans="1:25" x14ac:dyDescent="0.25">
      <c r="A348" s="1" t="s">
        <v>375</v>
      </c>
      <c r="B348">
        <f>VLOOKUP(A348,Table1[#All],2,FALSE)</f>
        <v>83.554028563730597</v>
      </c>
      <c r="C348">
        <f>VLOOKUP(A348,Table1[#All],10,FALSE)</f>
        <v>83.753170680657007</v>
      </c>
      <c r="D348">
        <f t="shared" si="18"/>
        <v>79.544051096977412</v>
      </c>
      <c r="K348">
        <f>VLOOKUP(A348,Table1[#All],2,FALSE)</f>
        <v>83.554028563730597</v>
      </c>
      <c r="L348">
        <f>VLOOKUP(A348,Table1[],5,FALSE)</f>
        <v>74.930150797720401</v>
      </c>
      <c r="M348">
        <f t="shared" si="16"/>
        <v>70.73083220225034</v>
      </c>
      <c r="W348">
        <v>83.554028563730597</v>
      </c>
      <c r="X348">
        <v>65.383370360183903</v>
      </c>
      <c r="Y348">
        <f t="shared" si="17"/>
        <v>61.675534879293238</v>
      </c>
    </row>
    <row r="349" spans="1:25" x14ac:dyDescent="0.25">
      <c r="A349" s="1" t="s">
        <v>376</v>
      </c>
      <c r="B349">
        <f>VLOOKUP(A349,Table1[#All],2,FALSE)</f>
        <v>47.522408640351799</v>
      </c>
      <c r="C349">
        <f>VLOOKUP(A349,Table1[#All],10,FALSE)</f>
        <v>63.276140880871601</v>
      </c>
      <c r="D349">
        <f t="shared" si="18"/>
        <v>69.526688118922394</v>
      </c>
      <c r="K349">
        <f>VLOOKUP(A349,Table1[#All],2,FALSE)</f>
        <v>47.522408640351799</v>
      </c>
      <c r="L349">
        <f>VLOOKUP(A349,Table1[],5,FALSE)</f>
        <v>42.491720537462399</v>
      </c>
      <c r="M349">
        <f t="shared" si="16"/>
        <v>40.141392466827043</v>
      </c>
      <c r="W349">
        <v>47.522408640351799</v>
      </c>
      <c r="X349">
        <v>49.083232161725697</v>
      </c>
      <c r="Y349">
        <f t="shared" si="17"/>
        <v>46.320804696345604</v>
      </c>
    </row>
    <row r="350" spans="1:25" x14ac:dyDescent="0.25">
      <c r="A350" s="1" t="s">
        <v>377</v>
      </c>
      <c r="B350">
        <f>VLOOKUP(A350,Table1[#All],2,FALSE)</f>
        <v>71.865209868066003</v>
      </c>
      <c r="C350">
        <f>VLOOKUP(A350,Table1[#All],10,FALSE)</f>
        <v>69.127225544623002</v>
      </c>
      <c r="D350">
        <f t="shared" si="18"/>
        <v>72.389038736429569</v>
      </c>
      <c r="K350">
        <f>VLOOKUP(A350,Table1[#All],2,FALSE)</f>
        <v>71.865209868066003</v>
      </c>
      <c r="L350">
        <f>VLOOKUP(A350,Table1[],5,FALSE)</f>
        <v>60.603693804455901</v>
      </c>
      <c r="M350">
        <f t="shared" si="16"/>
        <v>57.220983257601908</v>
      </c>
      <c r="W350">
        <v>71.865209868066003</v>
      </c>
      <c r="X350">
        <v>60.9670964261026</v>
      </c>
      <c r="Y350">
        <f t="shared" si="17"/>
        <v>57.515404833388651</v>
      </c>
    </row>
    <row r="351" spans="1:25" x14ac:dyDescent="0.25">
      <c r="A351" s="1" t="s">
        <v>378</v>
      </c>
      <c r="B351">
        <f>VLOOKUP(A351,Table1[#All],2,FALSE)</f>
        <v>76.473760200772801</v>
      </c>
      <c r="C351">
        <f>VLOOKUP(A351,Table1[#All],10,FALSE)</f>
        <v>72.743572219545101</v>
      </c>
      <c r="D351">
        <f t="shared" si="18"/>
        <v>74.158155529801462</v>
      </c>
      <c r="K351">
        <f>VLOOKUP(A351,Table1[#All],2,FALSE)</f>
        <v>76.473760200772801</v>
      </c>
      <c r="L351">
        <f>VLOOKUP(A351,Table1[],5,FALSE)</f>
        <v>74.422295364283002</v>
      </c>
      <c r="M351">
        <f t="shared" si="16"/>
        <v>70.25192452851887</v>
      </c>
      <c r="W351">
        <v>76.473760200772801</v>
      </c>
      <c r="X351">
        <v>72.364829641472099</v>
      </c>
      <c r="Y351">
        <f t="shared" si="17"/>
        <v>68.252069522266709</v>
      </c>
    </row>
    <row r="352" spans="1:25" x14ac:dyDescent="0.25">
      <c r="A352" s="1" t="s">
        <v>379</v>
      </c>
      <c r="B352">
        <f>VLOOKUP(A352,Table1[#All],2,FALSE)</f>
        <v>76.698746194671401</v>
      </c>
      <c r="C352">
        <f>VLOOKUP(A352,Table1[#All],10,FALSE)</f>
        <v>77.825500617863099</v>
      </c>
      <c r="D352">
        <f t="shared" si="18"/>
        <v>76.644234902258631</v>
      </c>
      <c r="K352">
        <f>VLOOKUP(A352,Table1[#All],2,FALSE)</f>
        <v>76.698746194671401</v>
      </c>
      <c r="L352">
        <f>VLOOKUP(A352,Table1[],5,FALSE)</f>
        <v>67.672494221904799</v>
      </c>
      <c r="M352">
        <f t="shared" si="16"/>
        <v>63.886862051256223</v>
      </c>
      <c r="W352">
        <v>76.698746194671401</v>
      </c>
      <c r="X352">
        <v>67.226323450797494</v>
      </c>
      <c r="Y352">
        <f t="shared" si="17"/>
        <v>63.411596690651237</v>
      </c>
    </row>
    <row r="353" spans="1:25" x14ac:dyDescent="0.25">
      <c r="A353" s="1" t="s">
        <v>380</v>
      </c>
      <c r="B353">
        <f>VLOOKUP(A353,Table1[#All],2,FALSE)</f>
        <v>88.616718016401506</v>
      </c>
      <c r="C353">
        <f>VLOOKUP(A353,Table1[#All],10,FALSE)</f>
        <v>74.186264112905704</v>
      </c>
      <c r="D353">
        <f t="shared" si="18"/>
        <v>74.863920404033479</v>
      </c>
      <c r="K353">
        <f>VLOOKUP(A353,Table1[#All],2,FALSE)</f>
        <v>88.616718016401506</v>
      </c>
      <c r="L353">
        <f>VLOOKUP(A353,Table1[],5,FALSE)</f>
        <v>87.106941265357705</v>
      </c>
      <c r="M353">
        <f t="shared" si="16"/>
        <v>82.213545613232313</v>
      </c>
      <c r="W353">
        <v>88.616718016401506</v>
      </c>
      <c r="X353">
        <v>86.919088040460295</v>
      </c>
      <c r="Y353">
        <f t="shared" si="17"/>
        <v>81.96218093411359</v>
      </c>
    </row>
    <row r="354" spans="1:25" x14ac:dyDescent="0.25">
      <c r="A354" s="1" t="s">
        <v>381</v>
      </c>
      <c r="B354">
        <f>VLOOKUP(A354,Table1[#All],2,FALSE)</f>
        <v>87.541696845071399</v>
      </c>
      <c r="C354">
        <f>VLOOKUP(A354,Table1[#All],10,FALSE)</f>
        <v>81.343526970900399</v>
      </c>
      <c r="D354">
        <f t="shared" si="18"/>
        <v>78.365253394164483</v>
      </c>
      <c r="K354">
        <f>VLOOKUP(A354,Table1[#All],2,FALSE)</f>
        <v>87.541696845071399</v>
      </c>
      <c r="L354">
        <f>VLOOKUP(A354,Table1[],5,FALSE)</f>
        <v>76.228149739041896</v>
      </c>
      <c r="M354">
        <f t="shared" si="16"/>
        <v>71.954845203916506</v>
      </c>
      <c r="W354">
        <v>87.541696845071399</v>
      </c>
      <c r="X354">
        <v>67.572143221817299</v>
      </c>
      <c r="Y354">
        <f t="shared" si="17"/>
        <v>63.737358914951898</v>
      </c>
    </row>
    <row r="355" spans="1:25" x14ac:dyDescent="0.25">
      <c r="A355" s="1" t="s">
        <v>382</v>
      </c>
      <c r="B355">
        <f>VLOOKUP(A355,Table1[#All],2,FALSE)</f>
        <v>54.793001543124298</v>
      </c>
      <c r="C355">
        <f>VLOOKUP(A355,Table1[#All],10,FALSE)</f>
        <v>58.985472986964901</v>
      </c>
      <c r="D355">
        <f t="shared" si="18"/>
        <v>67.427693385223236</v>
      </c>
      <c r="K355">
        <f>VLOOKUP(A355,Table1[#All],2,FALSE)</f>
        <v>54.793001543124298</v>
      </c>
      <c r="L355">
        <f>VLOOKUP(A355,Table1[],5,FALSE)</f>
        <v>48.961393489478603</v>
      </c>
      <c r="M355">
        <f t="shared" si="16"/>
        <v>46.242294060578317</v>
      </c>
      <c r="W355">
        <v>54.793001543124298</v>
      </c>
      <c r="X355">
        <v>56.436084626744801</v>
      </c>
      <c r="Y355">
        <f t="shared" si="17"/>
        <v>53.247191718393601</v>
      </c>
    </row>
    <row r="356" spans="1:25" x14ac:dyDescent="0.25">
      <c r="A356" s="1" t="s">
        <v>383</v>
      </c>
      <c r="B356">
        <f>VLOOKUP(A356,Table1[#All],2,FALSE)</f>
        <v>51.7912733002658</v>
      </c>
      <c r="C356">
        <f>VLOOKUP(A356,Table1[#All],10,FALSE)</f>
        <v>68.202058863294994</v>
      </c>
      <c r="D356">
        <f t="shared" si="18"/>
        <v>71.936447195923918</v>
      </c>
      <c r="K356">
        <f>VLOOKUP(A356,Table1[#All],2,FALSE)</f>
        <v>51.7912733002658</v>
      </c>
      <c r="L356">
        <f>VLOOKUP(A356,Table1[],5,FALSE)</f>
        <v>43.881281107023597</v>
      </c>
      <c r="M356">
        <f t="shared" si="16"/>
        <v>41.451748083923249</v>
      </c>
      <c r="W356">
        <v>51.7912733002658</v>
      </c>
      <c r="X356">
        <v>44.087909268376698</v>
      </c>
      <c r="Y356">
        <f t="shared" si="17"/>
        <v>41.615210530810849</v>
      </c>
    </row>
    <row r="357" spans="1:25" x14ac:dyDescent="0.25">
      <c r="A357" s="1" t="s">
        <v>384</v>
      </c>
      <c r="B357">
        <f>VLOOKUP(A357,Table1[#All],2,FALSE)</f>
        <v>86.222371250227695</v>
      </c>
      <c r="C357">
        <f>VLOOKUP(A357,Table1[#All],10,FALSE)</f>
        <v>78.473027863987099</v>
      </c>
      <c r="D357">
        <f t="shared" si="18"/>
        <v>76.961005231062501</v>
      </c>
      <c r="K357">
        <f>VLOOKUP(A357,Table1[#All],2,FALSE)</f>
        <v>86.222371250227695</v>
      </c>
      <c r="L357">
        <f>VLOOKUP(A357,Table1[],5,FALSE)</f>
        <v>75.333060301347302</v>
      </c>
      <c r="M357">
        <f t="shared" si="16"/>
        <v>71.110775864170506</v>
      </c>
      <c r="W357">
        <v>86.222371250227695</v>
      </c>
      <c r="X357">
        <v>77.548070953584201</v>
      </c>
      <c r="Y357">
        <f t="shared" si="17"/>
        <v>73.134682838276319</v>
      </c>
    </row>
    <row r="358" spans="1:25" x14ac:dyDescent="0.25">
      <c r="A358" s="1" t="s">
        <v>385</v>
      </c>
      <c r="B358">
        <f>VLOOKUP(A358,Table1[#All],2,FALSE)</f>
        <v>45.253832434817497</v>
      </c>
      <c r="C358">
        <f>VLOOKUP(A358,Table1[#All],10,FALSE)</f>
        <v>63.949679879145101</v>
      </c>
      <c r="D358">
        <f t="shared" si="18"/>
        <v>69.856183396877782</v>
      </c>
      <c r="K358">
        <f>VLOOKUP(A358,Table1[#All],2,FALSE)</f>
        <v>45.253832434817497</v>
      </c>
      <c r="L358">
        <f>VLOOKUP(A358,Table1[],5,FALSE)</f>
        <v>41.458122079789199</v>
      </c>
      <c r="M358">
        <f t="shared" si="16"/>
        <v>39.166709121241212</v>
      </c>
      <c r="W358">
        <v>45.253832434817497</v>
      </c>
      <c r="X358">
        <v>46.215870932659399</v>
      </c>
      <c r="Y358">
        <f t="shared" si="17"/>
        <v>43.619750418565154</v>
      </c>
    </row>
    <row r="359" spans="1:25" x14ac:dyDescent="0.25">
      <c r="A359" s="1" t="s">
        <v>386</v>
      </c>
      <c r="B359">
        <f>VLOOKUP(A359,Table1[#All],2,FALSE)</f>
        <v>81.804303034685304</v>
      </c>
      <c r="C359">
        <f>VLOOKUP(A359,Table1[#All],10,FALSE)</f>
        <v>76.518772554143794</v>
      </c>
      <c r="D359">
        <f t="shared" si="18"/>
        <v>76.004983533487149</v>
      </c>
      <c r="K359">
        <f>VLOOKUP(A359,Table1[#All],2,FALSE)</f>
        <v>81.804303034685304</v>
      </c>
      <c r="L359">
        <f>VLOOKUP(A359,Table1[],5,FALSE)</f>
        <v>72.217656970040395</v>
      </c>
      <c r="M359">
        <f t="shared" si="16"/>
        <v>68.172950522748096</v>
      </c>
      <c r="W359">
        <v>81.804303034685304</v>
      </c>
      <c r="X359">
        <v>67.111844682238896</v>
      </c>
      <c r="Y359">
        <f t="shared" si="17"/>
        <v>63.303757690669038</v>
      </c>
    </row>
    <row r="360" spans="1:25" x14ac:dyDescent="0.25">
      <c r="A360" s="1" t="s">
        <v>387</v>
      </c>
      <c r="B360">
        <f>VLOOKUP(A360,Table1[#All],2,FALSE)</f>
        <v>85.317409338914104</v>
      </c>
      <c r="C360">
        <f>VLOOKUP(A360,Table1[#All],10,FALSE)</f>
        <v>77.094446163481294</v>
      </c>
      <c r="D360">
        <f t="shared" si="18"/>
        <v>76.28660306317505</v>
      </c>
      <c r="K360">
        <f>VLOOKUP(A360,Table1[#All],2,FALSE)</f>
        <v>85.317409338914104</v>
      </c>
      <c r="L360">
        <f>VLOOKUP(A360,Table1[],5,FALSE)</f>
        <v>91.712663278372602</v>
      </c>
      <c r="M360">
        <f t="shared" si="16"/>
        <v>86.556741471505362</v>
      </c>
      <c r="W360">
        <v>85.317409338914104</v>
      </c>
      <c r="X360">
        <v>94.080022773548805</v>
      </c>
      <c r="Y360">
        <f t="shared" si="17"/>
        <v>88.707781452682966</v>
      </c>
    </row>
    <row r="361" spans="1:25" x14ac:dyDescent="0.25">
      <c r="A361" s="1" t="s">
        <v>388</v>
      </c>
      <c r="B361">
        <f>VLOOKUP(A361,Table1[#All],2,FALSE)</f>
        <v>73.269701619478298</v>
      </c>
      <c r="C361">
        <f>VLOOKUP(A361,Table1[#All],10,FALSE)</f>
        <v>71.521894074609904</v>
      </c>
      <c r="D361">
        <f t="shared" si="18"/>
        <v>73.56051058129917</v>
      </c>
      <c r="K361">
        <f>VLOOKUP(A361,Table1[#All],2,FALSE)</f>
        <v>73.269701619478298</v>
      </c>
      <c r="L361">
        <f>VLOOKUP(A361,Table1[],5,FALSE)</f>
        <v>71.651079783173302</v>
      </c>
      <c r="M361">
        <f t="shared" si="16"/>
        <v>67.638668235532421</v>
      </c>
      <c r="W361">
        <v>73.269701619478298</v>
      </c>
      <c r="X361">
        <v>70.3128743286793</v>
      </c>
      <c r="Y361">
        <f t="shared" si="17"/>
        <v>66.319127617615905</v>
      </c>
    </row>
    <row r="362" spans="1:25" x14ac:dyDescent="0.25">
      <c r="A362" s="1" t="s">
        <v>389</v>
      </c>
      <c r="B362">
        <f>VLOOKUP(A362,Table1[#All],2,FALSE)</f>
        <v>64.5716801388335</v>
      </c>
      <c r="C362">
        <f>VLOOKUP(A362,Table1[#All],10,FALSE)</f>
        <v>74.0366196587362</v>
      </c>
      <c r="D362">
        <f t="shared" si="18"/>
        <v>74.790714337053757</v>
      </c>
      <c r="K362">
        <f>VLOOKUP(A362,Table1[#All],2,FALSE)</f>
        <v>64.5716801388335</v>
      </c>
      <c r="L362">
        <f>VLOOKUP(A362,Table1[],5,FALSE)</f>
        <v>61.349345941358699</v>
      </c>
      <c r="M362">
        <f t="shared" si="16"/>
        <v>57.924133222701251</v>
      </c>
      <c r="W362">
        <v>64.5716801388335</v>
      </c>
      <c r="X362">
        <v>65.583199817441098</v>
      </c>
      <c r="Y362">
        <f t="shared" si="17"/>
        <v>61.863774228029513</v>
      </c>
    </row>
    <row r="363" spans="1:25" x14ac:dyDescent="0.25">
      <c r="A363" s="1" t="s">
        <v>390</v>
      </c>
      <c r="B363">
        <f>VLOOKUP(A363,Table1[#All],2,FALSE)</f>
        <v>78.4138120670397</v>
      </c>
      <c r="C363">
        <f>VLOOKUP(A363,Table1[#All],10,FALSE)</f>
        <v>78.523705093963898</v>
      </c>
      <c r="D363">
        <f t="shared" si="18"/>
        <v>76.985796531967139</v>
      </c>
      <c r="K363">
        <f>VLOOKUP(A363,Table1[#All],2,FALSE)</f>
        <v>78.4138120670397</v>
      </c>
      <c r="L363">
        <f>VLOOKUP(A363,Table1[],5,FALSE)</f>
        <v>75.380852014329406</v>
      </c>
      <c r="M363">
        <f t="shared" si="16"/>
        <v>71.155843449512631</v>
      </c>
      <c r="W363">
        <v>78.4138120670397</v>
      </c>
      <c r="X363">
        <v>64.744714912571894</v>
      </c>
      <c r="Y363">
        <f t="shared" si="17"/>
        <v>61.073921447642725</v>
      </c>
    </row>
    <row r="364" spans="1:25" x14ac:dyDescent="0.25">
      <c r="A364" s="1" t="s">
        <v>391</v>
      </c>
      <c r="B364">
        <f>VLOOKUP(A364,Table1[#All],2,FALSE)</f>
        <v>77.287346565688694</v>
      </c>
      <c r="C364">
        <f>VLOOKUP(A364,Table1[#All],10,FALSE)</f>
        <v>78.506904015044995</v>
      </c>
      <c r="D364">
        <f t="shared" si="18"/>
        <v>76.977577444160019</v>
      </c>
      <c r="K364">
        <f>VLOOKUP(A364,Table1[#All],2,FALSE)</f>
        <v>77.287346565688694</v>
      </c>
      <c r="L364">
        <f>VLOOKUP(A364,Table1[],5,FALSE)</f>
        <v>65.203908977033393</v>
      </c>
      <c r="M364">
        <f t="shared" si="16"/>
        <v>61.558986165342489</v>
      </c>
      <c r="W364">
        <v>77.287346565688694</v>
      </c>
      <c r="X364">
        <v>64.708437475826997</v>
      </c>
      <c r="Y364">
        <f t="shared" si="17"/>
        <v>61.039748102229034</v>
      </c>
    </row>
    <row r="365" spans="1:25" x14ac:dyDescent="0.25">
      <c r="A365" s="1" t="s">
        <v>392</v>
      </c>
      <c r="B365">
        <f>VLOOKUP(A365,Table1[#All],2,FALSE)</f>
        <v>80.300306936855506</v>
      </c>
      <c r="C365">
        <f>VLOOKUP(A365,Table1[#All],10,FALSE)</f>
        <v>77.020834521373999</v>
      </c>
      <c r="D365">
        <f t="shared" si="18"/>
        <v>76.250592247856162</v>
      </c>
      <c r="K365">
        <f>VLOOKUP(A365,Table1[#All],2,FALSE)</f>
        <v>80.300306936855506</v>
      </c>
      <c r="L365">
        <f>VLOOKUP(A365,Table1[],5,FALSE)</f>
        <v>70.008923412376404</v>
      </c>
      <c r="M365">
        <f t="shared" si="16"/>
        <v>66.090114777870951</v>
      </c>
      <c r="W365">
        <v>80.300306936855506</v>
      </c>
      <c r="X365">
        <v>66.994820133456599</v>
      </c>
      <c r="Y365">
        <f t="shared" si="17"/>
        <v>63.193520565716113</v>
      </c>
    </row>
    <row r="366" spans="1:25" x14ac:dyDescent="0.25">
      <c r="A366" s="1" t="s">
        <v>393</v>
      </c>
      <c r="B366">
        <f>VLOOKUP(A366,Table1[#All],2,FALSE)</f>
        <v>94.709372576776801</v>
      </c>
      <c r="C366">
        <f>VLOOKUP(A366,Table1[#All],10,FALSE)</f>
        <v>81.056772787841098</v>
      </c>
      <c r="D366">
        <f t="shared" si="18"/>
        <v>78.224973247811874</v>
      </c>
      <c r="K366">
        <f>VLOOKUP(A366,Table1[#All],2,FALSE)</f>
        <v>94.709372576776801</v>
      </c>
      <c r="L366">
        <f>VLOOKUP(A366,Table1[],5,FALSE)</f>
        <v>91.780564482708797</v>
      </c>
      <c r="M366">
        <f t="shared" si="16"/>
        <v>86.6207723071944</v>
      </c>
      <c r="W366">
        <v>94.709372576776801</v>
      </c>
      <c r="X366">
        <v>93.941879235879597</v>
      </c>
      <c r="Y366">
        <f t="shared" si="17"/>
        <v>88.577650240198579</v>
      </c>
    </row>
    <row r="367" spans="1:25" x14ac:dyDescent="0.25">
      <c r="A367" s="1" t="s">
        <v>394</v>
      </c>
      <c r="B367">
        <f>VLOOKUP(A367,Table1[#All],2,FALSE)</f>
        <v>62.846342265918601</v>
      </c>
      <c r="C367">
        <f>VLOOKUP(A367,Table1[#All],10,FALSE)</f>
        <v>66.637501850918099</v>
      </c>
      <c r="D367">
        <f t="shared" si="18"/>
        <v>71.171065905469135</v>
      </c>
      <c r="K367">
        <f>VLOOKUP(A367,Table1[#All],2,FALSE)</f>
        <v>62.846342265918601</v>
      </c>
      <c r="L367">
        <f>VLOOKUP(A367,Table1[],5,FALSE)</f>
        <v>61.235645079042499</v>
      </c>
      <c r="M367">
        <f t="shared" si="16"/>
        <v>57.816913309537071</v>
      </c>
      <c r="W367">
        <v>62.846342265918601</v>
      </c>
      <c r="X367">
        <v>63.585866015883497</v>
      </c>
      <c r="Y367">
        <f t="shared" si="17"/>
        <v>59.982285786962251</v>
      </c>
    </row>
    <row r="368" spans="1:25" x14ac:dyDescent="0.25">
      <c r="A368" s="1" t="s">
        <v>395</v>
      </c>
      <c r="B368">
        <f>VLOOKUP(A368,Table1[#All],2,FALSE)</f>
        <v>78.016124831969904</v>
      </c>
      <c r="C368">
        <f>VLOOKUP(A368,Table1[#All],10,FALSE)</f>
        <v>86.947327457773795</v>
      </c>
      <c r="D368">
        <f t="shared" si="18"/>
        <v>81.106632592342947</v>
      </c>
      <c r="K368">
        <f>VLOOKUP(A368,Table1[#All],2,FALSE)</f>
        <v>78.016124831969904</v>
      </c>
      <c r="L368">
        <f>VLOOKUP(A368,Table1[],5,FALSE)</f>
        <v>92.865481010315193</v>
      </c>
      <c r="M368">
        <f t="shared" si="16"/>
        <v>87.643848592727224</v>
      </c>
      <c r="W368">
        <v>78.016124831969904</v>
      </c>
      <c r="X368">
        <v>89.3273515362051</v>
      </c>
      <c r="Y368">
        <f t="shared" si="17"/>
        <v>84.230765147105203</v>
      </c>
    </row>
    <row r="369" spans="1:25" x14ac:dyDescent="0.25">
      <c r="A369" s="1" t="s">
        <v>396</v>
      </c>
      <c r="B369">
        <f>VLOOKUP(A369,Table1[#All],2,FALSE)</f>
        <v>78.457225742596506</v>
      </c>
      <c r="C369">
        <f>VLOOKUP(A369,Table1[#All],10,FALSE)</f>
        <v>73.326922323791194</v>
      </c>
      <c r="D369">
        <f t="shared" si="18"/>
        <v>74.443530400798664</v>
      </c>
      <c r="K369">
        <f>VLOOKUP(A369,Table1[#All],2,FALSE)</f>
        <v>78.457225742596506</v>
      </c>
      <c r="L369">
        <f>VLOOKUP(A369,Table1[],5,FALSE)</f>
        <v>89.794285307583493</v>
      </c>
      <c r="M369">
        <f t="shared" si="16"/>
        <v>84.747711045051233</v>
      </c>
      <c r="W369">
        <v>78.457225742596506</v>
      </c>
      <c r="X369">
        <v>86.233415986703207</v>
      </c>
      <c r="Y369">
        <f t="shared" si="17"/>
        <v>81.316277859474425</v>
      </c>
    </row>
    <row r="370" spans="1:25" x14ac:dyDescent="0.25">
      <c r="A370" s="1" t="s">
        <v>397</v>
      </c>
      <c r="B370">
        <f>VLOOKUP(A370,Table1[#All],2,FALSE)</f>
        <v>60.868390488474603</v>
      </c>
      <c r="C370">
        <f>VLOOKUP(A370,Table1[#All],10,FALSE)</f>
        <v>73.751465634820505</v>
      </c>
      <c r="D370">
        <f t="shared" si="18"/>
        <v>74.651216988554197</v>
      </c>
      <c r="K370">
        <f>VLOOKUP(A370,Table1[#All],2,FALSE)</f>
        <v>60.868390488474603</v>
      </c>
      <c r="L370">
        <f>VLOOKUP(A370,Table1[],5,FALSE)</f>
        <v>50.768512413411301</v>
      </c>
      <c r="M370">
        <f t="shared" si="16"/>
        <v>47.946407205846853</v>
      </c>
      <c r="W370">
        <v>60.868390488474603</v>
      </c>
      <c r="X370">
        <v>50.215185570624598</v>
      </c>
      <c r="Y370">
        <f t="shared" si="17"/>
        <v>47.387104807528374</v>
      </c>
    </row>
    <row r="371" spans="1:25" x14ac:dyDescent="0.25">
      <c r="A371" s="1" t="s">
        <v>398</v>
      </c>
      <c r="B371">
        <f>VLOOKUP(A371,Table1[#All],2,FALSE)</f>
        <v>52.388138512951102</v>
      </c>
      <c r="C371">
        <f>VLOOKUP(A371,Table1[#All],10,FALSE)</f>
        <v>64.116169455954804</v>
      </c>
      <c r="D371">
        <f t="shared" si="18"/>
        <v>69.937630097853088</v>
      </c>
      <c r="K371">
        <f>VLOOKUP(A371,Table1[#All],2,FALSE)</f>
        <v>52.388138512951102</v>
      </c>
      <c r="L371">
        <f>VLOOKUP(A371,Table1[],5,FALSE)</f>
        <v>43.8148715481341</v>
      </c>
      <c r="M371">
        <f t="shared" si="16"/>
        <v>41.389123869890454</v>
      </c>
      <c r="W371">
        <v>52.388138512951102</v>
      </c>
      <c r="X371">
        <v>39.331660411557998</v>
      </c>
      <c r="Y371">
        <f t="shared" si="17"/>
        <v>37.134824107687635</v>
      </c>
    </row>
    <row r="372" spans="1:25" x14ac:dyDescent="0.25">
      <c r="A372" s="1" t="s">
        <v>399</v>
      </c>
      <c r="B372">
        <f>VLOOKUP(A372,Table1[#All],2,FALSE)</f>
        <v>55.286457580664603</v>
      </c>
      <c r="C372">
        <f>VLOOKUP(A372,Table1[#All],10,FALSE)</f>
        <v>68.906568023123597</v>
      </c>
      <c r="D372">
        <f t="shared" si="18"/>
        <v>72.281093076912072</v>
      </c>
      <c r="K372">
        <f>VLOOKUP(A372,Table1[#All],2,FALSE)</f>
        <v>55.286457580664603</v>
      </c>
      <c r="L372">
        <f>VLOOKUP(A372,Table1[],5,FALSE)</f>
        <v>45.542790075758397</v>
      </c>
      <c r="M372">
        <f t="shared" si="16"/>
        <v>43.018551041440169</v>
      </c>
      <c r="W372">
        <v>55.286457580664603</v>
      </c>
      <c r="X372">
        <v>49.752708553019097</v>
      </c>
      <c r="Y372">
        <f t="shared" si="17"/>
        <v>46.951451456943992</v>
      </c>
    </row>
    <row r="373" spans="1:25" x14ac:dyDescent="0.25">
      <c r="A373" s="1" t="s">
        <v>400</v>
      </c>
      <c r="B373">
        <f>VLOOKUP(A373,Table1[#All],2,FALSE)</f>
        <v>43.5521808455753</v>
      </c>
      <c r="C373">
        <f>VLOOKUP(A373,Table1[#All],10,FALSE)</f>
        <v>52.598080501371697</v>
      </c>
      <c r="D373">
        <f t="shared" si="18"/>
        <v>64.302980981271034</v>
      </c>
      <c r="K373">
        <f>VLOOKUP(A373,Table1[#All],2,FALSE)</f>
        <v>43.5521808455753</v>
      </c>
      <c r="L373">
        <f>VLOOKUP(A373,Table1[],5,FALSE)</f>
        <v>41.002200410835201</v>
      </c>
      <c r="M373">
        <f t="shared" si="16"/>
        <v>38.73677498741759</v>
      </c>
      <c r="W373">
        <v>43.5521808455753</v>
      </c>
      <c r="X373">
        <v>39.156164408598002</v>
      </c>
      <c r="Y373">
        <f t="shared" si="17"/>
        <v>36.969506872899316</v>
      </c>
    </row>
    <row r="374" spans="1:25" x14ac:dyDescent="0.25">
      <c r="A374" s="1" t="s">
        <v>401</v>
      </c>
      <c r="B374">
        <f>VLOOKUP(A374,Table1[#All],2,FALSE)</f>
        <v>52.952505406570801</v>
      </c>
      <c r="C374">
        <f>VLOOKUP(A374,Table1[#All],10,FALSE)</f>
        <v>68.8200072225643</v>
      </c>
      <c r="D374">
        <f t="shared" si="18"/>
        <v>72.238747533278456</v>
      </c>
      <c r="K374">
        <f>VLOOKUP(A374,Table1[#All],2,FALSE)</f>
        <v>52.952505406570801</v>
      </c>
      <c r="L374">
        <f>VLOOKUP(A374,Table1[],5,FALSE)</f>
        <v>45.194362841576002</v>
      </c>
      <c r="M374">
        <f t="shared" si="16"/>
        <v>42.689984159606169</v>
      </c>
      <c r="W374">
        <v>52.952505406570801</v>
      </c>
      <c r="X374">
        <v>30.659421744967801</v>
      </c>
      <c r="Y374">
        <f t="shared" si="17"/>
        <v>28.965575283759666</v>
      </c>
    </row>
    <row r="375" spans="1:25" x14ac:dyDescent="0.25">
      <c r="A375" s="1" t="s">
        <v>402</v>
      </c>
      <c r="B375">
        <f>VLOOKUP(A375,Table1[#All],2,FALSE)</f>
        <v>73.503537790587998</v>
      </c>
      <c r="C375">
        <f>VLOOKUP(A375,Table1[#All],10,FALSE)</f>
        <v>89.9401808240885</v>
      </c>
      <c r="D375">
        <f t="shared" si="18"/>
        <v>82.570736459144101</v>
      </c>
      <c r="K375">
        <f>VLOOKUP(A375,Table1[#All],2,FALSE)</f>
        <v>73.503537790587998</v>
      </c>
      <c r="L375">
        <f>VLOOKUP(A375,Table1[],5,FALSE)</f>
        <v>77.565372537899606</v>
      </c>
      <c r="M375">
        <f t="shared" si="16"/>
        <v>73.215846303239331</v>
      </c>
      <c r="W375">
        <v>73.503537790587998</v>
      </c>
      <c r="X375">
        <v>75.691262254790601</v>
      </c>
      <c r="Y375">
        <f t="shared" si="17"/>
        <v>71.38556904401274</v>
      </c>
    </row>
    <row r="376" spans="1:25" x14ac:dyDescent="0.25">
      <c r="A376" s="1" t="s">
        <v>403</v>
      </c>
      <c r="B376">
        <f>VLOOKUP(A376,Table1[#All],2,FALSE)</f>
        <v>55.4335242504525</v>
      </c>
      <c r="C376">
        <f>VLOOKUP(A376,Table1[#All],10,FALSE)</f>
        <v>55.353296055769697</v>
      </c>
      <c r="D376">
        <f t="shared" si="18"/>
        <v>65.650832430482538</v>
      </c>
      <c r="K376">
        <f>VLOOKUP(A376,Table1[#All],2,FALSE)</f>
        <v>55.4335242504525</v>
      </c>
      <c r="L376">
        <f>VLOOKUP(A376,Table1[],5,FALSE)</f>
        <v>43.915375665312503</v>
      </c>
      <c r="M376">
        <f t="shared" si="16"/>
        <v>41.483899252389691</v>
      </c>
      <c r="W376">
        <v>55.4335242504525</v>
      </c>
      <c r="X376">
        <v>38.722656561092698</v>
      </c>
      <c r="Y376">
        <f t="shared" si="17"/>
        <v>36.561142480549321</v>
      </c>
    </row>
    <row r="377" spans="1:25" x14ac:dyDescent="0.25">
      <c r="A377" s="1" t="s">
        <v>404</v>
      </c>
      <c r="B377">
        <f>VLOOKUP(A377,Table1[#All],2,FALSE)</f>
        <v>84.903776540027295</v>
      </c>
      <c r="C377">
        <f>VLOOKUP(A377,Table1[#All],10,FALSE)</f>
        <v>72.628838807597205</v>
      </c>
      <c r="D377">
        <f t="shared" si="18"/>
        <v>74.102027944676564</v>
      </c>
      <c r="K377">
        <f>VLOOKUP(A377,Table1[#All],2,FALSE)</f>
        <v>84.903776540027295</v>
      </c>
      <c r="L377">
        <f>VLOOKUP(A377,Table1[],5,FALSE)</f>
        <v>57.543659666156799</v>
      </c>
      <c r="M377">
        <f t="shared" si="16"/>
        <v>54.335371065185861</v>
      </c>
      <c r="W377">
        <v>84.903776540027295</v>
      </c>
      <c r="X377">
        <v>49.3872805888521</v>
      </c>
      <c r="Y377">
        <f t="shared" si="17"/>
        <v>46.607218314698677</v>
      </c>
    </row>
    <row r="378" spans="1:25" x14ac:dyDescent="0.25">
      <c r="A378" s="1" t="s">
        <v>405</v>
      </c>
      <c r="B378">
        <f>VLOOKUP(A378,Table1[#All],2,FALSE)</f>
        <v>64.514109584851596</v>
      </c>
      <c r="C378">
        <f>VLOOKUP(A378,Table1[#All],10,FALSE)</f>
        <v>83.239620775096398</v>
      </c>
      <c r="D378">
        <f t="shared" si="18"/>
        <v>79.292822483177162</v>
      </c>
      <c r="K378">
        <f>VLOOKUP(A378,Table1[#All],2,FALSE)</f>
        <v>64.514109584851596</v>
      </c>
      <c r="L378">
        <f>VLOOKUP(A378,Table1[],5,FALSE)</f>
        <v>86.468142103319906</v>
      </c>
      <c r="M378">
        <f t="shared" si="16"/>
        <v>81.611158003430674</v>
      </c>
      <c r="W378">
        <v>64.514109584851596</v>
      </c>
      <c r="X378">
        <v>80.281008912207099</v>
      </c>
      <c r="Y378">
        <f t="shared" si="17"/>
        <v>75.709110395299092</v>
      </c>
    </row>
    <row r="379" spans="1:25" x14ac:dyDescent="0.25">
      <c r="A379" s="1" t="s">
        <v>406</v>
      </c>
      <c r="B379">
        <f>VLOOKUP(A379,Table1[#All],2,FALSE)</f>
        <v>41.787125731189903</v>
      </c>
      <c r="C379">
        <f>VLOOKUP(A379,Table1[#All],10,FALSE)</f>
        <v>52.917808991493899</v>
      </c>
      <c r="D379">
        <f t="shared" si="18"/>
        <v>64.459392158638821</v>
      </c>
      <c r="K379">
        <f>VLOOKUP(A379,Table1[#All],2,FALSE)</f>
        <v>41.787125731189903</v>
      </c>
      <c r="L379">
        <f>VLOOKUP(A379,Table1[],5,FALSE)</f>
        <v>41.279956465470399</v>
      </c>
      <c r="M379">
        <f t="shared" si="16"/>
        <v>38.998698946938582</v>
      </c>
      <c r="W379">
        <v>41.787125731189903</v>
      </c>
      <c r="X379">
        <v>41.826998824635197</v>
      </c>
      <c r="Y379">
        <f t="shared" si="17"/>
        <v>39.485432892806358</v>
      </c>
    </row>
    <row r="380" spans="1:25" x14ac:dyDescent="0.25">
      <c r="A380" s="1" t="s">
        <v>407</v>
      </c>
      <c r="B380">
        <f>VLOOKUP(A380,Table1[#All],2,FALSE)</f>
        <v>87.075217312196799</v>
      </c>
      <c r="C380">
        <f>VLOOKUP(A380,Table1[#All],10,FALSE)</f>
        <v>84.862303130455004</v>
      </c>
      <c r="D380">
        <f t="shared" si="18"/>
        <v>80.086638691418585</v>
      </c>
      <c r="K380">
        <f>VLOOKUP(A380,Table1[#All],2,FALSE)</f>
        <v>87.075217312196799</v>
      </c>
      <c r="L380">
        <f>VLOOKUP(A380,Table1[],5,FALSE)</f>
        <v>84.795766542391405</v>
      </c>
      <c r="M380">
        <f t="shared" si="16"/>
        <v>80.034107849475092</v>
      </c>
      <c r="W380">
        <v>87.075217312196799</v>
      </c>
      <c r="X380">
        <v>91.438970683632604</v>
      </c>
      <c r="Y380">
        <f t="shared" si="17"/>
        <v>86.219910383981912</v>
      </c>
    </row>
    <row r="381" spans="1:25" x14ac:dyDescent="0.25">
      <c r="A381" s="1" t="s">
        <v>408</v>
      </c>
      <c r="B381">
        <f>VLOOKUP(A381,Table1[#All],2,FALSE)</f>
        <v>55.391928409886702</v>
      </c>
      <c r="C381">
        <f>VLOOKUP(A381,Table1[#All],10,FALSE)</f>
        <v>71.919022330455206</v>
      </c>
      <c r="D381">
        <f t="shared" si="18"/>
        <v>73.754785724058692</v>
      </c>
      <c r="K381">
        <f>VLOOKUP(A381,Table1[#All],2,FALSE)</f>
        <v>55.391928409886702</v>
      </c>
      <c r="L381">
        <f>VLOOKUP(A381,Table1[],5,FALSE)</f>
        <v>55.502012612536902</v>
      </c>
      <c r="M381">
        <f t="shared" si="16"/>
        <v>52.410097893622293</v>
      </c>
      <c r="W381">
        <v>55.391928409886702</v>
      </c>
      <c r="X381">
        <v>57.067934981861796</v>
      </c>
      <c r="Y381">
        <f t="shared" si="17"/>
        <v>53.842394752913812</v>
      </c>
    </row>
    <row r="382" spans="1:25" x14ac:dyDescent="0.25">
      <c r="A382" s="1" t="s">
        <v>409</v>
      </c>
      <c r="B382">
        <f>VLOOKUP(A382,Table1[#All],2,FALSE)</f>
        <v>45.739501193225401</v>
      </c>
      <c r="C382">
        <f>VLOOKUP(A382,Table1[#All],10,FALSE)</f>
        <v>60.243899996251301</v>
      </c>
      <c r="D382">
        <f t="shared" si="18"/>
        <v>68.04331587816614</v>
      </c>
      <c r="K382">
        <f>VLOOKUP(A382,Table1[#All],2,FALSE)</f>
        <v>45.739501193225401</v>
      </c>
      <c r="L382">
        <f>VLOOKUP(A382,Table1[],5,FALSE)</f>
        <v>46.499065519190999</v>
      </c>
      <c r="M382">
        <f t="shared" si="16"/>
        <v>43.920318784597107</v>
      </c>
      <c r="W382">
        <v>45.739501193225401</v>
      </c>
      <c r="X382">
        <v>43.466548578112302</v>
      </c>
      <c r="Y382">
        <f t="shared" si="17"/>
        <v>41.029888760581791</v>
      </c>
    </row>
    <row r="383" spans="1:25" x14ac:dyDescent="0.25">
      <c r="A383" s="1" t="s">
        <v>410</v>
      </c>
      <c r="B383">
        <f>VLOOKUP(A383,Table1[#All],2,FALSE)</f>
        <v>68.149031889285197</v>
      </c>
      <c r="C383">
        <f>VLOOKUP(A383,Table1[#All],10,FALSE)</f>
        <v>84.9898546487902</v>
      </c>
      <c r="D383">
        <f t="shared" si="18"/>
        <v>80.149036894188171</v>
      </c>
      <c r="K383">
        <f>VLOOKUP(A383,Table1[#All],2,FALSE)</f>
        <v>68.149031889285197</v>
      </c>
      <c r="L383">
        <f>VLOOKUP(A383,Table1[],5,FALSE)</f>
        <v>78.320544095028197</v>
      </c>
      <c r="M383">
        <f t="shared" si="16"/>
        <v>73.927973081611597</v>
      </c>
      <c r="W383">
        <v>68.149031889285197</v>
      </c>
      <c r="X383">
        <v>80.600065070881797</v>
      </c>
      <c r="Y383">
        <f t="shared" si="17"/>
        <v>76.009661296770645</v>
      </c>
    </row>
    <row r="384" spans="1:25" x14ac:dyDescent="0.25">
      <c r="A384" s="1" t="s">
        <v>411</v>
      </c>
      <c r="B384">
        <f>VLOOKUP(A384,Table1[#All],2,FALSE)</f>
        <v>73.627688038612902</v>
      </c>
      <c r="C384">
        <f>VLOOKUP(A384,Table1[#All],10,FALSE)</f>
        <v>68.962111252500804</v>
      </c>
      <c r="D384">
        <f t="shared" si="18"/>
        <v>72.308264824723395</v>
      </c>
      <c r="K384">
        <f>VLOOKUP(A384,Table1[#All],2,FALSE)</f>
        <v>73.627688038612902</v>
      </c>
      <c r="L384">
        <f>VLOOKUP(A384,Table1[],5,FALSE)</f>
        <v>74.591856572893604</v>
      </c>
      <c r="M384">
        <f t="shared" si="16"/>
        <v>70.411820748238668</v>
      </c>
      <c r="W384">
        <v>73.627688038612902</v>
      </c>
      <c r="X384">
        <v>72.296405021798606</v>
      </c>
      <c r="Y384">
        <f t="shared" si="17"/>
        <v>68.187613530534279</v>
      </c>
    </row>
    <row r="385" spans="1:25" x14ac:dyDescent="0.25">
      <c r="A385" s="1" t="s">
        <v>412</v>
      </c>
      <c r="B385">
        <f>VLOOKUP(A385,Table1[#All],2,FALSE)</f>
        <v>70.681852525631697</v>
      </c>
      <c r="C385">
        <f>VLOOKUP(A385,Table1[#All],10,FALSE)</f>
        <v>76.656699639745696</v>
      </c>
      <c r="D385">
        <f t="shared" si="18"/>
        <v>76.072457463763598</v>
      </c>
      <c r="K385">
        <f>VLOOKUP(A385,Table1[#All],2,FALSE)</f>
        <v>70.681852525631697</v>
      </c>
      <c r="L385">
        <f>VLOOKUP(A385,Table1[],5,FALSE)</f>
        <v>88.260960743987894</v>
      </c>
      <c r="M385">
        <f t="shared" si="16"/>
        <v>83.301785981580593</v>
      </c>
      <c r="W385">
        <v>70.681852525631697</v>
      </c>
      <c r="X385">
        <v>84.787958898172107</v>
      </c>
      <c r="Y385">
        <f t="shared" si="17"/>
        <v>79.954657282078117</v>
      </c>
    </row>
    <row r="386" spans="1:25" x14ac:dyDescent="0.25">
      <c r="A386" s="1" t="s">
        <v>413</v>
      </c>
      <c r="B386">
        <f>VLOOKUP(A386,Table1[#All],2,FALSE)</f>
        <v>85.146374049994094</v>
      </c>
      <c r="C386">
        <f>VLOOKUP(A386,Table1[#All],10,FALSE)</f>
        <v>80.897440682550595</v>
      </c>
      <c r="D386">
        <f t="shared" si="18"/>
        <v>78.147027981903761</v>
      </c>
      <c r="K386">
        <f>VLOOKUP(A386,Table1[#All],2,FALSE)</f>
        <v>85.146374049994094</v>
      </c>
      <c r="L386">
        <f>VLOOKUP(A386,Table1[],5,FALSE)</f>
        <v>80.428907409213707</v>
      </c>
      <c r="M386">
        <f t="shared" si="16"/>
        <v>75.916159686888534</v>
      </c>
      <c r="W386">
        <v>85.146374049994094</v>
      </c>
      <c r="X386">
        <v>74.657094068048707</v>
      </c>
      <c r="Y386">
        <f t="shared" si="17"/>
        <v>70.411382612101875</v>
      </c>
    </row>
    <row r="387" spans="1:25" x14ac:dyDescent="0.25">
      <c r="A387" s="1" t="s">
        <v>414</v>
      </c>
      <c r="B387">
        <f>VLOOKUP(A387,Table1[#All],2,FALSE)</f>
        <v>89.276456414957494</v>
      </c>
      <c r="C387">
        <f>VLOOKUP(A387,Table1[#All],10,FALSE)</f>
        <v>82.222651975444606</v>
      </c>
      <c r="D387">
        <f t="shared" si="18"/>
        <v>78.79532134638751</v>
      </c>
      <c r="K387">
        <f>VLOOKUP(A387,Table1[#All],2,FALSE)</f>
        <v>89.276456414957494</v>
      </c>
      <c r="L387">
        <f>VLOOKUP(A387,Table1[],5,FALSE)</f>
        <v>84.191451171166605</v>
      </c>
      <c r="M387">
        <f t="shared" ref="M387:M450" si="19" xml:space="preserve"> 0.943*L387 + 0.0717</f>
        <v>79.464238454410108</v>
      </c>
      <c r="W387">
        <v>89.276456414957494</v>
      </c>
      <c r="X387">
        <v>75.432307137408003</v>
      </c>
      <c r="Y387">
        <f t="shared" ref="Y387:Y450" si="20" xml:space="preserve"> 0.942*X387 + 0.0844</f>
        <v>71.141633323438342</v>
      </c>
    </row>
    <row r="388" spans="1:25" x14ac:dyDescent="0.25">
      <c r="A388" s="1" t="s">
        <v>415</v>
      </c>
      <c r="B388">
        <f>VLOOKUP(A388,Table1[#All],2,FALSE)</f>
        <v>67.954587580157295</v>
      </c>
      <c r="C388">
        <f>VLOOKUP(A388,Table1[#All],10,FALSE)</f>
        <v>64.173083303590303</v>
      </c>
      <c r="D388">
        <f t="shared" si="18"/>
        <v>69.965472352116379</v>
      </c>
      <c r="K388">
        <f>VLOOKUP(A388,Table1[#All],2,FALSE)</f>
        <v>67.954587580157295</v>
      </c>
      <c r="L388">
        <f>VLOOKUP(A388,Table1[],5,FALSE)</f>
        <v>55.511901491421803</v>
      </c>
      <c r="M388">
        <f t="shared" si="19"/>
        <v>52.419423106410754</v>
      </c>
      <c r="W388">
        <v>67.954587580157295</v>
      </c>
      <c r="X388">
        <v>53.5622829586246</v>
      </c>
      <c r="Y388">
        <f t="shared" si="20"/>
        <v>50.540070547024371</v>
      </c>
    </row>
    <row r="389" spans="1:25" x14ac:dyDescent="0.25">
      <c r="A389" s="1" t="s">
        <v>416</v>
      </c>
      <c r="B389">
        <f>VLOOKUP(A389,Table1[#All],2,FALSE)</f>
        <v>55.5052061976996</v>
      </c>
      <c r="C389">
        <f>VLOOKUP(A389,Table1[#All],10,FALSE)</f>
        <v>68.927559633801806</v>
      </c>
      <c r="D389">
        <f t="shared" si="18"/>
        <v>72.291362172855855</v>
      </c>
      <c r="K389">
        <f>VLOOKUP(A389,Table1[#All],2,FALSE)</f>
        <v>55.5052061976996</v>
      </c>
      <c r="L389">
        <f>VLOOKUP(A389,Table1[],5,FALSE)</f>
        <v>49.759174907884699</v>
      </c>
      <c r="M389">
        <f t="shared" si="19"/>
        <v>46.994601938135268</v>
      </c>
      <c r="W389">
        <v>55.5052061976996</v>
      </c>
      <c r="X389">
        <v>50.549442357485397</v>
      </c>
      <c r="Y389">
        <f t="shared" si="20"/>
        <v>47.701974700751244</v>
      </c>
    </row>
    <row r="390" spans="1:25" x14ac:dyDescent="0.25">
      <c r="A390" s="1" t="s">
        <v>417</v>
      </c>
      <c r="B390">
        <f>VLOOKUP(A390,Table1[#All],2,FALSE)</f>
        <v>77.278592412370898</v>
      </c>
      <c r="C390">
        <f>VLOOKUP(A390,Table1[#All],10,FALSE)</f>
        <v>83.296377241203302</v>
      </c>
      <c r="D390">
        <f t="shared" si="18"/>
        <v>79.320587746396654</v>
      </c>
      <c r="K390">
        <f>VLOOKUP(A390,Table1[#All],2,FALSE)</f>
        <v>77.278592412370898</v>
      </c>
      <c r="L390">
        <f>VLOOKUP(A390,Table1[],5,FALSE)</f>
        <v>81.283811340247198</v>
      </c>
      <c r="M390">
        <f t="shared" si="19"/>
        <v>76.722334093853107</v>
      </c>
      <c r="W390">
        <v>77.278592412370898</v>
      </c>
      <c r="X390">
        <v>80.800692990172706</v>
      </c>
      <c r="Y390">
        <f t="shared" si="20"/>
        <v>76.198652796742692</v>
      </c>
    </row>
    <row r="391" spans="1:25" x14ac:dyDescent="0.25">
      <c r="A391" s="1" t="s">
        <v>418</v>
      </c>
      <c r="B391">
        <f>VLOOKUP(A391,Table1[#All],2,FALSE)</f>
        <v>100</v>
      </c>
      <c r="C391">
        <f>VLOOKUP(A391,Table1[#All],10,FALSE)</f>
        <v>86.478650684519806</v>
      </c>
      <c r="D391">
        <f t="shared" si="18"/>
        <v>80.877355914867096</v>
      </c>
      <c r="K391">
        <f>VLOOKUP(A391,Table1[#All],2,FALSE)</f>
        <v>100</v>
      </c>
      <c r="L391">
        <f>VLOOKUP(A391,Table1[],5,FALSE)</f>
        <v>84.3759106596995</v>
      </c>
      <c r="M391">
        <f t="shared" si="19"/>
        <v>79.638183752096637</v>
      </c>
      <c r="W391">
        <v>100</v>
      </c>
      <c r="X391">
        <v>82.296076019962698</v>
      </c>
      <c r="Y391">
        <f t="shared" si="20"/>
        <v>77.607303610804863</v>
      </c>
    </row>
    <row r="392" spans="1:25" x14ac:dyDescent="0.25">
      <c r="A392" s="1" t="s">
        <v>419</v>
      </c>
      <c r="B392">
        <f>VLOOKUP(A392,Table1[#All],2,FALSE)</f>
        <v>91.249608068387005</v>
      </c>
      <c r="C392">
        <f>VLOOKUP(A392,Table1[#All],10,FALSE)</f>
        <v>86.623209228257096</v>
      </c>
      <c r="D392">
        <f t="shared" si="18"/>
        <v>80.948073954463382</v>
      </c>
      <c r="K392">
        <f>VLOOKUP(A392,Table1[#All],2,FALSE)</f>
        <v>91.249608068387005</v>
      </c>
      <c r="L392">
        <f>VLOOKUP(A392,Table1[],5,FALSE)</f>
        <v>94.477782810036999</v>
      </c>
      <c r="M392">
        <f t="shared" si="19"/>
        <v>89.16424918986489</v>
      </c>
      <c r="W392">
        <v>91.249608068387005</v>
      </c>
      <c r="X392">
        <v>89.749052506553099</v>
      </c>
      <c r="Y392">
        <f t="shared" si="20"/>
        <v>84.628007461173013</v>
      </c>
    </row>
    <row r="393" spans="1:25" x14ac:dyDescent="0.25">
      <c r="A393" s="1" t="s">
        <v>420</v>
      </c>
      <c r="B393">
        <f>VLOOKUP(A393,Table1[#All],2,FALSE)</f>
        <v>77.740759238106605</v>
      </c>
      <c r="C393">
        <f>VLOOKUP(A393,Table1[#All],10,FALSE)</f>
        <v>74.359887454955896</v>
      </c>
      <c r="D393">
        <f t="shared" si="18"/>
        <v>74.948856942964426</v>
      </c>
      <c r="K393">
        <f>VLOOKUP(A393,Table1[#All],2,FALSE)</f>
        <v>77.740759238106605</v>
      </c>
      <c r="L393">
        <f>VLOOKUP(A393,Table1[],5,FALSE)</f>
        <v>62.693972230128402</v>
      </c>
      <c r="M393">
        <f t="shared" si="19"/>
        <v>59.192115813011078</v>
      </c>
      <c r="W393">
        <v>77.740759238106605</v>
      </c>
      <c r="X393">
        <v>65.735203188553299</v>
      </c>
      <c r="Y393">
        <f t="shared" si="20"/>
        <v>62.006961403617204</v>
      </c>
    </row>
    <row r="394" spans="1:25" x14ac:dyDescent="0.25">
      <c r="A394" s="1" t="s">
        <v>421</v>
      </c>
      <c r="B394">
        <f>VLOOKUP(A394,Table1[#All],2,FALSE)</f>
        <v>55.151038534963199</v>
      </c>
      <c r="C394">
        <f>VLOOKUP(A394,Table1[#All],10,FALSE)</f>
        <v>68.002245844151503</v>
      </c>
      <c r="D394">
        <f t="shared" si="18"/>
        <v>71.838698666958919</v>
      </c>
      <c r="K394">
        <f>VLOOKUP(A394,Table1[#All],2,FALSE)</f>
        <v>55.151038534963199</v>
      </c>
      <c r="L394">
        <f>VLOOKUP(A394,Table1[],5,FALSE)</f>
        <v>60.460994718602997</v>
      </c>
      <c r="M394">
        <f t="shared" si="19"/>
        <v>57.086418019642622</v>
      </c>
      <c r="W394">
        <v>55.151038534963199</v>
      </c>
      <c r="X394">
        <v>53.875335118870098</v>
      </c>
      <c r="Y394">
        <f t="shared" si="20"/>
        <v>50.834965681975632</v>
      </c>
    </row>
    <row r="395" spans="1:25" x14ac:dyDescent="0.25">
      <c r="A395" s="1" t="s">
        <v>422</v>
      </c>
      <c r="B395">
        <f>VLOOKUP(A395,Table1[#All],2,FALSE)</f>
        <v>100</v>
      </c>
      <c r="C395">
        <f>VLOOKUP(A395,Table1[#All],10,FALSE)</f>
        <v>91.620449870837803</v>
      </c>
      <c r="D395">
        <f t="shared" si="18"/>
        <v>83.392724076813863</v>
      </c>
      <c r="K395">
        <f>VLOOKUP(A395,Table1[#All],2,FALSE)</f>
        <v>100</v>
      </c>
      <c r="L395">
        <f>VLOOKUP(A395,Table1[],5,FALSE)</f>
        <v>82.702712840809795</v>
      </c>
      <c r="M395">
        <f t="shared" si="19"/>
        <v>78.060358208883642</v>
      </c>
      <c r="W395">
        <v>100</v>
      </c>
      <c r="X395">
        <v>86.582852410027201</v>
      </c>
      <c r="Y395">
        <f t="shared" si="20"/>
        <v>81.645446970245615</v>
      </c>
    </row>
    <row r="396" spans="1:25" x14ac:dyDescent="0.25">
      <c r="A396" s="1" t="s">
        <v>423</v>
      </c>
      <c r="B396">
        <f>VLOOKUP(A396,Table1[#All],2,FALSE)</f>
        <v>68.628704218219298</v>
      </c>
      <c r="C396">
        <f>VLOOKUP(A396,Table1[#All],10,FALSE)</f>
        <v>65.309368506347994</v>
      </c>
      <c r="D396">
        <f t="shared" si="18"/>
        <v>70.521343073305445</v>
      </c>
      <c r="K396">
        <f>VLOOKUP(A396,Table1[#All],2,FALSE)</f>
        <v>68.628704218219298</v>
      </c>
      <c r="L396">
        <f>VLOOKUP(A396,Table1[],5,FALSE)</f>
        <v>58.744194713915903</v>
      </c>
      <c r="M396">
        <f t="shared" si="19"/>
        <v>55.467475615222696</v>
      </c>
      <c r="W396">
        <v>68.628704218219298</v>
      </c>
      <c r="X396">
        <v>53.733109619282303</v>
      </c>
      <c r="Y396">
        <f t="shared" si="20"/>
        <v>50.700989261363929</v>
      </c>
    </row>
    <row r="397" spans="1:25" x14ac:dyDescent="0.25">
      <c r="A397" s="1" t="s">
        <v>424</v>
      </c>
      <c r="B397">
        <f>VLOOKUP(A397,Table1[#All],2,FALSE)</f>
        <v>100</v>
      </c>
      <c r="C397">
        <f>VLOOKUP(A397,Table1[#All],10,FALSE)</f>
        <v>96.122313601389493</v>
      </c>
      <c r="D397">
        <f t="shared" si="18"/>
        <v>85.59503581379974</v>
      </c>
      <c r="K397">
        <f>VLOOKUP(A397,Table1[#All],2,FALSE)</f>
        <v>100</v>
      </c>
      <c r="L397">
        <f>VLOOKUP(A397,Table1[],5,FALSE)</f>
        <v>91.191652908196005</v>
      </c>
      <c r="M397">
        <f t="shared" si="19"/>
        <v>86.065428692428839</v>
      </c>
      <c r="W397">
        <v>100</v>
      </c>
      <c r="X397">
        <v>87.429476721430802</v>
      </c>
      <c r="Y397">
        <f t="shared" si="20"/>
        <v>82.442967071587816</v>
      </c>
    </row>
    <row r="398" spans="1:25" x14ac:dyDescent="0.25">
      <c r="A398" s="1" t="s">
        <v>425</v>
      </c>
      <c r="B398">
        <f>VLOOKUP(A398,Table1[#All],2,FALSE)</f>
        <v>92.436508996040402</v>
      </c>
      <c r="C398">
        <f>VLOOKUP(A398,Table1[#All],10,FALSE)</f>
        <v>83.7807904111298</v>
      </c>
      <c r="D398">
        <f t="shared" si="18"/>
        <v>79.557562669124707</v>
      </c>
      <c r="K398">
        <f>VLOOKUP(A398,Table1[#All],2,FALSE)</f>
        <v>92.436508996040402</v>
      </c>
      <c r="L398">
        <f>VLOOKUP(A398,Table1[],5,FALSE)</f>
        <v>87.212701351365595</v>
      </c>
      <c r="M398">
        <f t="shared" si="19"/>
        <v>82.313277374337758</v>
      </c>
      <c r="W398">
        <v>92.436508996040402</v>
      </c>
      <c r="X398">
        <v>79.878775398287203</v>
      </c>
      <c r="Y398">
        <f t="shared" si="20"/>
        <v>75.330206425186546</v>
      </c>
    </row>
    <row r="399" spans="1:25" x14ac:dyDescent="0.25">
      <c r="A399" s="1" t="s">
        <v>426</v>
      </c>
      <c r="B399">
        <f>VLOOKUP(A399,Table1[#All],2,FALSE)</f>
        <v>51.935256504460497</v>
      </c>
      <c r="C399">
        <f>VLOOKUP(A399,Table1[#All],10,FALSE)</f>
        <v>64.919781304969305</v>
      </c>
      <c r="D399">
        <f t="shared" si="18"/>
        <v>70.330757014390997</v>
      </c>
      <c r="K399">
        <f>VLOOKUP(A399,Table1[#All],2,FALSE)</f>
        <v>51.935256504460497</v>
      </c>
      <c r="L399">
        <f>VLOOKUP(A399,Table1[],5,FALSE)</f>
        <v>63.594671505626003</v>
      </c>
      <c r="M399">
        <f t="shared" si="19"/>
        <v>60.041475229805314</v>
      </c>
      <c r="W399">
        <v>51.935256504460497</v>
      </c>
      <c r="X399">
        <v>61.087660771197797</v>
      </c>
      <c r="Y399">
        <f t="shared" si="20"/>
        <v>57.628976446468322</v>
      </c>
    </row>
    <row r="400" spans="1:25" x14ac:dyDescent="0.25">
      <c r="A400" s="1" t="s">
        <v>427</v>
      </c>
      <c r="B400">
        <f>VLOOKUP(A400,Table1[#All],2,FALSE)</f>
        <v>89.255469242809298</v>
      </c>
      <c r="C400">
        <f>VLOOKUP(A400,Table1[#All],10,FALSE)</f>
        <v>87.489351116709102</v>
      </c>
      <c r="D400">
        <f t="shared" si="18"/>
        <v>81.371790566294095</v>
      </c>
      <c r="K400">
        <f>VLOOKUP(A400,Table1[#All],2,FALSE)</f>
        <v>89.255469242809298</v>
      </c>
      <c r="L400">
        <f>VLOOKUP(A400,Table1[],5,FALSE)</f>
        <v>81.297908728532306</v>
      </c>
      <c r="M400">
        <f t="shared" si="19"/>
        <v>76.735627931005965</v>
      </c>
      <c r="W400">
        <v>89.255469242809298</v>
      </c>
      <c r="X400">
        <v>86.174471020922198</v>
      </c>
      <c r="Y400">
        <f t="shared" si="20"/>
        <v>81.260751701708713</v>
      </c>
    </row>
    <row r="401" spans="1:25" x14ac:dyDescent="0.25">
      <c r="A401" s="1" t="s">
        <v>428</v>
      </c>
      <c r="B401">
        <f>VLOOKUP(A401,Table1[#All],2,FALSE)</f>
        <v>80.533556319187596</v>
      </c>
      <c r="C401">
        <f>VLOOKUP(A401,Table1[#All],10,FALSE)</f>
        <v>81.379435979303494</v>
      </c>
      <c r="D401">
        <f t="shared" si="18"/>
        <v>78.382820081075266</v>
      </c>
      <c r="K401">
        <f>VLOOKUP(A401,Table1[#All],2,FALSE)</f>
        <v>80.533556319187596</v>
      </c>
      <c r="L401">
        <f>VLOOKUP(A401,Table1[],5,FALSE)</f>
        <v>81.499858074657496</v>
      </c>
      <c r="M401">
        <f t="shared" si="19"/>
        <v>76.926066164402016</v>
      </c>
      <c r="W401">
        <v>80.533556319187596</v>
      </c>
      <c r="X401">
        <v>84.077998516877301</v>
      </c>
      <c r="Y401">
        <f t="shared" si="20"/>
        <v>79.285874602898417</v>
      </c>
    </row>
    <row r="402" spans="1:25" x14ac:dyDescent="0.25">
      <c r="A402" s="1" t="s">
        <v>429</v>
      </c>
      <c r="B402">
        <f>VLOOKUP(A402,Table1[#All],2,FALSE)</f>
        <v>45.746621699931801</v>
      </c>
      <c r="C402">
        <f>VLOOKUP(A402,Table1[#All],10,FALSE)</f>
        <v>67.091526884889305</v>
      </c>
      <c r="D402">
        <f t="shared" ref="D402:D465" si="21">0.4892*C402 + 38.572</f>
        <v>71.393174952087861</v>
      </c>
      <c r="K402">
        <f>VLOOKUP(A402,Table1[#All],2,FALSE)</f>
        <v>45.746621699931801</v>
      </c>
      <c r="L402">
        <f>VLOOKUP(A402,Table1[],5,FALSE)</f>
        <v>45.671812785976201</v>
      </c>
      <c r="M402">
        <f t="shared" si="19"/>
        <v>43.140219457175554</v>
      </c>
      <c r="W402">
        <v>45.746621699931801</v>
      </c>
      <c r="X402">
        <v>50.563923346116397</v>
      </c>
      <c r="Y402">
        <f t="shared" si="20"/>
        <v>47.715615792041646</v>
      </c>
    </row>
    <row r="403" spans="1:25" x14ac:dyDescent="0.25">
      <c r="A403" s="1" t="s">
        <v>430</v>
      </c>
      <c r="B403">
        <f>VLOOKUP(A403,Table1[#All],2,FALSE)</f>
        <v>98.3789905220289</v>
      </c>
      <c r="C403">
        <f>VLOOKUP(A403,Table1[#All],10,FALSE)</f>
        <v>90.939484526401003</v>
      </c>
      <c r="D403">
        <f t="shared" si="21"/>
        <v>83.059595830315374</v>
      </c>
      <c r="K403">
        <f>VLOOKUP(A403,Table1[#All],2,FALSE)</f>
        <v>98.3789905220289</v>
      </c>
      <c r="L403">
        <f>VLOOKUP(A403,Table1[],5,FALSE)</f>
        <v>89.640409867376107</v>
      </c>
      <c r="M403">
        <f t="shared" si="19"/>
        <v>84.602606504935665</v>
      </c>
      <c r="W403">
        <v>98.3789905220289</v>
      </c>
      <c r="X403">
        <v>92.251122597045807</v>
      </c>
      <c r="Y403">
        <f t="shared" si="20"/>
        <v>86.984957486417144</v>
      </c>
    </row>
    <row r="404" spans="1:25" x14ac:dyDescent="0.25">
      <c r="A404" s="1" t="s">
        <v>431</v>
      </c>
      <c r="B404">
        <f>VLOOKUP(A404,Table1[#All],2,FALSE)</f>
        <v>58.787457657902998</v>
      </c>
      <c r="C404">
        <f>VLOOKUP(A404,Table1[#All],10,FALSE)</f>
        <v>75.584218013041195</v>
      </c>
      <c r="D404">
        <f t="shared" si="21"/>
        <v>75.547799451979756</v>
      </c>
      <c r="K404">
        <f>VLOOKUP(A404,Table1[#All],2,FALSE)</f>
        <v>58.787457657902998</v>
      </c>
      <c r="L404">
        <f>VLOOKUP(A404,Table1[],5,FALSE)</f>
        <v>67.788880484632102</v>
      </c>
      <c r="M404">
        <f t="shared" si="19"/>
        <v>63.996614297008065</v>
      </c>
      <c r="W404">
        <v>58.787457657902998</v>
      </c>
      <c r="X404">
        <v>62.270531341980302</v>
      </c>
      <c r="Y404">
        <f t="shared" si="20"/>
        <v>58.743240524145442</v>
      </c>
    </row>
    <row r="405" spans="1:25" x14ac:dyDescent="0.25">
      <c r="A405" s="1" t="s">
        <v>432</v>
      </c>
      <c r="B405">
        <f>VLOOKUP(A405,Table1[#All],2,FALSE)</f>
        <v>89.623769509431</v>
      </c>
      <c r="C405">
        <f>VLOOKUP(A405,Table1[#All],10,FALSE)</f>
        <v>79.766376093898799</v>
      </c>
      <c r="D405">
        <f t="shared" si="21"/>
        <v>77.593711185135305</v>
      </c>
      <c r="K405">
        <f>VLOOKUP(A405,Table1[#All],2,FALSE)</f>
        <v>89.623769509431</v>
      </c>
      <c r="L405">
        <f>VLOOKUP(A405,Table1[],5,FALSE)</f>
        <v>85.455160635925694</v>
      </c>
      <c r="M405">
        <f t="shared" si="19"/>
        <v>80.655916479677927</v>
      </c>
      <c r="W405">
        <v>89.623769509431</v>
      </c>
      <c r="X405">
        <v>83.801214514287906</v>
      </c>
      <c r="Y405">
        <f t="shared" si="20"/>
        <v>79.025144072459199</v>
      </c>
    </row>
    <row r="406" spans="1:25" x14ac:dyDescent="0.25">
      <c r="A406" s="1" t="s">
        <v>433</v>
      </c>
      <c r="B406">
        <f>VLOOKUP(A406,Table1[#All],2,FALSE)</f>
        <v>56.198697492194498</v>
      </c>
      <c r="C406">
        <f>VLOOKUP(A406,Table1[#All],10,FALSE)</f>
        <v>73.679930916687994</v>
      </c>
      <c r="D406">
        <f t="shared" si="21"/>
        <v>74.616222204443773</v>
      </c>
      <c r="K406">
        <f>VLOOKUP(A406,Table1[#All],2,FALSE)</f>
        <v>56.198697492194498</v>
      </c>
      <c r="L406">
        <f>VLOOKUP(A406,Table1[],5,FALSE)</f>
        <v>57.602728056683603</v>
      </c>
      <c r="M406">
        <f t="shared" si="19"/>
        <v>54.391072557452631</v>
      </c>
      <c r="W406">
        <v>56.198697492194498</v>
      </c>
      <c r="X406">
        <v>53.701732411096302</v>
      </c>
      <c r="Y406">
        <f t="shared" si="20"/>
        <v>50.671431931252712</v>
      </c>
    </row>
    <row r="407" spans="1:25" x14ac:dyDescent="0.25">
      <c r="A407" s="1" t="s">
        <v>434</v>
      </c>
      <c r="B407">
        <f>VLOOKUP(A407,Table1[#All],2,FALSE)</f>
        <v>90.923646514966705</v>
      </c>
      <c r="C407">
        <f>VLOOKUP(A407,Table1[#All],10,FALSE)</f>
        <v>84.630666320918493</v>
      </c>
      <c r="D407">
        <f t="shared" si="21"/>
        <v>79.973321964193332</v>
      </c>
      <c r="K407">
        <f>VLOOKUP(A407,Table1[#All],2,FALSE)</f>
        <v>90.923646514966705</v>
      </c>
      <c r="L407">
        <f>VLOOKUP(A407,Table1[],5,FALSE)</f>
        <v>89.253777567290996</v>
      </c>
      <c r="M407">
        <f t="shared" si="19"/>
        <v>84.238012245955417</v>
      </c>
      <c r="W407">
        <v>90.923646514966705</v>
      </c>
      <c r="X407">
        <v>95.906652087486194</v>
      </c>
      <c r="Y407">
        <f t="shared" si="20"/>
        <v>90.428466266411988</v>
      </c>
    </row>
    <row r="408" spans="1:25" x14ac:dyDescent="0.25">
      <c r="A408" s="1" t="s">
        <v>435</v>
      </c>
      <c r="B408">
        <f>VLOOKUP(A408,Table1[#All],2,FALSE)</f>
        <v>64.427078786222097</v>
      </c>
      <c r="C408">
        <f>VLOOKUP(A408,Table1[#All],10,FALSE)</f>
        <v>74.132335258231507</v>
      </c>
      <c r="D408">
        <f t="shared" si="21"/>
        <v>74.83753840832685</v>
      </c>
      <c r="K408">
        <f>VLOOKUP(A408,Table1[#All],2,FALSE)</f>
        <v>64.427078786222097</v>
      </c>
      <c r="L408">
        <f>VLOOKUP(A408,Table1[],5,FALSE)</f>
        <v>61.406092330378897</v>
      </c>
      <c r="M408">
        <f t="shared" si="19"/>
        <v>57.977645067547293</v>
      </c>
      <c r="W408">
        <v>64.427078786222097</v>
      </c>
      <c r="X408">
        <v>55.422149098247402</v>
      </c>
      <c r="Y408">
        <f t="shared" si="20"/>
        <v>52.292064450549056</v>
      </c>
    </row>
    <row r="409" spans="1:25" x14ac:dyDescent="0.25">
      <c r="A409" s="1" t="s">
        <v>436</v>
      </c>
      <c r="B409">
        <f>VLOOKUP(A409,Table1[#All],2,FALSE)</f>
        <v>55.325499976701799</v>
      </c>
      <c r="C409">
        <f>VLOOKUP(A409,Table1[#All],10,FALSE)</f>
        <v>49.529382546750803</v>
      </c>
      <c r="D409">
        <f t="shared" si="21"/>
        <v>62.801773941870493</v>
      </c>
      <c r="K409">
        <f>VLOOKUP(A409,Table1[#All],2,FALSE)</f>
        <v>55.325499976701799</v>
      </c>
      <c r="L409">
        <f>VLOOKUP(A409,Table1[],5,FALSE)</f>
        <v>40.596070831416398</v>
      </c>
      <c r="M409">
        <f t="shared" si="19"/>
        <v>38.35379479402566</v>
      </c>
      <c r="W409">
        <v>55.325499976701799</v>
      </c>
      <c r="X409">
        <v>45.064559278361898</v>
      </c>
      <c r="Y409">
        <f t="shared" si="20"/>
        <v>42.535214840216909</v>
      </c>
    </row>
    <row r="410" spans="1:25" x14ac:dyDescent="0.25">
      <c r="A410" s="1" t="s">
        <v>437</v>
      </c>
      <c r="B410">
        <f>VLOOKUP(A410,Table1[#All],2,FALSE)</f>
        <v>96.087536032093794</v>
      </c>
      <c r="C410">
        <f>VLOOKUP(A410,Table1[#All],10,FALSE)</f>
        <v>87.132912936579004</v>
      </c>
      <c r="D410">
        <f t="shared" si="21"/>
        <v>81.197421008574452</v>
      </c>
      <c r="K410">
        <f>VLOOKUP(A410,Table1[#All],2,FALSE)</f>
        <v>96.087536032093794</v>
      </c>
      <c r="L410">
        <f>VLOOKUP(A410,Table1[],5,FALSE)</f>
        <v>89.796008703059499</v>
      </c>
      <c r="M410">
        <f t="shared" si="19"/>
        <v>84.749336206985106</v>
      </c>
      <c r="W410">
        <v>96.087536032093794</v>
      </c>
      <c r="X410">
        <v>94.260778053603303</v>
      </c>
      <c r="Y410">
        <f t="shared" si="20"/>
        <v>88.878052926494306</v>
      </c>
    </row>
    <row r="411" spans="1:25" x14ac:dyDescent="0.25">
      <c r="A411" s="1" t="s">
        <v>438</v>
      </c>
      <c r="B411">
        <f>VLOOKUP(A411,Table1[#All],2,FALSE)</f>
        <v>64.174902434546098</v>
      </c>
      <c r="C411">
        <f>VLOOKUP(A411,Table1[#All],10,FALSE)</f>
        <v>59.317454485893499</v>
      </c>
      <c r="D411">
        <f t="shared" si="21"/>
        <v>67.590098734499108</v>
      </c>
      <c r="K411">
        <f>VLOOKUP(A411,Table1[#All],2,FALSE)</f>
        <v>64.174902434546098</v>
      </c>
      <c r="L411">
        <f>VLOOKUP(A411,Table1[],5,FALSE)</f>
        <v>45.0207672232373</v>
      </c>
      <c r="M411">
        <f t="shared" si="19"/>
        <v>42.526283491512771</v>
      </c>
      <c r="W411">
        <v>64.174902434546098</v>
      </c>
      <c r="X411">
        <v>54.168868231817697</v>
      </c>
      <c r="Y411">
        <f t="shared" si="20"/>
        <v>51.111473874372273</v>
      </c>
    </row>
    <row r="412" spans="1:25" x14ac:dyDescent="0.25">
      <c r="A412" s="1" t="s">
        <v>439</v>
      </c>
      <c r="B412">
        <f>VLOOKUP(A412,Table1[#All],2,FALSE)</f>
        <v>62.772142725108402</v>
      </c>
      <c r="C412">
        <f>VLOOKUP(A412,Table1[#All],10,FALSE)</f>
        <v>77.047673219629004</v>
      </c>
      <c r="D412">
        <f t="shared" si="21"/>
        <v>76.263721739042523</v>
      </c>
      <c r="K412">
        <f>VLOOKUP(A412,Table1[#All],2,FALSE)</f>
        <v>62.772142725108402</v>
      </c>
      <c r="L412">
        <f>VLOOKUP(A412,Table1[],5,FALSE)</f>
        <v>57.562250067472803</v>
      </c>
      <c r="M412">
        <f t="shared" si="19"/>
        <v>54.35290181362685</v>
      </c>
      <c r="W412">
        <v>62.772142725108402</v>
      </c>
      <c r="X412">
        <v>55.513817104325298</v>
      </c>
      <c r="Y412">
        <f t="shared" si="20"/>
        <v>52.378415712274432</v>
      </c>
    </row>
    <row r="413" spans="1:25" x14ac:dyDescent="0.25">
      <c r="A413" s="1" t="s">
        <v>440</v>
      </c>
      <c r="B413">
        <f>VLOOKUP(A413,Table1[#All],2,FALSE)</f>
        <v>87.647919035945094</v>
      </c>
      <c r="C413">
        <f>VLOOKUP(A413,Table1[#All],10,FALSE)</f>
        <v>89.242140833342603</v>
      </c>
      <c r="D413">
        <f t="shared" si="21"/>
        <v>82.229255295671209</v>
      </c>
      <c r="K413">
        <f>VLOOKUP(A413,Table1[#All],2,FALSE)</f>
        <v>87.647919035945094</v>
      </c>
      <c r="L413">
        <f>VLOOKUP(A413,Table1[],5,FALSE)</f>
        <v>92.253408187794193</v>
      </c>
      <c r="M413">
        <f t="shared" si="19"/>
        <v>87.066663921089926</v>
      </c>
      <c r="W413">
        <v>87.647919035945094</v>
      </c>
      <c r="X413">
        <v>95.815018985695005</v>
      </c>
      <c r="Y413">
        <f t="shared" si="20"/>
        <v>90.342147884524692</v>
      </c>
    </row>
    <row r="414" spans="1:25" x14ac:dyDescent="0.25">
      <c r="A414" s="1" t="s">
        <v>441</v>
      </c>
      <c r="B414">
        <f>VLOOKUP(A414,Table1[#All],2,FALSE)</f>
        <v>96.179627233265094</v>
      </c>
      <c r="C414">
        <f>VLOOKUP(A414,Table1[#All],10,FALSE)</f>
        <v>87.340985270029194</v>
      </c>
      <c r="D414">
        <f t="shared" si="21"/>
        <v>81.299209994098277</v>
      </c>
      <c r="K414">
        <f>VLOOKUP(A414,Table1[#All],2,FALSE)</f>
        <v>96.179627233265094</v>
      </c>
      <c r="L414">
        <f>VLOOKUP(A414,Table1[],5,FALSE)</f>
        <v>92.283393081565507</v>
      </c>
      <c r="M414">
        <f t="shared" si="19"/>
        <v>87.094939675916279</v>
      </c>
      <c r="W414">
        <v>96.179627233265094</v>
      </c>
      <c r="X414">
        <v>103.69165226425901</v>
      </c>
      <c r="Y414">
        <f t="shared" si="20"/>
        <v>97.761936432931975</v>
      </c>
    </row>
    <row r="415" spans="1:25" x14ac:dyDescent="0.25">
      <c r="A415" s="1" t="s">
        <v>442</v>
      </c>
      <c r="B415">
        <f>VLOOKUP(A415,Table1[#All],2,FALSE)</f>
        <v>82.027614133958593</v>
      </c>
      <c r="C415">
        <f>VLOOKUP(A415,Table1[#All],10,FALSE)</f>
        <v>78.201091890141399</v>
      </c>
      <c r="D415">
        <f t="shared" si="21"/>
        <v>76.827974152657177</v>
      </c>
      <c r="K415">
        <f>VLOOKUP(A415,Table1[#All],2,FALSE)</f>
        <v>82.027614133958593</v>
      </c>
      <c r="L415">
        <f>VLOOKUP(A415,Table1[],5,FALSE)</f>
        <v>71.539083846780699</v>
      </c>
      <c r="M415">
        <f t="shared" si="19"/>
        <v>67.533056067514195</v>
      </c>
      <c r="W415">
        <v>82.027614133958593</v>
      </c>
      <c r="X415">
        <v>68.450875462112194</v>
      </c>
      <c r="Y415">
        <f t="shared" si="20"/>
        <v>64.565124685309684</v>
      </c>
    </row>
    <row r="416" spans="1:25" x14ac:dyDescent="0.25">
      <c r="A416" s="1" t="s">
        <v>443</v>
      </c>
      <c r="B416">
        <f>VLOOKUP(A416,Table1[#All],2,FALSE)</f>
        <v>86.301788117665197</v>
      </c>
      <c r="C416">
        <f>VLOOKUP(A416,Table1[#All],10,FALSE)</f>
        <v>72.383319070285793</v>
      </c>
      <c r="D416">
        <f t="shared" si="21"/>
        <v>73.981919689183812</v>
      </c>
      <c r="K416">
        <f>VLOOKUP(A416,Table1[#All],2,FALSE)</f>
        <v>86.301788117665197</v>
      </c>
      <c r="L416">
        <f>VLOOKUP(A416,Table1[],5,FALSE)</f>
        <v>74.751046669338905</v>
      </c>
      <c r="M416">
        <f t="shared" si="19"/>
        <v>70.561937009186593</v>
      </c>
      <c r="W416">
        <v>86.301788117665197</v>
      </c>
      <c r="X416">
        <v>67.075845431677095</v>
      </c>
      <c r="Y416">
        <f t="shared" si="20"/>
        <v>63.269846396639821</v>
      </c>
    </row>
    <row r="417" spans="1:25" x14ac:dyDescent="0.25">
      <c r="A417" s="1" t="s">
        <v>444</v>
      </c>
      <c r="B417">
        <f>VLOOKUP(A417,Table1[#All],2,FALSE)</f>
        <v>63.094473825947297</v>
      </c>
      <c r="C417">
        <f>VLOOKUP(A417,Table1[#All],10,FALSE)</f>
        <v>80.448535307043997</v>
      </c>
      <c r="D417">
        <f t="shared" si="21"/>
        <v>77.92742347220593</v>
      </c>
      <c r="K417">
        <f>VLOOKUP(A417,Table1[#All],2,FALSE)</f>
        <v>63.094473825947297</v>
      </c>
      <c r="L417">
        <f>VLOOKUP(A417,Table1[],5,FALSE)</f>
        <v>64.664503708807501</v>
      </c>
      <c r="M417">
        <f t="shared" si="19"/>
        <v>61.05032699740547</v>
      </c>
      <c r="W417">
        <v>63.094473825947297</v>
      </c>
      <c r="X417">
        <v>55.2644535392687</v>
      </c>
      <c r="Y417">
        <f t="shared" si="20"/>
        <v>52.143515233991117</v>
      </c>
    </row>
    <row r="418" spans="1:25" x14ac:dyDescent="0.25">
      <c r="A418" s="1" t="s">
        <v>445</v>
      </c>
      <c r="B418">
        <f>VLOOKUP(A418,Table1[#All],2,FALSE)</f>
        <v>71.572981386095805</v>
      </c>
      <c r="C418">
        <f>VLOOKUP(A418,Table1[#All],10,FALSE)</f>
        <v>78.020148313781206</v>
      </c>
      <c r="D418">
        <f t="shared" si="21"/>
        <v>76.739456555101768</v>
      </c>
      <c r="K418">
        <f>VLOOKUP(A418,Table1[#All],2,FALSE)</f>
        <v>71.572981386095805</v>
      </c>
      <c r="L418">
        <f>VLOOKUP(A418,Table1[],5,FALSE)</f>
        <v>56.126592443393498</v>
      </c>
      <c r="M418">
        <f t="shared" si="19"/>
        <v>52.999076674120069</v>
      </c>
      <c r="W418">
        <v>71.572981386095805</v>
      </c>
      <c r="X418">
        <v>59.690152587700197</v>
      </c>
      <c r="Y418">
        <f t="shared" si="20"/>
        <v>56.312523737613589</v>
      </c>
    </row>
    <row r="419" spans="1:25" x14ac:dyDescent="0.25">
      <c r="A419" s="1" t="s">
        <v>446</v>
      </c>
      <c r="B419">
        <f>VLOOKUP(A419,Table1[#All],2,FALSE)</f>
        <v>64.841979759601401</v>
      </c>
      <c r="C419">
        <f>VLOOKUP(A419,Table1[#All],10,FALSE)</f>
        <v>71.002842550413703</v>
      </c>
      <c r="D419">
        <f t="shared" si="21"/>
        <v>73.306590575662398</v>
      </c>
      <c r="K419">
        <f>VLOOKUP(A419,Table1[#All],2,FALSE)</f>
        <v>64.841979759601401</v>
      </c>
      <c r="L419">
        <f>VLOOKUP(A419,Table1[],5,FALSE)</f>
        <v>58.076549995345303</v>
      </c>
      <c r="M419">
        <f t="shared" si="19"/>
        <v>54.837886645610617</v>
      </c>
      <c r="W419">
        <v>64.841979759601401</v>
      </c>
      <c r="X419">
        <v>48.6607989550524</v>
      </c>
      <c r="Y419">
        <f t="shared" si="20"/>
        <v>45.922872615659358</v>
      </c>
    </row>
    <row r="420" spans="1:25" x14ac:dyDescent="0.25">
      <c r="A420" s="1" t="s">
        <v>447</v>
      </c>
      <c r="B420">
        <f>VLOOKUP(A420,Table1[#All],2,FALSE)</f>
        <v>86.616229701756197</v>
      </c>
      <c r="C420">
        <f>VLOOKUP(A420,Table1[#All],10,FALSE)</f>
        <v>86.446275384986706</v>
      </c>
      <c r="D420">
        <f t="shared" si="21"/>
        <v>80.861517918335494</v>
      </c>
      <c r="K420">
        <f>VLOOKUP(A420,Table1[#All],2,FALSE)</f>
        <v>86.616229701756197</v>
      </c>
      <c r="L420">
        <f>VLOOKUP(A420,Table1[],5,FALSE)</f>
        <v>76.988515084237093</v>
      </c>
      <c r="M420">
        <f t="shared" si="19"/>
        <v>72.671869724435581</v>
      </c>
      <c r="W420">
        <v>86.616229701756197</v>
      </c>
      <c r="X420">
        <v>75.126919819547496</v>
      </c>
      <c r="Y420">
        <f t="shared" si="20"/>
        <v>70.853958470013737</v>
      </c>
    </row>
    <row r="421" spans="1:25" x14ac:dyDescent="0.25">
      <c r="A421" s="1" t="s">
        <v>448</v>
      </c>
      <c r="B421">
        <f>VLOOKUP(A421,Table1[#All],2,FALSE)</f>
        <v>80.080544040499205</v>
      </c>
      <c r="C421">
        <f>VLOOKUP(A421,Table1[#All],10,FALSE)</f>
        <v>77.844558566173504</v>
      </c>
      <c r="D421">
        <f t="shared" si="21"/>
        <v>76.653558050572087</v>
      </c>
      <c r="K421">
        <f>VLOOKUP(A421,Table1[#All],2,FALSE)</f>
        <v>80.080544040499205</v>
      </c>
      <c r="L421">
        <f>VLOOKUP(A421,Table1[],5,FALSE)</f>
        <v>81.3805991190724</v>
      </c>
      <c r="M421">
        <f t="shared" si="19"/>
        <v>76.813604969285279</v>
      </c>
      <c r="W421">
        <v>80.080544040499205</v>
      </c>
      <c r="X421">
        <v>83.567165054267207</v>
      </c>
      <c r="Y421">
        <f t="shared" si="20"/>
        <v>78.804669481119703</v>
      </c>
    </row>
    <row r="422" spans="1:25" x14ac:dyDescent="0.25">
      <c r="A422" s="1" t="s">
        <v>449</v>
      </c>
      <c r="B422">
        <f>VLOOKUP(A422,Table1[#All],2,FALSE)</f>
        <v>100</v>
      </c>
      <c r="C422">
        <f>VLOOKUP(A422,Table1[#All],10,FALSE)</f>
        <v>77.782855871335897</v>
      </c>
      <c r="D422">
        <f t="shared" si="21"/>
        <v>76.623373092257523</v>
      </c>
      <c r="K422">
        <f>VLOOKUP(A422,Table1[#All],2,FALSE)</f>
        <v>100</v>
      </c>
      <c r="L422">
        <f>VLOOKUP(A422,Table1[],5,FALSE)</f>
        <v>83.536847404921602</v>
      </c>
      <c r="M422">
        <f t="shared" si="19"/>
        <v>78.846947102841071</v>
      </c>
      <c r="W422">
        <v>100</v>
      </c>
      <c r="X422">
        <v>84.462725089071199</v>
      </c>
      <c r="Y422">
        <f t="shared" si="20"/>
        <v>79.648287033905063</v>
      </c>
    </row>
    <row r="423" spans="1:25" x14ac:dyDescent="0.25">
      <c r="A423" s="1" t="s">
        <v>450</v>
      </c>
      <c r="B423">
        <f>VLOOKUP(A423,Table1[#All],2,FALSE)</f>
        <v>70.2642818720864</v>
      </c>
      <c r="C423">
        <f>VLOOKUP(A423,Table1[#All],10,FALSE)</f>
        <v>81.919122670494801</v>
      </c>
      <c r="D423">
        <f t="shared" si="21"/>
        <v>78.646834810406062</v>
      </c>
      <c r="K423">
        <f>VLOOKUP(A423,Table1[#All],2,FALSE)</f>
        <v>70.2642818720864</v>
      </c>
      <c r="L423">
        <f>VLOOKUP(A423,Table1[],5,FALSE)</f>
        <v>83.428997853700395</v>
      </c>
      <c r="M423">
        <f t="shared" si="19"/>
        <v>78.745244976039473</v>
      </c>
      <c r="W423">
        <v>70.2642818720864</v>
      </c>
      <c r="X423">
        <v>85.556222174621297</v>
      </c>
      <c r="Y423">
        <f t="shared" si="20"/>
        <v>80.678361288493264</v>
      </c>
    </row>
    <row r="424" spans="1:25" x14ac:dyDescent="0.25">
      <c r="A424" s="1" t="s">
        <v>451</v>
      </c>
      <c r="B424">
        <f>VLOOKUP(A424,Table1[#All],2,FALSE)</f>
        <v>52.289343581056499</v>
      </c>
      <c r="C424">
        <f>VLOOKUP(A424,Table1[#All],10,FALSE)</f>
        <v>64.682873025678404</v>
      </c>
      <c r="D424">
        <f t="shared" si="21"/>
        <v>70.214861484161872</v>
      </c>
      <c r="K424">
        <f>VLOOKUP(A424,Table1[#All],2,FALSE)</f>
        <v>52.289343581056499</v>
      </c>
      <c r="L424">
        <f>VLOOKUP(A424,Table1[],5,FALSE)</f>
        <v>45.0163356676779</v>
      </c>
      <c r="M424">
        <f t="shared" si="19"/>
        <v>42.522104534620254</v>
      </c>
      <c r="W424">
        <v>52.289343581056499</v>
      </c>
      <c r="X424">
        <v>46.127784946682198</v>
      </c>
      <c r="Y424">
        <f t="shared" si="20"/>
        <v>43.536773419774633</v>
      </c>
    </row>
    <row r="425" spans="1:25" x14ac:dyDescent="0.25">
      <c r="A425" s="1" t="s">
        <v>452</v>
      </c>
      <c r="B425">
        <f>VLOOKUP(A425,Table1[#All],2,FALSE)</f>
        <v>74.629505512384299</v>
      </c>
      <c r="C425">
        <f>VLOOKUP(A425,Table1[#All],10,FALSE)</f>
        <v>71.626624973105294</v>
      </c>
      <c r="D425">
        <f t="shared" si="21"/>
        <v>73.61174493684311</v>
      </c>
      <c r="K425">
        <f>VLOOKUP(A425,Table1[#All],2,FALSE)</f>
        <v>74.629505512384299</v>
      </c>
      <c r="L425">
        <f>VLOOKUP(A425,Table1[],5,FALSE)</f>
        <v>67.193116758641906</v>
      </c>
      <c r="M425">
        <f t="shared" si="19"/>
        <v>63.434809103399317</v>
      </c>
      <c r="W425">
        <v>74.629505512384299</v>
      </c>
      <c r="X425">
        <v>73.587445825208903</v>
      </c>
      <c r="Y425">
        <f t="shared" si="20"/>
        <v>69.40377396734678</v>
      </c>
    </row>
    <row r="426" spans="1:25" x14ac:dyDescent="0.25">
      <c r="A426" s="1" t="s">
        <v>453</v>
      </c>
      <c r="B426">
        <f>VLOOKUP(A426,Table1[#All],2,FALSE)</f>
        <v>55.876522545401102</v>
      </c>
      <c r="C426">
        <f>VLOOKUP(A426,Table1[#All],10,FALSE)</f>
        <v>64.271706852300099</v>
      </c>
      <c r="D426">
        <f t="shared" si="21"/>
        <v>70.013718992145215</v>
      </c>
      <c r="K426">
        <f>VLOOKUP(A426,Table1[#All],2,FALSE)</f>
        <v>55.876522545401102</v>
      </c>
      <c r="L426">
        <f>VLOOKUP(A426,Table1[],5,FALSE)</f>
        <v>43.165731800915403</v>
      </c>
      <c r="M426">
        <f t="shared" si="19"/>
        <v>40.776985088263224</v>
      </c>
      <c r="W426">
        <v>55.876522545401102</v>
      </c>
      <c r="X426">
        <v>38.404149897221401</v>
      </c>
      <c r="Y426">
        <f t="shared" si="20"/>
        <v>36.261109203182563</v>
      </c>
    </row>
    <row r="427" spans="1:25" x14ac:dyDescent="0.25">
      <c r="A427" s="1" t="s">
        <v>454</v>
      </c>
      <c r="B427">
        <f>VLOOKUP(A427,Table1[#All],2,FALSE)</f>
        <v>81.360705471999495</v>
      </c>
      <c r="C427">
        <f>VLOOKUP(A427,Table1[#All],10,FALSE)</f>
        <v>76.643991674269799</v>
      </c>
      <c r="D427">
        <f t="shared" si="21"/>
        <v>76.066240727052786</v>
      </c>
      <c r="K427">
        <f>VLOOKUP(A427,Table1[#All],2,FALSE)</f>
        <v>81.360705471999495</v>
      </c>
      <c r="L427">
        <f>VLOOKUP(A427,Table1[],5,FALSE)</f>
        <v>70.224088527805407</v>
      </c>
      <c r="M427">
        <f t="shared" si="19"/>
        <v>66.293015481720502</v>
      </c>
      <c r="W427">
        <v>81.360705471999495</v>
      </c>
      <c r="X427">
        <v>66.839112835512793</v>
      </c>
      <c r="Y427">
        <f t="shared" si="20"/>
        <v>63.046844291053048</v>
      </c>
    </row>
    <row r="428" spans="1:25" x14ac:dyDescent="0.25">
      <c r="A428" s="1" t="s">
        <v>455</v>
      </c>
      <c r="B428">
        <f>VLOOKUP(A428,Table1[#All],2,FALSE)</f>
        <v>64.521317353995698</v>
      </c>
      <c r="C428">
        <f>VLOOKUP(A428,Table1[#All],10,FALSE)</f>
        <v>67.150554911312597</v>
      </c>
      <c r="D428">
        <f t="shared" si="21"/>
        <v>71.422051462614121</v>
      </c>
      <c r="K428">
        <f>VLOOKUP(A428,Table1[#All],2,FALSE)</f>
        <v>64.521317353995698</v>
      </c>
      <c r="L428">
        <f>VLOOKUP(A428,Table1[],5,FALSE)</f>
        <v>64.284177575535693</v>
      </c>
      <c r="M428">
        <f t="shared" si="19"/>
        <v>60.691679453730153</v>
      </c>
      <c r="W428">
        <v>64.521317353995698</v>
      </c>
      <c r="X428">
        <v>60.420880349181601</v>
      </c>
      <c r="Y428">
        <f t="shared" si="20"/>
        <v>57.000869288929067</v>
      </c>
    </row>
    <row r="429" spans="1:25" x14ac:dyDescent="0.25">
      <c r="A429" s="1" t="s">
        <v>456</v>
      </c>
      <c r="B429">
        <f>VLOOKUP(A429,Table1[#All],2,FALSE)</f>
        <v>81.361511246701895</v>
      </c>
      <c r="C429">
        <f>VLOOKUP(A429,Table1[#All],10,FALSE)</f>
        <v>87.005830113111799</v>
      </c>
      <c r="D429">
        <f t="shared" si="21"/>
        <v>81.135252091334294</v>
      </c>
      <c r="K429">
        <f>VLOOKUP(A429,Table1[#All],2,FALSE)</f>
        <v>81.361511246701895</v>
      </c>
      <c r="L429">
        <f>VLOOKUP(A429,Table1[],5,FALSE)</f>
        <v>88.823730051706406</v>
      </c>
      <c r="M429">
        <f t="shared" si="19"/>
        <v>83.832477438759142</v>
      </c>
      <c r="W429">
        <v>81.361511246701895</v>
      </c>
      <c r="X429">
        <v>92.974689111019501</v>
      </c>
      <c r="Y429">
        <f t="shared" si="20"/>
        <v>87.666557142580373</v>
      </c>
    </row>
    <row r="430" spans="1:25" x14ac:dyDescent="0.25">
      <c r="A430" s="1" t="s">
        <v>457</v>
      </c>
      <c r="B430">
        <f>VLOOKUP(A430,Table1[#All],2,FALSE)</f>
        <v>63.809561771590097</v>
      </c>
      <c r="C430">
        <f>VLOOKUP(A430,Table1[#All],10,FALSE)</f>
        <v>73.967804057789706</v>
      </c>
      <c r="D430">
        <f t="shared" si="21"/>
        <v>74.757049745070731</v>
      </c>
      <c r="K430">
        <f>VLOOKUP(A430,Table1[#All],2,FALSE)</f>
        <v>63.809561771590097</v>
      </c>
      <c r="L430">
        <f>VLOOKUP(A430,Table1[],5,FALSE)</f>
        <v>59.300325690364303</v>
      </c>
      <c r="M430">
        <f t="shared" si="19"/>
        <v>55.991907126013537</v>
      </c>
      <c r="W430">
        <v>63.809561771590097</v>
      </c>
      <c r="X430">
        <v>63.802318632339599</v>
      </c>
      <c r="Y430">
        <f t="shared" si="20"/>
        <v>60.186184151663902</v>
      </c>
    </row>
    <row r="431" spans="1:25" x14ac:dyDescent="0.25">
      <c r="A431" s="1" t="s">
        <v>458</v>
      </c>
      <c r="B431">
        <f>VLOOKUP(A431,Table1[#All],2,FALSE)</f>
        <v>50.559974988658702</v>
      </c>
      <c r="C431">
        <f>VLOOKUP(A431,Table1[#All],10,FALSE)</f>
        <v>64.076689539711097</v>
      </c>
      <c r="D431">
        <f t="shared" si="21"/>
        <v>69.918316522826672</v>
      </c>
      <c r="K431">
        <f>VLOOKUP(A431,Table1[#All],2,FALSE)</f>
        <v>50.559974988658702</v>
      </c>
      <c r="L431">
        <f>VLOOKUP(A431,Table1[],5,FALSE)</f>
        <v>46.438685903518298</v>
      </c>
      <c r="M431">
        <f t="shared" si="19"/>
        <v>43.863380807017755</v>
      </c>
      <c r="W431">
        <v>50.559974988658702</v>
      </c>
      <c r="X431">
        <v>48.6948125001108</v>
      </c>
      <c r="Y431">
        <f t="shared" si="20"/>
        <v>45.954913375104375</v>
      </c>
    </row>
    <row r="432" spans="1:25" x14ac:dyDescent="0.25">
      <c r="A432" s="1" t="s">
        <v>459</v>
      </c>
      <c r="B432">
        <f>VLOOKUP(A432,Table1[#All],2,FALSE)</f>
        <v>60.7667269595552</v>
      </c>
      <c r="C432">
        <f>VLOOKUP(A432,Table1[#All],10,FALSE)</f>
        <v>69.695511772761407</v>
      </c>
      <c r="D432">
        <f t="shared" si="21"/>
        <v>72.667044359234893</v>
      </c>
      <c r="K432">
        <f>VLOOKUP(A432,Table1[#All],2,FALSE)</f>
        <v>60.7667269595552</v>
      </c>
      <c r="L432">
        <f>VLOOKUP(A432,Table1[],5,FALSE)</f>
        <v>47.864542512905899</v>
      </c>
      <c r="M432">
        <f t="shared" si="19"/>
        <v>45.207963589670257</v>
      </c>
      <c r="W432">
        <v>60.7667269595552</v>
      </c>
      <c r="X432">
        <v>53.7820108473556</v>
      </c>
      <c r="Y432">
        <f t="shared" si="20"/>
        <v>50.747054218208973</v>
      </c>
    </row>
    <row r="433" spans="1:25" x14ac:dyDescent="0.25">
      <c r="A433" s="1" t="s">
        <v>460</v>
      </c>
      <c r="B433">
        <f>VLOOKUP(A433,Table1[#All],2,FALSE)</f>
        <v>78.546377594046007</v>
      </c>
      <c r="C433">
        <f>VLOOKUP(A433,Table1[#All],10,FALSE)</f>
        <v>74.854523404745706</v>
      </c>
      <c r="D433">
        <f t="shared" si="21"/>
        <v>75.190832849601605</v>
      </c>
      <c r="K433">
        <f>VLOOKUP(A433,Table1[#All],2,FALSE)</f>
        <v>78.546377594046007</v>
      </c>
      <c r="L433">
        <f>VLOOKUP(A433,Table1[],5,FALSE)</f>
        <v>81.883084744460902</v>
      </c>
      <c r="M433">
        <f t="shared" si="19"/>
        <v>77.287448914026641</v>
      </c>
      <c r="W433">
        <v>78.546377594046007</v>
      </c>
      <c r="X433">
        <v>75.992880407578994</v>
      </c>
      <c r="Y433">
        <f t="shared" si="20"/>
        <v>71.669693343939414</v>
      </c>
    </row>
    <row r="434" spans="1:25" x14ac:dyDescent="0.25">
      <c r="A434" s="1" t="s">
        <v>461</v>
      </c>
      <c r="B434">
        <f>VLOOKUP(A434,Table1[#All],2,FALSE)</f>
        <v>72.374539029334002</v>
      </c>
      <c r="C434">
        <f>VLOOKUP(A434,Table1[#All],10,FALSE)</f>
        <v>79.340748851856404</v>
      </c>
      <c r="D434">
        <f t="shared" si="21"/>
        <v>77.385494338328158</v>
      </c>
      <c r="K434">
        <f>VLOOKUP(A434,Table1[#All],2,FALSE)</f>
        <v>72.374539029334002</v>
      </c>
      <c r="L434">
        <f>VLOOKUP(A434,Table1[],5,FALSE)</f>
        <v>74.001993482394298</v>
      </c>
      <c r="M434">
        <f t="shared" si="19"/>
        <v>69.855579853897822</v>
      </c>
      <c r="W434">
        <v>72.374539029334002</v>
      </c>
      <c r="X434">
        <v>82.338114040150003</v>
      </c>
      <c r="Y434">
        <f t="shared" si="20"/>
        <v>77.646903425821307</v>
      </c>
    </row>
    <row r="435" spans="1:25" x14ac:dyDescent="0.25">
      <c r="A435" s="1" t="s">
        <v>462</v>
      </c>
      <c r="B435">
        <f>VLOOKUP(A435,Table1[#All],2,FALSE)</f>
        <v>60.656832762158402</v>
      </c>
      <c r="C435">
        <f>VLOOKUP(A435,Table1[#All],10,FALSE)</f>
        <v>56.929470061392799</v>
      </c>
      <c r="D435">
        <f t="shared" si="21"/>
        <v>66.421896754033355</v>
      </c>
      <c r="K435">
        <f>VLOOKUP(A435,Table1[#All],2,FALSE)</f>
        <v>60.656832762158402</v>
      </c>
      <c r="L435">
        <f>VLOOKUP(A435,Table1[],5,FALSE)</f>
        <v>45.561747186753401</v>
      </c>
      <c r="M435">
        <f t="shared" si="19"/>
        <v>43.036427597108457</v>
      </c>
      <c r="W435">
        <v>60.656832762158402</v>
      </c>
      <c r="X435">
        <v>53.177940295314698</v>
      </c>
      <c r="Y435">
        <f t="shared" si="20"/>
        <v>50.178019758186444</v>
      </c>
    </row>
    <row r="436" spans="1:25" x14ac:dyDescent="0.25">
      <c r="A436" s="1" t="s">
        <v>463</v>
      </c>
      <c r="B436">
        <f>VLOOKUP(A436,Table1[#All],2,FALSE)</f>
        <v>48.531860218305397</v>
      </c>
      <c r="C436">
        <f>VLOOKUP(A436,Table1[#All],10,FALSE)</f>
        <v>56.742530376996903</v>
      </c>
      <c r="D436">
        <f t="shared" si="21"/>
        <v>66.330445860426892</v>
      </c>
      <c r="K436">
        <f>VLOOKUP(A436,Table1[#All],2,FALSE)</f>
        <v>48.531860218305397</v>
      </c>
      <c r="L436">
        <f>VLOOKUP(A436,Table1[],5,FALSE)</f>
        <v>44.625874336324799</v>
      </c>
      <c r="M436">
        <f t="shared" si="19"/>
        <v>42.153899499154285</v>
      </c>
      <c r="W436">
        <v>48.531860218305397</v>
      </c>
      <c r="X436">
        <v>48.303984322553497</v>
      </c>
      <c r="Y436">
        <f t="shared" si="20"/>
        <v>45.586753231845393</v>
      </c>
    </row>
    <row r="437" spans="1:25" x14ac:dyDescent="0.25">
      <c r="A437" s="1" t="s">
        <v>464</v>
      </c>
      <c r="B437">
        <f>VLOOKUP(A437,Table1[#All],2,FALSE)</f>
        <v>73.943127606623193</v>
      </c>
      <c r="C437">
        <f>VLOOKUP(A437,Table1[#All],10,FALSE)</f>
        <v>76.121996946436795</v>
      </c>
      <c r="D437">
        <f t="shared" si="21"/>
        <v>75.810880906196886</v>
      </c>
      <c r="K437">
        <f>VLOOKUP(A437,Table1[#All],2,FALSE)</f>
        <v>73.943127606623193</v>
      </c>
      <c r="L437">
        <f>VLOOKUP(A437,Table1[],5,FALSE)</f>
        <v>78.553302230251603</v>
      </c>
      <c r="M437">
        <f t="shared" si="19"/>
        <v>74.147464003127268</v>
      </c>
      <c r="W437">
        <v>73.943127606623193</v>
      </c>
      <c r="X437">
        <v>87.462296774106903</v>
      </c>
      <c r="Y437">
        <f t="shared" si="20"/>
        <v>82.473883561208694</v>
      </c>
    </row>
    <row r="438" spans="1:25" x14ac:dyDescent="0.25">
      <c r="A438" s="1" t="s">
        <v>465</v>
      </c>
      <c r="B438">
        <f>VLOOKUP(A438,Table1[#All],2,FALSE)</f>
        <v>58.164134053390796</v>
      </c>
      <c r="C438">
        <f>VLOOKUP(A438,Table1[#All],10,FALSE)</f>
        <v>57.2906817571441</v>
      </c>
      <c r="D438">
        <f t="shared" si="21"/>
        <v>66.598601515594893</v>
      </c>
      <c r="K438">
        <f>VLOOKUP(A438,Table1[#All],2,FALSE)</f>
        <v>58.164134053390796</v>
      </c>
      <c r="L438">
        <f>VLOOKUP(A438,Table1[],5,FALSE)</f>
        <v>44.001965350030602</v>
      </c>
      <c r="M438">
        <f t="shared" si="19"/>
        <v>41.565553325078852</v>
      </c>
      <c r="W438">
        <v>58.164134053390796</v>
      </c>
      <c r="X438">
        <v>35.718849311641698</v>
      </c>
      <c r="Y438">
        <f t="shared" si="20"/>
        <v>33.731556051566479</v>
      </c>
    </row>
    <row r="439" spans="1:25" x14ac:dyDescent="0.25">
      <c r="A439" s="1" t="s">
        <v>466</v>
      </c>
      <c r="B439">
        <f>VLOOKUP(A439,Table1[#All],2,FALSE)</f>
        <v>81.391630397992202</v>
      </c>
      <c r="C439">
        <f>VLOOKUP(A439,Table1[#All],10,FALSE)</f>
        <v>79.861172536779094</v>
      </c>
      <c r="D439">
        <f t="shared" si="21"/>
        <v>77.640085604992336</v>
      </c>
      <c r="K439">
        <f>VLOOKUP(A439,Table1[#All],2,FALSE)</f>
        <v>81.391630397992202</v>
      </c>
      <c r="L439">
        <f>VLOOKUP(A439,Table1[],5,FALSE)</f>
        <v>85.202303260969501</v>
      </c>
      <c r="M439">
        <f t="shared" si="19"/>
        <v>80.417471975094244</v>
      </c>
      <c r="W439">
        <v>81.391630397992202</v>
      </c>
      <c r="X439">
        <v>82.5800625796563</v>
      </c>
      <c r="Y439">
        <f t="shared" si="20"/>
        <v>77.874818950036229</v>
      </c>
    </row>
    <row r="440" spans="1:25" x14ac:dyDescent="0.25">
      <c r="A440" s="1" t="s">
        <v>467</v>
      </c>
      <c r="B440">
        <f>VLOOKUP(A440,Table1[#All],2,FALSE)</f>
        <v>67.204474035805504</v>
      </c>
      <c r="C440">
        <f>VLOOKUP(A440,Table1[#All],10,FALSE)</f>
        <v>78.350909693247701</v>
      </c>
      <c r="D440">
        <f t="shared" si="21"/>
        <v>76.90126502193678</v>
      </c>
      <c r="K440">
        <f>VLOOKUP(A440,Table1[#All],2,FALSE)</f>
        <v>67.204474035805504</v>
      </c>
      <c r="L440">
        <f>VLOOKUP(A440,Table1[],5,FALSE)</f>
        <v>78.843322493607204</v>
      </c>
      <c r="M440">
        <f t="shared" si="19"/>
        <v>74.42095311147159</v>
      </c>
      <c r="W440">
        <v>67.204474035805504</v>
      </c>
      <c r="X440">
        <v>75.166805190197493</v>
      </c>
      <c r="Y440">
        <f t="shared" si="20"/>
        <v>70.891530489166044</v>
      </c>
    </row>
    <row r="441" spans="1:25" x14ac:dyDescent="0.25">
      <c r="A441" s="1" t="s">
        <v>468</v>
      </c>
      <c r="B441">
        <f>VLOOKUP(A441,Table1[#All],2,FALSE)</f>
        <v>61.176923468693602</v>
      </c>
      <c r="C441">
        <f>VLOOKUP(A441,Table1[#All],10,FALSE)</f>
        <v>66.422863899309107</v>
      </c>
      <c r="D441">
        <f t="shared" si="21"/>
        <v>71.066065019542009</v>
      </c>
      <c r="K441">
        <f>VLOOKUP(A441,Table1[#All],2,FALSE)</f>
        <v>61.176923468693602</v>
      </c>
      <c r="L441">
        <f>VLOOKUP(A441,Table1[],5,FALSE)</f>
        <v>44.474182935304398</v>
      </c>
      <c r="M441">
        <f t="shared" si="19"/>
        <v>42.010854507992043</v>
      </c>
      <c r="W441">
        <v>61.176923468693602</v>
      </c>
      <c r="X441">
        <v>48.081579554091199</v>
      </c>
      <c r="Y441">
        <f t="shared" si="20"/>
        <v>45.377247939953911</v>
      </c>
    </row>
    <row r="442" spans="1:25" x14ac:dyDescent="0.25">
      <c r="A442" s="1" t="s">
        <v>469</v>
      </c>
      <c r="B442">
        <f>VLOOKUP(A442,Table1[#All],2,FALSE)</f>
        <v>51.4740510715665</v>
      </c>
      <c r="C442">
        <f>VLOOKUP(A442,Table1[#All],10,FALSE)</f>
        <v>60.727241943814199</v>
      </c>
      <c r="D442">
        <f t="shared" si="21"/>
        <v>68.279766758913908</v>
      </c>
      <c r="K442">
        <f>VLOOKUP(A442,Table1[#All],2,FALSE)</f>
        <v>51.4740510715665</v>
      </c>
      <c r="L442">
        <f>VLOOKUP(A442,Table1[],5,FALSE)</f>
        <v>44.666074274685499</v>
      </c>
      <c r="M442">
        <f t="shared" si="19"/>
        <v>42.191808041028423</v>
      </c>
      <c r="W442">
        <v>51.4740510715665</v>
      </c>
      <c r="X442">
        <v>39.415370576674803</v>
      </c>
      <c r="Y442">
        <f t="shared" si="20"/>
        <v>37.213679083227667</v>
      </c>
    </row>
    <row r="443" spans="1:25" x14ac:dyDescent="0.25">
      <c r="A443" s="1" t="s">
        <v>470</v>
      </c>
      <c r="B443">
        <f>VLOOKUP(A443,Table1[#All],2,FALSE)</f>
        <v>85.571064643492406</v>
      </c>
      <c r="C443">
        <f>VLOOKUP(A443,Table1[#All],10,FALSE)</f>
        <v>79.204459874934301</v>
      </c>
      <c r="D443">
        <f t="shared" si="21"/>
        <v>77.318821770817863</v>
      </c>
      <c r="K443">
        <f>VLOOKUP(A443,Table1[#All],2,FALSE)</f>
        <v>85.571064643492406</v>
      </c>
      <c r="L443">
        <f>VLOOKUP(A443,Table1[],5,FALSE)</f>
        <v>94.265176817564594</v>
      </c>
      <c r="M443">
        <f t="shared" si="19"/>
        <v>88.963761738963413</v>
      </c>
      <c r="W443">
        <v>85.571064643492406</v>
      </c>
      <c r="X443">
        <v>98.052652564252</v>
      </c>
      <c r="Y443">
        <f t="shared" si="20"/>
        <v>92.449998715525382</v>
      </c>
    </row>
    <row r="444" spans="1:25" x14ac:dyDescent="0.25">
      <c r="A444" s="1" t="s">
        <v>471</v>
      </c>
      <c r="B444">
        <f>VLOOKUP(A444,Table1[#All],2,FALSE)</f>
        <v>70.665208586711998</v>
      </c>
      <c r="C444">
        <f>VLOOKUP(A444,Table1[#All],10,FALSE)</f>
        <v>75.992786115769107</v>
      </c>
      <c r="D444">
        <f t="shared" si="21"/>
        <v>75.747670967834253</v>
      </c>
      <c r="K444">
        <f>VLOOKUP(A444,Table1[#All],2,FALSE)</f>
        <v>70.665208586711998</v>
      </c>
      <c r="L444">
        <f>VLOOKUP(A444,Table1[],5,FALSE)</f>
        <v>60.584893766586603</v>
      </c>
      <c r="M444">
        <f t="shared" si="19"/>
        <v>57.203254821891164</v>
      </c>
      <c r="W444">
        <v>70.665208586711998</v>
      </c>
      <c r="X444">
        <v>67.437574486570099</v>
      </c>
      <c r="Y444">
        <f t="shared" si="20"/>
        <v>63.610595166349036</v>
      </c>
    </row>
    <row r="445" spans="1:25" x14ac:dyDescent="0.25">
      <c r="A445" s="1" t="s">
        <v>472</v>
      </c>
      <c r="B445">
        <f>VLOOKUP(A445,Table1[#All],2,FALSE)</f>
        <v>60.475119576132798</v>
      </c>
      <c r="C445">
        <f>VLOOKUP(A445,Table1[#All],10,FALSE)</f>
        <v>66.007208376264302</v>
      </c>
      <c r="D445">
        <f t="shared" si="21"/>
        <v>70.862726337668505</v>
      </c>
      <c r="K445">
        <f>VLOOKUP(A445,Table1[#All],2,FALSE)</f>
        <v>60.475119576132798</v>
      </c>
      <c r="L445">
        <f>VLOOKUP(A445,Table1[],5,FALSE)</f>
        <v>60.385318088679</v>
      </c>
      <c r="M445">
        <f t="shared" si="19"/>
        <v>57.015054957624294</v>
      </c>
      <c r="W445">
        <v>60.475119576132798</v>
      </c>
      <c r="X445">
        <v>63.861332589099</v>
      </c>
      <c r="Y445">
        <f t="shared" si="20"/>
        <v>60.241775298931259</v>
      </c>
    </row>
    <row r="446" spans="1:25" x14ac:dyDescent="0.25">
      <c r="A446" s="1" t="s">
        <v>473</v>
      </c>
      <c r="B446">
        <f>VLOOKUP(A446,Table1[#All],2,FALSE)</f>
        <v>78.191371379094406</v>
      </c>
      <c r="C446">
        <f>VLOOKUP(A446,Table1[#All],10,FALSE)</f>
        <v>82.058385964058104</v>
      </c>
      <c r="D446">
        <f t="shared" si="21"/>
        <v>78.714962413617229</v>
      </c>
      <c r="K446">
        <f>VLOOKUP(A446,Table1[#All],2,FALSE)</f>
        <v>78.191371379094406</v>
      </c>
      <c r="L446">
        <f>VLOOKUP(A446,Table1[],5,FALSE)</f>
        <v>84.703976199162597</v>
      </c>
      <c r="M446">
        <f t="shared" si="19"/>
        <v>79.947549555810326</v>
      </c>
      <c r="W446">
        <v>78.191371379094406</v>
      </c>
      <c r="X446">
        <v>86.122731317470098</v>
      </c>
      <c r="Y446">
        <f t="shared" si="20"/>
        <v>81.212012901056823</v>
      </c>
    </row>
    <row r="447" spans="1:25" x14ac:dyDescent="0.25">
      <c r="A447" s="1" t="s">
        <v>474</v>
      </c>
      <c r="B447">
        <f>VLOOKUP(A447,Table1[#All],2,FALSE)</f>
        <v>88.243095056559397</v>
      </c>
      <c r="C447">
        <f>VLOOKUP(A447,Table1[#All],10,FALSE)</f>
        <v>88.282018412759598</v>
      </c>
      <c r="D447">
        <f t="shared" si="21"/>
        <v>81.759563407521995</v>
      </c>
      <c r="K447">
        <f>VLOOKUP(A447,Table1[#All],2,FALSE)</f>
        <v>88.243095056559397</v>
      </c>
      <c r="L447">
        <f>VLOOKUP(A447,Table1[],5,FALSE)</f>
        <v>92.098671756112196</v>
      </c>
      <c r="M447">
        <f t="shared" si="19"/>
        <v>86.920747466013808</v>
      </c>
      <c r="W447">
        <v>88.243095056559397</v>
      </c>
      <c r="X447">
        <v>87.159305051608399</v>
      </c>
      <c r="Y447">
        <f t="shared" si="20"/>
        <v>82.188465358615105</v>
      </c>
    </row>
    <row r="448" spans="1:25" x14ac:dyDescent="0.25">
      <c r="A448" s="1" t="s">
        <v>475</v>
      </c>
      <c r="B448">
        <f>VLOOKUP(A448,Table1[#All],2,FALSE)</f>
        <v>98.581060526131495</v>
      </c>
      <c r="C448">
        <f>VLOOKUP(A448,Table1[#All],10,FALSE)</f>
        <v>88.113081347142796</v>
      </c>
      <c r="D448">
        <f t="shared" si="21"/>
        <v>81.676919395022253</v>
      </c>
      <c r="K448">
        <f>VLOOKUP(A448,Table1[#All],2,FALSE)</f>
        <v>98.581060526131495</v>
      </c>
      <c r="L448">
        <f>VLOOKUP(A448,Table1[],5,FALSE)</f>
        <v>94.230058510257805</v>
      </c>
      <c r="M448">
        <f t="shared" si="19"/>
        <v>88.930645175173112</v>
      </c>
      <c r="W448">
        <v>98.581060526131495</v>
      </c>
      <c r="X448">
        <v>89.995803679630995</v>
      </c>
      <c r="Y448">
        <f t="shared" si="20"/>
        <v>84.860447066212402</v>
      </c>
    </row>
    <row r="449" spans="1:25" x14ac:dyDescent="0.25">
      <c r="A449" s="1" t="s">
        <v>476</v>
      </c>
      <c r="B449">
        <f>VLOOKUP(A449,Table1[#All],2,FALSE)</f>
        <v>83.551984642609796</v>
      </c>
      <c r="C449">
        <f>VLOOKUP(A449,Table1[#All],10,FALSE)</f>
        <v>86.188797832228204</v>
      </c>
      <c r="D449">
        <f t="shared" si="21"/>
        <v>80.735559899526038</v>
      </c>
      <c r="K449">
        <f>VLOOKUP(A449,Table1[#All],2,FALSE)</f>
        <v>83.551984642609796</v>
      </c>
      <c r="L449">
        <f>VLOOKUP(A449,Table1[],5,FALSE)</f>
        <v>81.435800189241704</v>
      </c>
      <c r="M449">
        <f t="shared" si="19"/>
        <v>76.865659578454924</v>
      </c>
      <c r="W449">
        <v>83.551984642609796</v>
      </c>
      <c r="X449">
        <v>87.683894715725103</v>
      </c>
      <c r="Y449">
        <f t="shared" si="20"/>
        <v>82.682628822213047</v>
      </c>
    </row>
    <row r="450" spans="1:25" x14ac:dyDescent="0.25">
      <c r="A450" s="1" t="s">
        <v>477</v>
      </c>
      <c r="B450">
        <f>VLOOKUP(A450,Table1[#All],2,FALSE)</f>
        <v>59.467007956106997</v>
      </c>
      <c r="C450">
        <f>VLOOKUP(A450,Table1[#All],10,FALSE)</f>
        <v>72.7421543190639</v>
      </c>
      <c r="D450">
        <f t="shared" si="21"/>
        <v>74.157461892886062</v>
      </c>
      <c r="K450">
        <f>VLOOKUP(A450,Table1[#All],2,FALSE)</f>
        <v>59.467007956106997</v>
      </c>
      <c r="L450">
        <f>VLOOKUP(A450,Table1[],5,FALSE)</f>
        <v>60.694277204200297</v>
      </c>
      <c r="M450">
        <f t="shared" si="19"/>
        <v>57.306403403560878</v>
      </c>
      <c r="W450">
        <v>59.467007956106997</v>
      </c>
      <c r="X450">
        <v>64.591022223726995</v>
      </c>
      <c r="Y450">
        <f t="shared" si="20"/>
        <v>60.929142934750828</v>
      </c>
    </row>
    <row r="451" spans="1:25" x14ac:dyDescent="0.25">
      <c r="A451" s="1" t="s">
        <v>478</v>
      </c>
      <c r="B451">
        <f>VLOOKUP(A451,Table1[#All],2,FALSE)</f>
        <v>50.824267090996301</v>
      </c>
      <c r="C451">
        <f>VLOOKUP(A451,Table1[#All],10,FALSE)</f>
        <v>57.989721810727801</v>
      </c>
      <c r="D451">
        <f t="shared" si="21"/>
        <v>66.940571909808043</v>
      </c>
      <c r="K451">
        <f>VLOOKUP(A451,Table1[#All],2,FALSE)</f>
        <v>50.824267090996301</v>
      </c>
      <c r="L451">
        <f>VLOOKUP(A451,Table1[],5,FALSE)</f>
        <v>44.592539418426703</v>
      </c>
      <c r="M451">
        <f t="shared" ref="M451:M514" si="22" xml:space="preserve"> 0.943*L451 + 0.0717</f>
        <v>42.122464671576381</v>
      </c>
      <c r="W451">
        <v>50.824267090996301</v>
      </c>
      <c r="X451">
        <v>44.397441821538997</v>
      </c>
      <c r="Y451">
        <f t="shared" ref="Y451:Y514" si="23" xml:space="preserve"> 0.942*X451 + 0.0844</f>
        <v>41.906790195889734</v>
      </c>
    </row>
    <row r="452" spans="1:25" x14ac:dyDescent="0.25">
      <c r="A452" s="1" t="s">
        <v>479</v>
      </c>
      <c r="B452">
        <f>VLOOKUP(A452,Table1[#All],2,FALSE)</f>
        <v>99.1647872557391</v>
      </c>
      <c r="C452">
        <f>VLOOKUP(A452,Table1[#All],10,FALSE)</f>
        <v>92.264351057962799</v>
      </c>
      <c r="D452">
        <f t="shared" si="21"/>
        <v>83.707720537555403</v>
      </c>
      <c r="K452">
        <f>VLOOKUP(A452,Table1[#All],2,FALSE)</f>
        <v>99.1647872557391</v>
      </c>
      <c r="L452">
        <f>VLOOKUP(A452,Table1[],5,FALSE)</f>
        <v>82.743080376009004</v>
      </c>
      <c r="M452">
        <f t="shared" si="22"/>
        <v>78.098424794576488</v>
      </c>
      <c r="W452">
        <v>99.1647872557391</v>
      </c>
      <c r="X452">
        <v>80.653532647179503</v>
      </c>
      <c r="Y452">
        <f t="shared" si="23"/>
        <v>76.060027753643084</v>
      </c>
    </row>
    <row r="453" spans="1:25" x14ac:dyDescent="0.25">
      <c r="A453" s="1" t="s">
        <v>480</v>
      </c>
      <c r="B453">
        <f>VLOOKUP(A453,Table1[#All],2,FALSE)</f>
        <v>61.074159954709799</v>
      </c>
      <c r="C453">
        <f>VLOOKUP(A453,Table1[#All],10,FALSE)</f>
        <v>76.327784184425795</v>
      </c>
      <c r="D453">
        <f t="shared" si="21"/>
        <v>75.911552023021102</v>
      </c>
      <c r="K453">
        <f>VLOOKUP(A453,Table1[#All],2,FALSE)</f>
        <v>61.074159954709799</v>
      </c>
      <c r="L453">
        <f>VLOOKUP(A453,Table1[],5,FALSE)</f>
        <v>70.712233735469198</v>
      </c>
      <c r="M453">
        <f t="shared" si="22"/>
        <v>66.753336412547455</v>
      </c>
      <c r="W453">
        <v>61.074159954709799</v>
      </c>
      <c r="X453">
        <v>60.583194369912398</v>
      </c>
      <c r="Y453">
        <f t="shared" si="23"/>
        <v>57.153769096457481</v>
      </c>
    </row>
    <row r="454" spans="1:25" x14ac:dyDescent="0.25">
      <c r="A454" s="1" t="s">
        <v>481</v>
      </c>
      <c r="B454">
        <f>VLOOKUP(A454,Table1[#All],2,FALSE)</f>
        <v>51.685077905792703</v>
      </c>
      <c r="C454">
        <f>VLOOKUP(A454,Table1[#All],10,FALSE)</f>
        <v>70.929404121184305</v>
      </c>
      <c r="D454">
        <f t="shared" si="21"/>
        <v>73.27066449608337</v>
      </c>
      <c r="K454">
        <f>VLOOKUP(A454,Table1[#All],2,FALSE)</f>
        <v>51.685077905792703</v>
      </c>
      <c r="L454">
        <f>VLOOKUP(A454,Table1[],5,FALSE)</f>
        <v>63.332210508583699</v>
      </c>
      <c r="M454">
        <f t="shared" si="22"/>
        <v>59.793974509594428</v>
      </c>
      <c r="W454">
        <v>51.685077905792703</v>
      </c>
      <c r="X454">
        <v>57.977948415161499</v>
      </c>
      <c r="Y454">
        <f t="shared" si="23"/>
        <v>54.699627407082133</v>
      </c>
    </row>
    <row r="455" spans="1:25" x14ac:dyDescent="0.25">
      <c r="A455" s="1" t="s">
        <v>482</v>
      </c>
      <c r="B455">
        <f>VLOOKUP(A455,Table1[#All],2,FALSE)</f>
        <v>99.326703491010306</v>
      </c>
      <c r="C455">
        <f>VLOOKUP(A455,Table1[#All],10,FALSE)</f>
        <v>89.744372705383</v>
      </c>
      <c r="D455">
        <f t="shared" si="21"/>
        <v>82.474947127473371</v>
      </c>
      <c r="K455">
        <f>VLOOKUP(A455,Table1[#All],2,FALSE)</f>
        <v>99.326703491010306</v>
      </c>
      <c r="L455">
        <f>VLOOKUP(A455,Table1[],5,FALSE)</f>
        <v>89.849491180210407</v>
      </c>
      <c r="M455">
        <f t="shared" si="22"/>
        <v>84.799770182938417</v>
      </c>
      <c r="W455">
        <v>99.326703491010306</v>
      </c>
      <c r="X455">
        <v>99.406586615909006</v>
      </c>
      <c r="Y455">
        <f t="shared" si="23"/>
        <v>93.72540459218628</v>
      </c>
    </row>
    <row r="456" spans="1:25" x14ac:dyDescent="0.25">
      <c r="A456" s="1" t="s">
        <v>483</v>
      </c>
      <c r="B456">
        <f>VLOOKUP(A456,Table1[#All],2,FALSE)</f>
        <v>59.938855212799197</v>
      </c>
      <c r="C456">
        <f>VLOOKUP(A456,Table1[#All],10,FALSE)</f>
        <v>64.305185493069501</v>
      </c>
      <c r="D456">
        <f t="shared" si="21"/>
        <v>70.030096743209612</v>
      </c>
      <c r="K456">
        <f>VLOOKUP(A456,Table1[#All],2,FALSE)</f>
        <v>59.938855212799197</v>
      </c>
      <c r="L456">
        <f>VLOOKUP(A456,Table1[],5,FALSE)</f>
        <v>46.115861526838302</v>
      </c>
      <c r="M456">
        <f t="shared" si="22"/>
        <v>43.558957419808515</v>
      </c>
      <c r="W456">
        <v>59.938855212799197</v>
      </c>
      <c r="X456">
        <v>39.713583671825901</v>
      </c>
      <c r="Y456">
        <f t="shared" si="23"/>
        <v>37.494595818859999</v>
      </c>
    </row>
    <row r="457" spans="1:25" x14ac:dyDescent="0.25">
      <c r="A457" s="1" t="s">
        <v>484</v>
      </c>
      <c r="B457">
        <f>VLOOKUP(A457,Table1[#All],2,FALSE)</f>
        <v>69.806425660351195</v>
      </c>
      <c r="C457">
        <f>VLOOKUP(A457,Table1[#All],10,FALSE)</f>
        <v>75.543331332695203</v>
      </c>
      <c r="D457">
        <f t="shared" si="21"/>
        <v>75.527797687954489</v>
      </c>
      <c r="K457">
        <f>VLOOKUP(A457,Table1[#All],2,FALSE)</f>
        <v>69.806425660351195</v>
      </c>
      <c r="L457">
        <f>VLOOKUP(A457,Table1[],5,FALSE)</f>
        <v>67.094380735997206</v>
      </c>
      <c r="M457">
        <f t="shared" si="22"/>
        <v>63.341701034045364</v>
      </c>
      <c r="W457">
        <v>69.806425660351195</v>
      </c>
      <c r="X457">
        <v>68.041779842102599</v>
      </c>
      <c r="Y457">
        <f t="shared" si="23"/>
        <v>64.179756611260643</v>
      </c>
    </row>
    <row r="458" spans="1:25" x14ac:dyDescent="0.25">
      <c r="A458" s="1" t="s">
        <v>485</v>
      </c>
      <c r="B458">
        <f>VLOOKUP(A458,Table1[#All],2,FALSE)</f>
        <v>59.558143409956998</v>
      </c>
      <c r="C458">
        <f>VLOOKUP(A458,Table1[#All],10,FALSE)</f>
        <v>72.773145224107395</v>
      </c>
      <c r="D458">
        <f t="shared" si="21"/>
        <v>74.172622643633332</v>
      </c>
      <c r="K458">
        <f>VLOOKUP(A458,Table1[#All],2,FALSE)</f>
        <v>59.558143409956998</v>
      </c>
      <c r="L458">
        <f>VLOOKUP(A458,Table1[],5,FALSE)</f>
        <v>40.624450462208003</v>
      </c>
      <c r="M458">
        <f t="shared" si="22"/>
        <v>38.380556785862147</v>
      </c>
      <c r="W458">
        <v>59.558143409956998</v>
      </c>
      <c r="X458">
        <v>45.661670328184002</v>
      </c>
      <c r="Y458">
        <f t="shared" si="23"/>
        <v>43.097693449149332</v>
      </c>
    </row>
    <row r="459" spans="1:25" x14ac:dyDescent="0.25">
      <c r="A459" s="1" t="s">
        <v>486</v>
      </c>
      <c r="B459">
        <f>VLOOKUP(A459,Table1[#All],2,FALSE)</f>
        <v>69.038502499492097</v>
      </c>
      <c r="C459">
        <f>VLOOKUP(A459,Table1[#All],10,FALSE)</f>
        <v>71.512560513563201</v>
      </c>
      <c r="D459">
        <f t="shared" si="21"/>
        <v>73.555944603235133</v>
      </c>
      <c r="K459">
        <f>VLOOKUP(A459,Table1[#All],2,FALSE)</f>
        <v>69.038502499492097</v>
      </c>
      <c r="L459">
        <f>VLOOKUP(A459,Table1[],5,FALSE)</f>
        <v>65.776335309676895</v>
      </c>
      <c r="M459">
        <f t="shared" si="22"/>
        <v>62.09878419702531</v>
      </c>
      <c r="W459">
        <v>69.038502499492097</v>
      </c>
      <c r="X459">
        <v>59.501721969665397</v>
      </c>
      <c r="Y459">
        <f t="shared" si="23"/>
        <v>56.135022095424802</v>
      </c>
    </row>
    <row r="460" spans="1:25" x14ac:dyDescent="0.25">
      <c r="A460" s="1" t="s">
        <v>487</v>
      </c>
      <c r="B460">
        <f>VLOOKUP(A460,Table1[#All],2,FALSE)</f>
        <v>47.098785825791502</v>
      </c>
      <c r="C460">
        <f>VLOOKUP(A460,Table1[#All],10,FALSE)</f>
        <v>59.959535611163503</v>
      </c>
      <c r="D460">
        <f t="shared" si="21"/>
        <v>67.904204820981192</v>
      </c>
      <c r="K460">
        <f>VLOOKUP(A460,Table1[#All],2,FALSE)</f>
        <v>47.098785825791502</v>
      </c>
      <c r="L460">
        <f>VLOOKUP(A460,Table1[],5,FALSE)</f>
        <v>43.096680162501002</v>
      </c>
      <c r="M460">
        <f t="shared" si="22"/>
        <v>40.711869393238445</v>
      </c>
      <c r="W460">
        <v>47.098785825791502</v>
      </c>
      <c r="X460">
        <v>44.020232536406397</v>
      </c>
      <c r="Y460">
        <f t="shared" si="23"/>
        <v>41.551459049294827</v>
      </c>
    </row>
    <row r="461" spans="1:25" x14ac:dyDescent="0.25">
      <c r="A461" s="1" t="s">
        <v>488</v>
      </c>
      <c r="B461">
        <f>VLOOKUP(A461,Table1[#All],2,FALSE)</f>
        <v>70.611982740817396</v>
      </c>
      <c r="C461">
        <f>VLOOKUP(A461,Table1[#All],10,FALSE)</f>
        <v>63.850385257434297</v>
      </c>
      <c r="D461">
        <f t="shared" si="21"/>
        <v>69.807608467936859</v>
      </c>
      <c r="K461">
        <f>VLOOKUP(A461,Table1[#All],2,FALSE)</f>
        <v>70.611982740817396</v>
      </c>
      <c r="L461">
        <f>VLOOKUP(A461,Table1[],5,FALSE)</f>
        <v>46.534985394743899</v>
      </c>
      <c r="M461">
        <f t="shared" si="22"/>
        <v>43.954191227243491</v>
      </c>
      <c r="W461">
        <v>70.611982740817396</v>
      </c>
      <c r="X461">
        <v>51.224563082297202</v>
      </c>
      <c r="Y461">
        <f t="shared" si="23"/>
        <v>48.337938423523966</v>
      </c>
    </row>
    <row r="462" spans="1:25" x14ac:dyDescent="0.25">
      <c r="A462" s="1" t="s">
        <v>489</v>
      </c>
      <c r="B462">
        <f>VLOOKUP(A462,Table1[#All],2,FALSE)</f>
        <v>59.540198402365696</v>
      </c>
      <c r="C462">
        <f>VLOOKUP(A462,Table1[#All],10,FALSE)</f>
        <v>68.589551464275502</v>
      </c>
      <c r="D462">
        <f t="shared" si="21"/>
        <v>72.126008576323585</v>
      </c>
      <c r="K462">
        <f>VLOOKUP(A462,Table1[#All],2,FALSE)</f>
        <v>59.540198402365696</v>
      </c>
      <c r="L462">
        <f>VLOOKUP(A462,Table1[],5,FALSE)</f>
        <v>46.463943572740703</v>
      </c>
      <c r="M462">
        <f t="shared" si="22"/>
        <v>43.887198789094484</v>
      </c>
      <c r="W462">
        <v>59.540198402365696</v>
      </c>
      <c r="X462">
        <v>46.526440182277</v>
      </c>
      <c r="Y462">
        <f t="shared" si="23"/>
        <v>43.912306651704931</v>
      </c>
    </row>
    <row r="463" spans="1:25" x14ac:dyDescent="0.25">
      <c r="A463" s="1" t="s">
        <v>490</v>
      </c>
      <c r="B463">
        <f>VLOOKUP(A463,Table1[#All],2,FALSE)</f>
        <v>96.244290002617106</v>
      </c>
      <c r="C463">
        <f>VLOOKUP(A463,Table1[#All],10,FALSE)</f>
        <v>70.320613157239706</v>
      </c>
      <c r="D463">
        <f t="shared" si="21"/>
        <v>72.972843956521672</v>
      </c>
      <c r="K463">
        <f>VLOOKUP(A463,Table1[#All],2,FALSE)</f>
        <v>96.244290002617106</v>
      </c>
      <c r="L463">
        <f>VLOOKUP(A463,Table1[],5,FALSE)</f>
        <v>75.706566616383498</v>
      </c>
      <c r="M463">
        <f t="shared" si="22"/>
        <v>71.462992319249636</v>
      </c>
      <c r="W463">
        <v>96.244290002617106</v>
      </c>
      <c r="X463">
        <v>90.048581894717302</v>
      </c>
      <c r="Y463">
        <f t="shared" si="23"/>
        <v>84.910164144823696</v>
      </c>
    </row>
    <row r="464" spans="1:25" x14ac:dyDescent="0.25">
      <c r="A464" s="1" t="s">
        <v>491</v>
      </c>
      <c r="B464">
        <f>VLOOKUP(A464,Table1[#All],2,FALSE)</f>
        <v>78.920441631533393</v>
      </c>
      <c r="C464">
        <f>VLOOKUP(A464,Table1[#All],10,FALSE)</f>
        <v>70.688454722416594</v>
      </c>
      <c r="D464">
        <f t="shared" si="21"/>
        <v>73.152792050206202</v>
      </c>
      <c r="K464">
        <f>VLOOKUP(A464,Table1[#All],2,FALSE)</f>
        <v>78.920441631533393</v>
      </c>
      <c r="L464">
        <f>VLOOKUP(A464,Table1[],5,FALSE)</f>
        <v>81.032468359598198</v>
      </c>
      <c r="M464">
        <f t="shared" si="22"/>
        <v>76.4853176631011</v>
      </c>
      <c r="W464">
        <v>78.920441631533393</v>
      </c>
      <c r="X464">
        <v>72.689472065207298</v>
      </c>
      <c r="Y464">
        <f t="shared" si="23"/>
        <v>68.55788268542527</v>
      </c>
    </row>
    <row r="465" spans="1:25" x14ac:dyDescent="0.25">
      <c r="A465" s="1" t="s">
        <v>492</v>
      </c>
      <c r="B465">
        <f>VLOOKUP(A465,Table1[#All],2,FALSE)</f>
        <v>70.221533605688506</v>
      </c>
      <c r="C465">
        <f>VLOOKUP(A465,Table1[#All],10,FALSE)</f>
        <v>73.107064687071102</v>
      </c>
      <c r="D465">
        <f t="shared" si="21"/>
        <v>74.335976044915185</v>
      </c>
      <c r="K465">
        <f>VLOOKUP(A465,Table1[#All],2,FALSE)</f>
        <v>70.221533605688506</v>
      </c>
      <c r="L465">
        <f>VLOOKUP(A465,Table1[],5,FALSE)</f>
        <v>72.085282080343703</v>
      </c>
      <c r="M465">
        <f t="shared" si="22"/>
        <v>68.048121001764116</v>
      </c>
      <c r="W465">
        <v>70.221533605688506</v>
      </c>
      <c r="X465">
        <v>77.378924729763099</v>
      </c>
      <c r="Y465">
        <f t="shared" si="23"/>
        <v>72.975347095436831</v>
      </c>
    </row>
    <row r="466" spans="1:25" x14ac:dyDescent="0.25">
      <c r="A466" s="1" t="s">
        <v>493</v>
      </c>
      <c r="B466">
        <f>VLOOKUP(A466,Table1[#All],2,FALSE)</f>
        <v>82.501215370790106</v>
      </c>
      <c r="C466">
        <f>VLOOKUP(A466,Table1[#All],10,FALSE)</f>
        <v>78.290130287753399</v>
      </c>
      <c r="D466">
        <f t="shared" ref="D466:D529" si="24">0.4892*C466 + 38.572</f>
        <v>76.871531736768958</v>
      </c>
      <c r="K466">
        <f>VLOOKUP(A466,Table1[#All],2,FALSE)</f>
        <v>82.501215370790106</v>
      </c>
      <c r="L466">
        <f>VLOOKUP(A466,Table1[],5,FALSE)</f>
        <v>92.919490166099806</v>
      </c>
      <c r="M466">
        <f t="shared" si="22"/>
        <v>87.694779226632122</v>
      </c>
      <c r="W466">
        <v>82.501215370790106</v>
      </c>
      <c r="X466">
        <v>92.055481479117404</v>
      </c>
      <c r="Y466">
        <f t="shared" si="23"/>
        <v>86.80066355332859</v>
      </c>
    </row>
    <row r="467" spans="1:25" x14ac:dyDescent="0.25">
      <c r="A467" s="1" t="s">
        <v>494</v>
      </c>
      <c r="B467">
        <f>VLOOKUP(A467,Table1[#All],2,FALSE)</f>
        <v>69.313039339547501</v>
      </c>
      <c r="C467">
        <f>VLOOKUP(A467,Table1[#All],10,FALSE)</f>
        <v>68.184784199273594</v>
      </c>
      <c r="D467">
        <f t="shared" si="24"/>
        <v>71.927996430284651</v>
      </c>
      <c r="K467">
        <f>VLOOKUP(A467,Table1[#All],2,FALSE)</f>
        <v>69.313039339547501</v>
      </c>
      <c r="L467">
        <f>VLOOKUP(A467,Table1[],5,FALSE)</f>
        <v>60.617881873803697</v>
      </c>
      <c r="M467">
        <f t="shared" si="22"/>
        <v>57.234362606996882</v>
      </c>
      <c r="W467">
        <v>69.313039339547501</v>
      </c>
      <c r="X467">
        <v>64.477482647987102</v>
      </c>
      <c r="Y467">
        <f t="shared" si="23"/>
        <v>60.822188654403853</v>
      </c>
    </row>
    <row r="468" spans="1:25" x14ac:dyDescent="0.25">
      <c r="A468" s="1" t="s">
        <v>495</v>
      </c>
      <c r="B468">
        <f>VLOOKUP(A468,Table1[#All],2,FALSE)</f>
        <v>51.367839764888402</v>
      </c>
      <c r="C468">
        <f>VLOOKUP(A468,Table1[#All],10,FALSE)</f>
        <v>70.369580853397594</v>
      </c>
      <c r="D468">
        <f t="shared" si="24"/>
        <v>72.996798953482113</v>
      </c>
      <c r="K468">
        <f>VLOOKUP(A468,Table1[#All],2,FALSE)</f>
        <v>51.367839764888402</v>
      </c>
      <c r="L468">
        <f>VLOOKUP(A468,Table1[],5,FALSE)</f>
        <v>55.714164745502302</v>
      </c>
      <c r="M468">
        <f t="shared" si="22"/>
        <v>52.610157355008667</v>
      </c>
      <c r="W468">
        <v>51.367839764888402</v>
      </c>
      <c r="X468">
        <v>57.920700503998503</v>
      </c>
      <c r="Y468">
        <f t="shared" si="23"/>
        <v>54.645699874766592</v>
      </c>
    </row>
    <row r="469" spans="1:25" x14ac:dyDescent="0.25">
      <c r="A469" s="1" t="s">
        <v>496</v>
      </c>
      <c r="B469">
        <f>VLOOKUP(A469,Table1[#All],2,FALSE)</f>
        <v>80.652577129836601</v>
      </c>
      <c r="C469">
        <f>VLOOKUP(A469,Table1[#All],10,FALSE)</f>
        <v>79.432731707448795</v>
      </c>
      <c r="D469">
        <f t="shared" si="24"/>
        <v>77.430492351283959</v>
      </c>
      <c r="K469">
        <f>VLOOKUP(A469,Table1[#All],2,FALSE)</f>
        <v>80.652577129836601</v>
      </c>
      <c r="L469">
        <f>VLOOKUP(A469,Table1[],5,FALSE)</f>
        <v>87.772952050420301</v>
      </c>
      <c r="M469">
        <f t="shared" si="22"/>
        <v>82.841593783546344</v>
      </c>
      <c r="W469">
        <v>80.652577129836601</v>
      </c>
      <c r="X469">
        <v>84.1071710648703</v>
      </c>
      <c r="Y469">
        <f t="shared" si="23"/>
        <v>79.313355143107827</v>
      </c>
    </row>
    <row r="470" spans="1:25" x14ac:dyDescent="0.25">
      <c r="A470" s="1" t="s">
        <v>497</v>
      </c>
      <c r="B470">
        <f>VLOOKUP(A470,Table1[#All],2,FALSE)</f>
        <v>44.443442826049299</v>
      </c>
      <c r="C470">
        <f>VLOOKUP(A470,Table1[#All],10,FALSE)</f>
        <v>59.014752675378197</v>
      </c>
      <c r="D470">
        <f t="shared" si="24"/>
        <v>67.44201700879502</v>
      </c>
      <c r="K470">
        <f>VLOOKUP(A470,Table1[#All],2,FALSE)</f>
        <v>44.443442826049299</v>
      </c>
      <c r="L470">
        <f>VLOOKUP(A470,Table1[],5,FALSE)</f>
        <v>52.297771118569898</v>
      </c>
      <c r="M470">
        <f t="shared" si="22"/>
        <v>49.388498164811409</v>
      </c>
      <c r="W470">
        <v>44.443442826049299</v>
      </c>
      <c r="X470">
        <v>53.442753080866602</v>
      </c>
      <c r="Y470">
        <f t="shared" si="23"/>
        <v>50.427473402176339</v>
      </c>
    </row>
    <row r="471" spans="1:25" x14ac:dyDescent="0.25">
      <c r="A471" s="1" t="s">
        <v>498</v>
      </c>
      <c r="B471">
        <f>VLOOKUP(A471,Table1[#All],2,FALSE)</f>
        <v>92.651255219761396</v>
      </c>
      <c r="C471">
        <f>VLOOKUP(A471,Table1[#All],10,FALSE)</f>
        <v>86.835305643193493</v>
      </c>
      <c r="D471">
        <f t="shared" si="24"/>
        <v>81.051831520650268</v>
      </c>
      <c r="K471">
        <f>VLOOKUP(A471,Table1[#All],2,FALSE)</f>
        <v>92.651255219761396</v>
      </c>
      <c r="L471">
        <f>VLOOKUP(A471,Table1[],5,FALSE)</f>
        <v>92.977239669233597</v>
      </c>
      <c r="M471">
        <f t="shared" si="22"/>
        <v>87.749237008087292</v>
      </c>
      <c r="W471">
        <v>92.651255219761396</v>
      </c>
      <c r="X471">
        <v>83.687732412242099</v>
      </c>
      <c r="Y471">
        <f t="shared" si="23"/>
        <v>78.918243932332061</v>
      </c>
    </row>
    <row r="472" spans="1:25" x14ac:dyDescent="0.25">
      <c r="A472" s="1" t="s">
        <v>499</v>
      </c>
      <c r="B472">
        <f>VLOOKUP(A472,Table1[#All],2,FALSE)</f>
        <v>46.603977101302299</v>
      </c>
      <c r="C472">
        <f>VLOOKUP(A472,Table1[#All],10,FALSE)</f>
        <v>64.646965477045796</v>
      </c>
      <c r="D472">
        <f t="shared" si="24"/>
        <v>70.197295511370811</v>
      </c>
      <c r="K472">
        <f>VLOOKUP(A472,Table1[#All],2,FALSE)</f>
        <v>46.603977101302299</v>
      </c>
      <c r="L472">
        <f>VLOOKUP(A472,Table1[],5,FALSE)</f>
        <v>40.668496107939902</v>
      </c>
      <c r="M472">
        <f t="shared" si="22"/>
        <v>38.422091829787327</v>
      </c>
      <c r="W472">
        <v>46.603977101302299</v>
      </c>
      <c r="X472">
        <v>43.684733610796798</v>
      </c>
      <c r="Y472">
        <f t="shared" si="23"/>
        <v>41.235419061370585</v>
      </c>
    </row>
    <row r="473" spans="1:25" x14ac:dyDescent="0.25">
      <c r="A473" s="1" t="s">
        <v>500</v>
      </c>
      <c r="B473">
        <f>VLOOKUP(A473,Table1[#All],2,FALSE)</f>
        <v>92.628379857263099</v>
      </c>
      <c r="C473">
        <f>VLOOKUP(A473,Table1[#All],10,FALSE)</f>
        <v>78.196800541876996</v>
      </c>
      <c r="D473">
        <f t="shared" si="24"/>
        <v>76.825874825086231</v>
      </c>
      <c r="K473">
        <f>VLOOKUP(A473,Table1[#All],2,FALSE)</f>
        <v>92.628379857263099</v>
      </c>
      <c r="L473">
        <f>VLOOKUP(A473,Table1[],5,FALSE)</f>
        <v>93.343335468920102</v>
      </c>
      <c r="M473">
        <f t="shared" si="22"/>
        <v>88.094465347191658</v>
      </c>
      <c r="W473">
        <v>92.628379857263099</v>
      </c>
      <c r="X473">
        <v>94.8341277988727</v>
      </c>
      <c r="Y473">
        <f t="shared" si="23"/>
        <v>89.418148386538078</v>
      </c>
    </row>
    <row r="474" spans="1:25" x14ac:dyDescent="0.25">
      <c r="A474" s="1" t="s">
        <v>501</v>
      </c>
      <c r="B474">
        <f>VLOOKUP(A474,Table1[#All],2,FALSE)</f>
        <v>52.750900333260603</v>
      </c>
      <c r="C474">
        <f>VLOOKUP(A474,Table1[#All],10,FALSE)</f>
        <v>65.288059570170702</v>
      </c>
      <c r="D474">
        <f t="shared" si="24"/>
        <v>70.510918741727508</v>
      </c>
      <c r="K474">
        <f>VLOOKUP(A474,Table1[#All],2,FALSE)</f>
        <v>52.750900333260603</v>
      </c>
      <c r="L474">
        <f>VLOOKUP(A474,Table1[],5,FALSE)</f>
        <v>42.373795157281599</v>
      </c>
      <c r="M474">
        <f t="shared" si="22"/>
        <v>40.030188833316544</v>
      </c>
      <c r="W474">
        <v>52.750900333260603</v>
      </c>
      <c r="X474">
        <v>45.567096000497102</v>
      </c>
      <c r="Y474">
        <f t="shared" si="23"/>
        <v>43.008604432468267</v>
      </c>
    </row>
    <row r="475" spans="1:25" x14ac:dyDescent="0.25">
      <c r="A475" s="1" t="s">
        <v>502</v>
      </c>
      <c r="B475">
        <f>VLOOKUP(A475,Table1[#All],2,FALSE)</f>
        <v>75.179526606647997</v>
      </c>
      <c r="C475">
        <f>VLOOKUP(A475,Table1[#All],10,FALSE)</f>
        <v>88.592966645388501</v>
      </c>
      <c r="D475">
        <f t="shared" si="24"/>
        <v>81.911679282924069</v>
      </c>
      <c r="K475">
        <f>VLOOKUP(A475,Table1[#All],2,FALSE)</f>
        <v>75.179526606647997</v>
      </c>
      <c r="L475">
        <f>VLOOKUP(A475,Table1[],5,FALSE)</f>
        <v>89.012871253393897</v>
      </c>
      <c r="M475">
        <f t="shared" si="22"/>
        <v>84.010837591950448</v>
      </c>
      <c r="W475">
        <v>75.179526606647997</v>
      </c>
      <c r="X475">
        <v>94.303462878829606</v>
      </c>
      <c r="Y475">
        <f t="shared" si="23"/>
        <v>88.918262031857481</v>
      </c>
    </row>
    <row r="476" spans="1:25" x14ac:dyDescent="0.25">
      <c r="A476" s="1" t="s">
        <v>503</v>
      </c>
      <c r="B476">
        <f>VLOOKUP(A476,Table1[#All],2,FALSE)</f>
        <v>82.083537181768094</v>
      </c>
      <c r="C476">
        <f>VLOOKUP(A476,Table1[#All],10,FALSE)</f>
        <v>79.282206010656395</v>
      </c>
      <c r="D476">
        <f t="shared" si="24"/>
        <v>77.356855180413106</v>
      </c>
      <c r="K476">
        <f>VLOOKUP(A476,Table1[#All],2,FALSE)</f>
        <v>82.083537181768094</v>
      </c>
      <c r="L476">
        <f>VLOOKUP(A476,Table1[],5,FALSE)</f>
        <v>69.023560999746493</v>
      </c>
      <c r="M476">
        <f t="shared" si="22"/>
        <v>65.160918022760953</v>
      </c>
      <c r="W476">
        <v>82.083537181768094</v>
      </c>
      <c r="X476">
        <v>70.861660200795001</v>
      </c>
      <c r="Y476">
        <f t="shared" si="23"/>
        <v>66.836083909148883</v>
      </c>
    </row>
    <row r="477" spans="1:25" x14ac:dyDescent="0.25">
      <c r="A477" s="1" t="s">
        <v>504</v>
      </c>
      <c r="B477">
        <f>VLOOKUP(A477,Table1[#All],2,FALSE)</f>
        <v>92.238776371580499</v>
      </c>
      <c r="C477">
        <f>VLOOKUP(A477,Table1[#All],10,FALSE)</f>
        <v>93.398932967639197</v>
      </c>
      <c r="D477">
        <f t="shared" si="24"/>
        <v>84.262758007769094</v>
      </c>
      <c r="K477">
        <f>VLOOKUP(A477,Table1[#All],2,FALSE)</f>
        <v>92.238776371580499</v>
      </c>
      <c r="L477">
        <f>VLOOKUP(A477,Table1[],5,FALSE)</f>
        <v>94.613063786561497</v>
      </c>
      <c r="M477">
        <f t="shared" si="22"/>
        <v>89.291819150727491</v>
      </c>
      <c r="W477">
        <v>92.238776371580499</v>
      </c>
      <c r="X477">
        <v>95.353510885552893</v>
      </c>
      <c r="Y477">
        <f t="shared" si="23"/>
        <v>89.907407254190829</v>
      </c>
    </row>
    <row r="478" spans="1:25" x14ac:dyDescent="0.25">
      <c r="A478" s="1" t="s">
        <v>505</v>
      </c>
      <c r="B478">
        <f>VLOOKUP(A478,Table1[#All],2,FALSE)</f>
        <v>55.326746976612597</v>
      </c>
      <c r="C478">
        <f>VLOOKUP(A478,Table1[#All],10,FALSE)</f>
        <v>73.039475153521494</v>
      </c>
      <c r="D478">
        <f t="shared" si="24"/>
        <v>74.30291124510272</v>
      </c>
      <c r="K478">
        <f>VLOOKUP(A478,Table1[#All],2,FALSE)</f>
        <v>55.326746976612597</v>
      </c>
      <c r="L478">
        <f>VLOOKUP(A478,Table1[],5,FALSE)</f>
        <v>44.058811060446899</v>
      </c>
      <c r="M478">
        <f t="shared" si="22"/>
        <v>41.619158830001425</v>
      </c>
      <c r="W478">
        <v>55.326746976612597</v>
      </c>
      <c r="X478">
        <v>39.653469377140397</v>
      </c>
      <c r="Y478">
        <f t="shared" si="23"/>
        <v>37.437968153266254</v>
      </c>
    </row>
    <row r="479" spans="1:25" x14ac:dyDescent="0.25">
      <c r="A479" s="1" t="s">
        <v>506</v>
      </c>
      <c r="B479">
        <f>VLOOKUP(A479,Table1[#All],2,FALSE)</f>
        <v>67.797894381406607</v>
      </c>
      <c r="C479">
        <f>VLOOKUP(A479,Table1[#All],10,FALSE)</f>
        <v>73.450532577941004</v>
      </c>
      <c r="D479">
        <f t="shared" si="24"/>
        <v>74.504000537128746</v>
      </c>
      <c r="K479">
        <f>VLOOKUP(A479,Table1[#All],2,FALSE)</f>
        <v>67.797894381406607</v>
      </c>
      <c r="L479">
        <f>VLOOKUP(A479,Table1[],5,FALSE)</f>
        <v>70.461985642072605</v>
      </c>
      <c r="M479">
        <f t="shared" si="22"/>
        <v>66.51735246047447</v>
      </c>
      <c r="W479">
        <v>67.797894381406607</v>
      </c>
      <c r="X479">
        <v>66.900881823827305</v>
      </c>
      <c r="Y479">
        <f t="shared" si="23"/>
        <v>63.105030678045317</v>
      </c>
    </row>
    <row r="480" spans="1:25" x14ac:dyDescent="0.25">
      <c r="A480" s="1" t="s">
        <v>507</v>
      </c>
      <c r="B480">
        <f>VLOOKUP(A480,Table1[#All],2,FALSE)</f>
        <v>91.503772077335199</v>
      </c>
      <c r="C480">
        <f>VLOOKUP(A480,Table1[#All],10,FALSE)</f>
        <v>87.203677629914495</v>
      </c>
      <c r="D480">
        <f t="shared" si="24"/>
        <v>81.232039096554175</v>
      </c>
      <c r="K480">
        <f>VLOOKUP(A480,Table1[#All],2,FALSE)</f>
        <v>91.503772077335199</v>
      </c>
      <c r="L480">
        <f>VLOOKUP(A480,Table1[],5,FALSE)</f>
        <v>93.311639459050397</v>
      </c>
      <c r="M480">
        <f t="shared" si="22"/>
        <v>88.064576009884533</v>
      </c>
      <c r="W480">
        <v>91.503772077335199</v>
      </c>
      <c r="X480">
        <v>99.245312559937005</v>
      </c>
      <c r="Y480">
        <f t="shared" si="23"/>
        <v>93.573484431460656</v>
      </c>
    </row>
    <row r="481" spans="1:25" x14ac:dyDescent="0.25">
      <c r="A481" s="1" t="s">
        <v>508</v>
      </c>
      <c r="B481">
        <f>VLOOKUP(A481,Table1[#All],2,FALSE)</f>
        <v>76.299156595209297</v>
      </c>
      <c r="C481">
        <f>VLOOKUP(A481,Table1[#All],10,FALSE)</f>
        <v>72.302998548438893</v>
      </c>
      <c r="D481">
        <f t="shared" si="24"/>
        <v>73.942626889896303</v>
      </c>
      <c r="K481">
        <f>VLOOKUP(A481,Table1[#All],2,FALSE)</f>
        <v>76.299156595209297</v>
      </c>
      <c r="L481">
        <f>VLOOKUP(A481,Table1[],5,FALSE)</f>
        <v>68.770381429358096</v>
      </c>
      <c r="M481">
        <f t="shared" si="22"/>
        <v>64.92216968788469</v>
      </c>
      <c r="W481">
        <v>76.299156595209297</v>
      </c>
      <c r="X481">
        <v>75.952058457888</v>
      </c>
      <c r="Y481">
        <f t="shared" si="23"/>
        <v>71.631239067330498</v>
      </c>
    </row>
    <row r="482" spans="1:25" x14ac:dyDescent="0.25">
      <c r="A482" s="1" t="s">
        <v>509</v>
      </c>
      <c r="B482">
        <f>VLOOKUP(A482,Table1[#All],2,FALSE)</f>
        <v>74.188005221926502</v>
      </c>
      <c r="C482">
        <f>VLOOKUP(A482,Table1[#All],10,FALSE)</f>
        <v>77.3183467724987</v>
      </c>
      <c r="D482">
        <f t="shared" si="24"/>
        <v>76.396135241106379</v>
      </c>
      <c r="K482">
        <f>VLOOKUP(A482,Table1[#All],2,FALSE)</f>
        <v>74.188005221926502</v>
      </c>
      <c r="L482">
        <f>VLOOKUP(A482,Table1[],5,FALSE)</f>
        <v>74.616925097439406</v>
      </c>
      <c r="M482">
        <f t="shared" si="22"/>
        <v>70.435460366885366</v>
      </c>
      <c r="W482">
        <v>74.188005221926502</v>
      </c>
      <c r="X482">
        <v>73.426372915879099</v>
      </c>
      <c r="Y482">
        <f t="shared" si="23"/>
        <v>69.252043286758109</v>
      </c>
    </row>
    <row r="483" spans="1:25" x14ac:dyDescent="0.25">
      <c r="A483" s="1" t="s">
        <v>510</v>
      </c>
      <c r="B483">
        <f>VLOOKUP(A483,Table1[#All],2,FALSE)</f>
        <v>75.862703143756406</v>
      </c>
      <c r="C483">
        <f>VLOOKUP(A483,Table1[#All],10,FALSE)</f>
        <v>86.797455725258502</v>
      </c>
      <c r="D483">
        <f t="shared" si="24"/>
        <v>81.033315340796463</v>
      </c>
      <c r="K483">
        <f>VLOOKUP(A483,Table1[#All],2,FALSE)</f>
        <v>75.862703143756406</v>
      </c>
      <c r="L483">
        <f>VLOOKUP(A483,Table1[],5,FALSE)</f>
        <v>78.266177894153898</v>
      </c>
      <c r="M483">
        <f t="shared" si="22"/>
        <v>73.876705754187128</v>
      </c>
      <c r="W483">
        <v>75.862703143756406</v>
      </c>
      <c r="X483">
        <v>78.496191630420299</v>
      </c>
      <c r="Y483">
        <f t="shared" si="23"/>
        <v>74.027812515855913</v>
      </c>
    </row>
    <row r="484" spans="1:25" x14ac:dyDescent="0.25">
      <c r="A484" s="1" t="s">
        <v>511</v>
      </c>
      <c r="B484">
        <f>VLOOKUP(A484,Table1[#All],2,FALSE)</f>
        <v>65.3285905952294</v>
      </c>
      <c r="C484">
        <f>VLOOKUP(A484,Table1[#All],10,FALSE)</f>
        <v>65.774806861460405</v>
      </c>
      <c r="D484">
        <f t="shared" si="24"/>
        <v>70.749035516626435</v>
      </c>
      <c r="K484">
        <f>VLOOKUP(A484,Table1[#All],2,FALSE)</f>
        <v>65.3285905952294</v>
      </c>
      <c r="L484">
        <f>VLOOKUP(A484,Table1[],5,FALSE)</f>
        <v>64.999758562227498</v>
      </c>
      <c r="M484">
        <f t="shared" si="22"/>
        <v>61.366472324180528</v>
      </c>
      <c r="W484">
        <v>65.3285905952294</v>
      </c>
      <c r="X484">
        <v>60.476686687258699</v>
      </c>
      <c r="Y484">
        <f t="shared" si="23"/>
        <v>57.053438859397694</v>
      </c>
    </row>
    <row r="485" spans="1:25" x14ac:dyDescent="0.25">
      <c r="A485" s="1" t="s">
        <v>512</v>
      </c>
      <c r="B485">
        <f>VLOOKUP(A485,Table1[#All],2,FALSE)</f>
        <v>86.340568258941403</v>
      </c>
      <c r="C485">
        <f>VLOOKUP(A485,Table1[#All],10,FALSE)</f>
        <v>72.952598841483805</v>
      </c>
      <c r="D485">
        <f t="shared" si="24"/>
        <v>74.260411353253886</v>
      </c>
      <c r="K485">
        <f>VLOOKUP(A485,Table1[#All],2,FALSE)</f>
        <v>86.340568258941403</v>
      </c>
      <c r="L485">
        <f>VLOOKUP(A485,Table1[],5,FALSE)</f>
        <v>74.515694404623403</v>
      </c>
      <c r="M485">
        <f t="shared" si="22"/>
        <v>70.339999823559879</v>
      </c>
      <c r="W485">
        <v>86.340568258941403</v>
      </c>
      <c r="X485">
        <v>80.379478630960705</v>
      </c>
      <c r="Y485">
        <f t="shared" si="23"/>
        <v>75.801868870364984</v>
      </c>
    </row>
    <row r="486" spans="1:25" x14ac:dyDescent="0.25">
      <c r="A486" s="1" t="s">
        <v>513</v>
      </c>
      <c r="B486">
        <f>VLOOKUP(A486,Table1[#All],2,FALSE)</f>
        <v>77.585578691546999</v>
      </c>
      <c r="C486">
        <f>VLOOKUP(A486,Table1[#All],10,FALSE)</f>
        <v>82.954548260408004</v>
      </c>
      <c r="D486">
        <f t="shared" si="24"/>
        <v>79.153365008991599</v>
      </c>
      <c r="K486">
        <f>VLOOKUP(A486,Table1[#All],2,FALSE)</f>
        <v>77.585578691546999</v>
      </c>
      <c r="L486">
        <f>VLOOKUP(A486,Table1[],5,FALSE)</f>
        <v>72.137287155770494</v>
      </c>
      <c r="M486">
        <f t="shared" si="22"/>
        <v>68.097161787891579</v>
      </c>
      <c r="W486">
        <v>77.585578691546999</v>
      </c>
      <c r="X486">
        <v>75.464371274229407</v>
      </c>
      <c r="Y486">
        <f t="shared" si="23"/>
        <v>71.171837740324094</v>
      </c>
    </row>
    <row r="487" spans="1:25" x14ac:dyDescent="0.25">
      <c r="A487" s="1" t="s">
        <v>514</v>
      </c>
      <c r="B487">
        <f>VLOOKUP(A487,Table1[#All],2,FALSE)</f>
        <v>89.2253179573149</v>
      </c>
      <c r="C487">
        <f>VLOOKUP(A487,Table1[#All],10,FALSE)</f>
        <v>89.882027823012606</v>
      </c>
      <c r="D487">
        <f t="shared" si="24"/>
        <v>82.542288011017774</v>
      </c>
      <c r="K487">
        <f>VLOOKUP(A487,Table1[#All],2,FALSE)</f>
        <v>89.2253179573149</v>
      </c>
      <c r="L487">
        <f>VLOOKUP(A487,Table1[],5,FALSE)</f>
        <v>89.563690577004394</v>
      </c>
      <c r="M487">
        <f t="shared" si="22"/>
        <v>84.530260214115145</v>
      </c>
      <c r="W487">
        <v>89.2253179573149</v>
      </c>
      <c r="X487">
        <v>99.269777759323105</v>
      </c>
      <c r="Y487">
        <f t="shared" si="23"/>
        <v>93.596530649282357</v>
      </c>
    </row>
    <row r="488" spans="1:25" x14ac:dyDescent="0.25">
      <c r="A488" s="1" t="s">
        <v>515</v>
      </c>
      <c r="B488">
        <f>VLOOKUP(A488,Table1[#All],2,FALSE)</f>
        <v>52.8930561033199</v>
      </c>
      <c r="C488">
        <f>VLOOKUP(A488,Table1[#All],10,FALSE)</f>
        <v>59.434117225304703</v>
      </c>
      <c r="D488">
        <f t="shared" si="24"/>
        <v>67.647170146619061</v>
      </c>
      <c r="K488">
        <f>VLOOKUP(A488,Table1[#All],2,FALSE)</f>
        <v>52.8930561033199</v>
      </c>
      <c r="L488">
        <f>VLOOKUP(A488,Table1[],5,FALSE)</f>
        <v>42.499550918780102</v>
      </c>
      <c r="M488">
        <f t="shared" si="22"/>
        <v>40.148776516409633</v>
      </c>
      <c r="W488">
        <v>52.8930561033199</v>
      </c>
      <c r="X488">
        <v>38.107935532881399</v>
      </c>
      <c r="Y488">
        <f t="shared" si="23"/>
        <v>35.982075271974281</v>
      </c>
    </row>
    <row r="489" spans="1:25" x14ac:dyDescent="0.25">
      <c r="A489" s="1" t="s">
        <v>516</v>
      </c>
      <c r="B489">
        <f>VLOOKUP(A489,Table1[#All],2,FALSE)</f>
        <v>60.543382431154299</v>
      </c>
      <c r="C489">
        <f>VLOOKUP(A489,Table1[#All],10,FALSE)</f>
        <v>71.998497719389903</v>
      </c>
      <c r="D489">
        <f t="shared" si="24"/>
        <v>73.793665084325539</v>
      </c>
      <c r="K489">
        <f>VLOOKUP(A489,Table1[#All],2,FALSE)</f>
        <v>60.543382431154299</v>
      </c>
      <c r="L489">
        <f>VLOOKUP(A489,Table1[],5,FALSE)</f>
        <v>55.452975427572603</v>
      </c>
      <c r="M489">
        <f t="shared" si="22"/>
        <v>52.363855828200961</v>
      </c>
      <c r="W489">
        <v>60.543382431154299</v>
      </c>
      <c r="X489">
        <v>53.562935932481501</v>
      </c>
      <c r="Y489">
        <f t="shared" si="23"/>
        <v>50.540685648397577</v>
      </c>
    </row>
    <row r="490" spans="1:25" x14ac:dyDescent="0.25">
      <c r="A490" s="1" t="s">
        <v>517</v>
      </c>
      <c r="B490">
        <f>VLOOKUP(A490,Table1[#All],2,FALSE)</f>
        <v>98.422761603774305</v>
      </c>
      <c r="C490">
        <f>VLOOKUP(A490,Table1[#All],10,FALSE)</f>
        <v>87.842395024565505</v>
      </c>
      <c r="D490">
        <f t="shared" si="24"/>
        <v>81.544499646017442</v>
      </c>
      <c r="K490">
        <f>VLOOKUP(A490,Table1[#All],2,FALSE)</f>
        <v>98.422761603774305</v>
      </c>
      <c r="L490">
        <f>VLOOKUP(A490,Table1[],5,FALSE)</f>
        <v>92.272631624210703</v>
      </c>
      <c r="M490">
        <f t="shared" si="22"/>
        <v>87.0847916216307</v>
      </c>
      <c r="W490">
        <v>98.422761603774305</v>
      </c>
      <c r="X490">
        <v>93.429861236838505</v>
      </c>
      <c r="Y490">
        <f t="shared" si="23"/>
        <v>88.095329285101869</v>
      </c>
    </row>
    <row r="491" spans="1:25" x14ac:dyDescent="0.25">
      <c r="A491" s="1" t="s">
        <v>518</v>
      </c>
      <c r="B491">
        <f>VLOOKUP(A491,Table1[#All],2,FALSE)</f>
        <v>94.383141145790901</v>
      </c>
      <c r="C491">
        <f>VLOOKUP(A491,Table1[#All],10,FALSE)</f>
        <v>91.983627102005102</v>
      </c>
      <c r="D491">
        <f t="shared" si="24"/>
        <v>83.5703903783009</v>
      </c>
      <c r="K491">
        <f>VLOOKUP(A491,Table1[#All],2,FALSE)</f>
        <v>94.383141145790901</v>
      </c>
      <c r="L491">
        <f>VLOOKUP(A491,Table1[],5,FALSE)</f>
        <v>88.964508114000395</v>
      </c>
      <c r="M491">
        <f t="shared" si="22"/>
        <v>83.96523115150238</v>
      </c>
      <c r="W491">
        <v>94.383141145790901</v>
      </c>
      <c r="X491">
        <v>92.196955802629205</v>
      </c>
      <c r="Y491">
        <f t="shared" si="23"/>
        <v>86.933932366076704</v>
      </c>
    </row>
    <row r="492" spans="1:25" x14ac:dyDescent="0.25">
      <c r="A492" s="1" t="s">
        <v>519</v>
      </c>
      <c r="B492">
        <f>VLOOKUP(A492,Table1[#All],2,FALSE)</f>
        <v>69.072680169995493</v>
      </c>
      <c r="C492">
        <f>VLOOKUP(A492,Table1[#All],10,FALSE)</f>
        <v>72.903108670740906</v>
      </c>
      <c r="D492">
        <f t="shared" si="24"/>
        <v>74.236200761726451</v>
      </c>
      <c r="K492">
        <f>VLOOKUP(A492,Table1[#All],2,FALSE)</f>
        <v>69.072680169995493</v>
      </c>
      <c r="L492">
        <f>VLOOKUP(A492,Table1[],5,FALSE)</f>
        <v>65.061121403214202</v>
      </c>
      <c r="M492">
        <f t="shared" si="22"/>
        <v>61.424337483230985</v>
      </c>
      <c r="W492">
        <v>69.072680169995493</v>
      </c>
      <c r="X492">
        <v>63.982783215475997</v>
      </c>
      <c r="Y492">
        <f t="shared" si="23"/>
        <v>60.35618178897839</v>
      </c>
    </row>
    <row r="493" spans="1:25" x14ac:dyDescent="0.25">
      <c r="A493" s="1" t="s">
        <v>520</v>
      </c>
      <c r="B493">
        <f>VLOOKUP(A493,Table1[#All],2,FALSE)</f>
        <v>81.436044658818702</v>
      </c>
      <c r="C493">
        <f>VLOOKUP(A493,Table1[#All],10,FALSE)</f>
        <v>82.181807008905096</v>
      </c>
      <c r="D493">
        <f t="shared" si="24"/>
        <v>78.775339988756372</v>
      </c>
      <c r="K493">
        <f>VLOOKUP(A493,Table1[#All],2,FALSE)</f>
        <v>81.436044658818702</v>
      </c>
      <c r="L493">
        <f>VLOOKUP(A493,Table1[],5,FALSE)</f>
        <v>74.107292879084497</v>
      </c>
      <c r="M493">
        <f t="shared" si="22"/>
        <v>69.954877184976681</v>
      </c>
      <c r="W493">
        <v>81.436044658818702</v>
      </c>
      <c r="X493">
        <v>69.742487426815998</v>
      </c>
      <c r="Y493">
        <f t="shared" si="23"/>
        <v>65.781823156060668</v>
      </c>
    </row>
    <row r="494" spans="1:25" x14ac:dyDescent="0.25">
      <c r="A494" s="1" t="s">
        <v>521</v>
      </c>
      <c r="B494">
        <f>VLOOKUP(A494,Table1[#All],2,FALSE)</f>
        <v>56.387474991651402</v>
      </c>
      <c r="C494">
        <f>VLOOKUP(A494,Table1[#All],10,FALSE)</f>
        <v>80.838042084444197</v>
      </c>
      <c r="D494">
        <f t="shared" si="24"/>
        <v>78.117970187710114</v>
      </c>
      <c r="K494">
        <f>VLOOKUP(A494,Table1[#All],2,FALSE)</f>
        <v>56.387474991651402</v>
      </c>
      <c r="L494">
        <f>VLOOKUP(A494,Table1[],5,FALSE)</f>
        <v>55.255965063962201</v>
      </c>
      <c r="M494">
        <f t="shared" si="22"/>
        <v>52.178075055316356</v>
      </c>
      <c r="W494">
        <v>56.387474991651402</v>
      </c>
      <c r="X494">
        <v>59.663002708580102</v>
      </c>
      <c r="Y494">
        <f t="shared" si="23"/>
        <v>56.286948551482453</v>
      </c>
    </row>
    <row r="495" spans="1:25" x14ac:dyDescent="0.25">
      <c r="A495" s="1" t="s">
        <v>522</v>
      </c>
      <c r="B495">
        <f>VLOOKUP(A495,Table1[#All],2,FALSE)</f>
        <v>65.484404586215206</v>
      </c>
      <c r="C495">
        <f>VLOOKUP(A495,Table1[#All],10,FALSE)</f>
        <v>68.163827667640703</v>
      </c>
      <c r="D495">
        <f t="shared" si="24"/>
        <v>71.917744495009828</v>
      </c>
      <c r="K495">
        <f>VLOOKUP(A495,Table1[#All],2,FALSE)</f>
        <v>65.484404586215206</v>
      </c>
      <c r="L495">
        <f>VLOOKUP(A495,Table1[],5,FALSE)</f>
        <v>50.3466637848068</v>
      </c>
      <c r="M495">
        <f t="shared" si="22"/>
        <v>47.548603949072813</v>
      </c>
      <c r="W495">
        <v>65.484404586215206</v>
      </c>
      <c r="X495">
        <v>53.9523405975347</v>
      </c>
      <c r="Y495">
        <f t="shared" si="23"/>
        <v>50.907504842877685</v>
      </c>
    </row>
    <row r="496" spans="1:25" x14ac:dyDescent="0.25">
      <c r="A496" s="1" t="s">
        <v>523</v>
      </c>
      <c r="B496">
        <f>VLOOKUP(A496,Table1[#All],2,FALSE)</f>
        <v>66.977224948000895</v>
      </c>
      <c r="C496">
        <f>VLOOKUP(A496,Table1[#All],10,FALSE)</f>
        <v>72.998346964823696</v>
      </c>
      <c r="D496">
        <f t="shared" si="24"/>
        <v>74.28279133519176</v>
      </c>
      <c r="K496">
        <f>VLOOKUP(A496,Table1[#All],2,FALSE)</f>
        <v>66.977224948000895</v>
      </c>
      <c r="L496">
        <f>VLOOKUP(A496,Table1[],5,FALSE)</f>
        <v>65.503412271699005</v>
      </c>
      <c r="M496">
        <f t="shared" si="22"/>
        <v>61.841417772212161</v>
      </c>
      <c r="W496">
        <v>66.977224948000895</v>
      </c>
      <c r="X496">
        <v>60.922041768880398</v>
      </c>
      <c r="Y496">
        <f t="shared" si="23"/>
        <v>57.472963346285333</v>
      </c>
    </row>
    <row r="497" spans="1:25" x14ac:dyDescent="0.25">
      <c r="A497" s="1" t="s">
        <v>524</v>
      </c>
      <c r="B497">
        <f>VLOOKUP(A497,Table1[#All],2,FALSE)</f>
        <v>66.277629315502196</v>
      </c>
      <c r="C497">
        <f>VLOOKUP(A497,Table1[#All],10,FALSE)</f>
        <v>73.329421196821301</v>
      </c>
      <c r="D497">
        <f t="shared" si="24"/>
        <v>74.444752849484985</v>
      </c>
      <c r="K497">
        <f>VLOOKUP(A497,Table1[#All],2,FALSE)</f>
        <v>66.277629315502196</v>
      </c>
      <c r="L497">
        <f>VLOOKUP(A497,Table1[],5,FALSE)</f>
        <v>59.4343725414329</v>
      </c>
      <c r="M497">
        <f t="shared" si="22"/>
        <v>56.118313306571224</v>
      </c>
      <c r="W497">
        <v>66.277629315502196</v>
      </c>
      <c r="X497">
        <v>66.211586546960305</v>
      </c>
      <c r="Y497">
        <f t="shared" si="23"/>
        <v>62.455714527236609</v>
      </c>
    </row>
    <row r="498" spans="1:25" x14ac:dyDescent="0.25">
      <c r="A498" s="1" t="s">
        <v>525</v>
      </c>
      <c r="B498">
        <f>VLOOKUP(A498,Table1[#All],2,FALSE)</f>
        <v>81.573696953558695</v>
      </c>
      <c r="C498">
        <f>VLOOKUP(A498,Table1[#All],10,FALSE)</f>
        <v>74.2241387848795</v>
      </c>
      <c r="D498">
        <f t="shared" si="24"/>
        <v>74.882448693563049</v>
      </c>
      <c r="K498">
        <f>VLOOKUP(A498,Table1[#All],2,FALSE)</f>
        <v>81.573696953558695</v>
      </c>
      <c r="L498">
        <f>VLOOKUP(A498,Table1[],5,FALSE)</f>
        <v>72.101086151797901</v>
      </c>
      <c r="M498">
        <f t="shared" si="22"/>
        <v>68.063024241145428</v>
      </c>
      <c r="W498">
        <v>81.573696953558695</v>
      </c>
      <c r="X498">
        <v>77.952079697780903</v>
      </c>
      <c r="Y498">
        <f t="shared" si="23"/>
        <v>73.515259075309615</v>
      </c>
    </row>
    <row r="499" spans="1:25" x14ac:dyDescent="0.25">
      <c r="A499" s="1" t="s">
        <v>526</v>
      </c>
      <c r="B499">
        <f>VLOOKUP(A499,Table1[#All],2,FALSE)</f>
        <v>50.799966626133099</v>
      </c>
      <c r="C499">
        <f>VLOOKUP(A499,Table1[#All],10,FALSE)</f>
        <v>74.077541044160697</v>
      </c>
      <c r="D499">
        <f t="shared" si="24"/>
        <v>74.810733078803423</v>
      </c>
      <c r="K499">
        <f>VLOOKUP(A499,Table1[#All],2,FALSE)</f>
        <v>50.799966626133099</v>
      </c>
      <c r="L499">
        <f>VLOOKUP(A499,Table1[],5,FALSE)</f>
        <v>44.275405033074101</v>
      </c>
      <c r="M499">
        <f t="shared" si="22"/>
        <v>41.823406946188875</v>
      </c>
      <c r="W499">
        <v>50.799966626133099</v>
      </c>
      <c r="X499">
        <v>44.946887519313101</v>
      </c>
      <c r="Y499">
        <f t="shared" si="23"/>
        <v>42.424368043192942</v>
      </c>
    </row>
    <row r="500" spans="1:25" x14ac:dyDescent="0.25">
      <c r="A500" s="1" t="s">
        <v>527</v>
      </c>
      <c r="B500">
        <f>VLOOKUP(A500,Table1[#All],2,FALSE)</f>
        <v>79.724905906703995</v>
      </c>
      <c r="C500">
        <f>VLOOKUP(A500,Table1[#All],10,FALSE)</f>
        <v>87.696212399299398</v>
      </c>
      <c r="D500">
        <f t="shared" si="24"/>
        <v>81.472987105737275</v>
      </c>
      <c r="K500">
        <f>VLOOKUP(A500,Table1[#All],2,FALSE)</f>
        <v>79.724905906703995</v>
      </c>
      <c r="L500">
        <f>VLOOKUP(A500,Table1[],5,FALSE)</f>
        <v>93.591714421639097</v>
      </c>
      <c r="M500">
        <f t="shared" si="22"/>
        <v>88.328686699605669</v>
      </c>
      <c r="W500">
        <v>79.724905906703995</v>
      </c>
      <c r="X500">
        <v>93.989703733519306</v>
      </c>
      <c r="Y500">
        <f t="shared" si="23"/>
        <v>88.622700916975191</v>
      </c>
    </row>
    <row r="501" spans="1:25" x14ac:dyDescent="0.25">
      <c r="A501" s="1" t="s">
        <v>528</v>
      </c>
      <c r="B501">
        <f>VLOOKUP(A501,Table1[#All],2,FALSE)</f>
        <v>97.832600852145802</v>
      </c>
      <c r="C501">
        <f>VLOOKUP(A501,Table1[#All],10,FALSE)</f>
        <v>85.756128872061495</v>
      </c>
      <c r="D501">
        <f t="shared" si="24"/>
        <v>80.523898244212489</v>
      </c>
      <c r="K501">
        <f>VLOOKUP(A501,Table1[#All],2,FALSE)</f>
        <v>97.832600852145802</v>
      </c>
      <c r="L501">
        <f>VLOOKUP(A501,Table1[],5,FALSE)</f>
        <v>94.241590946378096</v>
      </c>
      <c r="M501">
        <f t="shared" si="22"/>
        <v>88.941520262434551</v>
      </c>
      <c r="W501">
        <v>97.832600852145802</v>
      </c>
      <c r="X501">
        <v>97.011879801957605</v>
      </c>
      <c r="Y501">
        <f t="shared" si="23"/>
        <v>91.469590773444054</v>
      </c>
    </row>
    <row r="502" spans="1:25" x14ac:dyDescent="0.25">
      <c r="A502" s="1" t="s">
        <v>529</v>
      </c>
      <c r="B502">
        <f>VLOOKUP(A502,Table1[#All],2,FALSE)</f>
        <v>74.438067006866007</v>
      </c>
      <c r="C502">
        <f>VLOOKUP(A502,Table1[#All],10,FALSE)</f>
        <v>75.021002110442794</v>
      </c>
      <c r="D502">
        <f t="shared" si="24"/>
        <v>75.272274232428629</v>
      </c>
      <c r="K502">
        <f>VLOOKUP(A502,Table1[#All],2,FALSE)</f>
        <v>74.438067006866007</v>
      </c>
      <c r="L502">
        <f>VLOOKUP(A502,Table1[],5,FALSE)</f>
        <v>78.398894271085993</v>
      </c>
      <c r="M502">
        <f t="shared" si="22"/>
        <v>74.001857297634089</v>
      </c>
      <c r="W502">
        <v>74.438067006866007</v>
      </c>
      <c r="X502">
        <v>74.090378919804706</v>
      </c>
      <c r="Y502">
        <f t="shared" si="23"/>
        <v>69.877536942456032</v>
      </c>
    </row>
    <row r="503" spans="1:25" x14ac:dyDescent="0.25">
      <c r="A503" s="1" t="s">
        <v>530</v>
      </c>
      <c r="B503">
        <f>VLOOKUP(A503,Table1[#All],2,FALSE)</f>
        <v>65.257583143485405</v>
      </c>
      <c r="C503">
        <f>VLOOKUP(A503,Table1[#All],10,FALSE)</f>
        <v>80.228751032495495</v>
      </c>
      <c r="D503">
        <f t="shared" si="24"/>
        <v>77.8199050050968</v>
      </c>
      <c r="K503">
        <f>VLOOKUP(A503,Table1[#All],2,FALSE)</f>
        <v>65.257583143485405</v>
      </c>
      <c r="L503">
        <f>VLOOKUP(A503,Table1[],5,FALSE)</f>
        <v>69.485300148926598</v>
      </c>
      <c r="M503">
        <f t="shared" si="22"/>
        <v>65.596338040437786</v>
      </c>
      <c r="W503">
        <v>65.257583143485405</v>
      </c>
      <c r="X503">
        <v>69.635457544746998</v>
      </c>
      <c r="Y503">
        <f t="shared" si="23"/>
        <v>65.681001007151664</v>
      </c>
    </row>
    <row r="504" spans="1:25" x14ac:dyDescent="0.25">
      <c r="A504" s="1" t="s">
        <v>531</v>
      </c>
      <c r="B504">
        <f>VLOOKUP(A504,Table1[#All],2,FALSE)</f>
        <v>57.681446079511304</v>
      </c>
      <c r="C504">
        <f>VLOOKUP(A504,Table1[#All],10,FALSE)</f>
        <v>72.847946512012697</v>
      </c>
      <c r="D504">
        <f t="shared" si="24"/>
        <v>74.209215433676619</v>
      </c>
      <c r="K504">
        <f>VLOOKUP(A504,Table1[#All],2,FALSE)</f>
        <v>57.681446079511304</v>
      </c>
      <c r="L504">
        <f>VLOOKUP(A504,Table1[],5,FALSE)</f>
        <v>57.024018895748</v>
      </c>
      <c r="M504">
        <f t="shared" si="22"/>
        <v>53.845349818690359</v>
      </c>
      <c r="W504">
        <v>57.681446079511304</v>
      </c>
      <c r="X504">
        <v>46.262101172702103</v>
      </c>
      <c r="Y504">
        <f t="shared" si="23"/>
        <v>43.663299304685381</v>
      </c>
    </row>
    <row r="505" spans="1:25" x14ac:dyDescent="0.25">
      <c r="A505" s="1" t="s">
        <v>532</v>
      </c>
      <c r="B505">
        <f>VLOOKUP(A505,Table1[#All],2,FALSE)</f>
        <v>79.428868186571705</v>
      </c>
      <c r="C505">
        <f>VLOOKUP(A505,Table1[#All],10,FALSE)</f>
        <v>79.892591184870597</v>
      </c>
      <c r="D505">
        <f t="shared" si="24"/>
        <v>77.6554556076387</v>
      </c>
      <c r="K505">
        <f>VLOOKUP(A505,Table1[#All],2,FALSE)</f>
        <v>79.428868186571705</v>
      </c>
      <c r="L505">
        <f>VLOOKUP(A505,Table1[],5,FALSE)</f>
        <v>84.758726083882095</v>
      </c>
      <c r="M505">
        <f t="shared" si="22"/>
        <v>79.999178697100817</v>
      </c>
      <c r="W505">
        <v>79.428868186571705</v>
      </c>
      <c r="X505">
        <v>89.141004311396799</v>
      </c>
      <c r="Y505">
        <f t="shared" si="23"/>
        <v>84.055226061335787</v>
      </c>
    </row>
    <row r="506" spans="1:25" x14ac:dyDescent="0.25">
      <c r="A506" s="1" t="s">
        <v>533</v>
      </c>
      <c r="B506">
        <f>VLOOKUP(A506,Table1[#All],2,FALSE)</f>
        <v>88.977413425079504</v>
      </c>
      <c r="C506">
        <f>VLOOKUP(A506,Table1[#All],10,FALSE)</f>
        <v>81.712363970843796</v>
      </c>
      <c r="D506">
        <f t="shared" si="24"/>
        <v>78.545688454536787</v>
      </c>
      <c r="K506">
        <f>VLOOKUP(A506,Table1[#All],2,FALSE)</f>
        <v>88.977413425079504</v>
      </c>
      <c r="L506">
        <f>VLOOKUP(A506,Table1[],5,FALSE)</f>
        <v>77.660214490463304</v>
      </c>
      <c r="M506">
        <f t="shared" si="22"/>
        <v>73.3052822645069</v>
      </c>
      <c r="W506">
        <v>88.977413425079504</v>
      </c>
      <c r="X506">
        <v>69.852748378254006</v>
      </c>
      <c r="Y506">
        <f t="shared" si="23"/>
        <v>65.885688972315279</v>
      </c>
    </row>
    <row r="507" spans="1:25" x14ac:dyDescent="0.25">
      <c r="A507" s="1" t="s">
        <v>534</v>
      </c>
      <c r="B507">
        <f>VLOOKUP(A507,Table1[#All],2,FALSE)</f>
        <v>43.819216056829603</v>
      </c>
      <c r="C507">
        <f>VLOOKUP(A507,Table1[#All],10,FALSE)</f>
        <v>56.929185990920203</v>
      </c>
      <c r="D507">
        <f t="shared" si="24"/>
        <v>66.421757786758164</v>
      </c>
      <c r="K507">
        <f>VLOOKUP(A507,Table1[#All],2,FALSE)</f>
        <v>43.819216056829603</v>
      </c>
      <c r="L507">
        <f>VLOOKUP(A507,Table1[],5,FALSE)</f>
        <v>48.943931663969003</v>
      </c>
      <c r="M507">
        <f t="shared" si="22"/>
        <v>46.22582755912277</v>
      </c>
      <c r="W507">
        <v>43.819216056829603</v>
      </c>
      <c r="X507">
        <v>56.461030806114003</v>
      </c>
      <c r="Y507">
        <f t="shared" si="23"/>
        <v>53.27069101935939</v>
      </c>
    </row>
    <row r="508" spans="1:25" x14ac:dyDescent="0.25">
      <c r="A508" s="1" t="s">
        <v>535</v>
      </c>
      <c r="B508">
        <f>VLOOKUP(A508,Table1[#All],2,FALSE)</f>
        <v>81.614196169750002</v>
      </c>
      <c r="C508">
        <f>VLOOKUP(A508,Table1[#All],10,FALSE)</f>
        <v>85.975350448946401</v>
      </c>
      <c r="D508">
        <f t="shared" si="24"/>
        <v>80.631141439624585</v>
      </c>
      <c r="K508">
        <f>VLOOKUP(A508,Table1[#All],2,FALSE)</f>
        <v>81.614196169750002</v>
      </c>
      <c r="L508">
        <f>VLOOKUP(A508,Table1[],5,FALSE)</f>
        <v>90.100995147161299</v>
      </c>
      <c r="M508">
        <f t="shared" si="22"/>
        <v>85.036938423773108</v>
      </c>
      <c r="W508">
        <v>81.614196169750002</v>
      </c>
      <c r="X508">
        <v>88.450394677329001</v>
      </c>
      <c r="Y508">
        <f t="shared" si="23"/>
        <v>83.40467178604392</v>
      </c>
    </row>
    <row r="509" spans="1:25" x14ac:dyDescent="0.25">
      <c r="A509" s="1" t="s">
        <v>536</v>
      </c>
      <c r="B509">
        <f>VLOOKUP(A509,Table1[#All],2,FALSE)</f>
        <v>80.136122108359899</v>
      </c>
      <c r="C509">
        <f>VLOOKUP(A509,Table1[#All],10,FALSE)</f>
        <v>84.883555940770606</v>
      </c>
      <c r="D509">
        <f t="shared" si="24"/>
        <v>80.097035566224974</v>
      </c>
      <c r="K509">
        <f>VLOOKUP(A509,Table1[#All],2,FALSE)</f>
        <v>80.136122108359899</v>
      </c>
      <c r="L509">
        <f>VLOOKUP(A509,Table1[],5,FALSE)</f>
        <v>85.239548360774293</v>
      </c>
      <c r="M509">
        <f t="shared" si="22"/>
        <v>80.452594104210164</v>
      </c>
      <c r="W509">
        <v>80.136122108359899</v>
      </c>
      <c r="X509">
        <v>84.181213451118396</v>
      </c>
      <c r="Y509">
        <f t="shared" si="23"/>
        <v>79.383103070953524</v>
      </c>
    </row>
    <row r="510" spans="1:25" x14ac:dyDescent="0.25">
      <c r="A510" s="1" t="s">
        <v>537</v>
      </c>
      <c r="B510">
        <f>VLOOKUP(A510,Table1[#All],2,FALSE)</f>
        <v>90.207190296863104</v>
      </c>
      <c r="C510">
        <f>VLOOKUP(A510,Table1[#All],10,FALSE)</f>
        <v>94.656146663323995</v>
      </c>
      <c r="D510">
        <f t="shared" si="24"/>
        <v>84.877786947698098</v>
      </c>
      <c r="K510">
        <f>VLOOKUP(A510,Table1[#All],2,FALSE)</f>
        <v>90.207190296863104</v>
      </c>
      <c r="L510">
        <f>VLOOKUP(A510,Table1[],5,FALSE)</f>
        <v>92.238995231055796</v>
      </c>
      <c r="M510">
        <f t="shared" si="22"/>
        <v>87.053072502885612</v>
      </c>
      <c r="W510">
        <v>90.207190296863104</v>
      </c>
      <c r="X510">
        <v>89.100325700633206</v>
      </c>
      <c r="Y510">
        <f t="shared" si="23"/>
        <v>84.016906809996485</v>
      </c>
    </row>
    <row r="511" spans="1:25" x14ac:dyDescent="0.25">
      <c r="A511" s="1" t="s">
        <v>538</v>
      </c>
      <c r="B511">
        <f>VLOOKUP(A511,Table1[#All],2,FALSE)</f>
        <v>76.182387665229797</v>
      </c>
      <c r="C511">
        <f>VLOOKUP(A511,Table1[#All],10,FALSE)</f>
        <v>76.103192467036394</v>
      </c>
      <c r="D511">
        <f t="shared" si="24"/>
        <v>75.80168175487421</v>
      </c>
      <c r="K511">
        <f>VLOOKUP(A511,Table1[#All],2,FALSE)</f>
        <v>76.182387665229797</v>
      </c>
      <c r="L511">
        <f>VLOOKUP(A511,Table1[],5,FALSE)</f>
        <v>79.914572961359795</v>
      </c>
      <c r="M511">
        <f t="shared" si="22"/>
        <v>75.431142302562293</v>
      </c>
      <c r="W511">
        <v>76.182387665229797</v>
      </c>
      <c r="X511">
        <v>78.474378591749399</v>
      </c>
      <c r="Y511">
        <f t="shared" si="23"/>
        <v>74.007264633427937</v>
      </c>
    </row>
    <row r="512" spans="1:25" x14ac:dyDescent="0.25">
      <c r="A512" s="1" t="s">
        <v>539</v>
      </c>
      <c r="B512">
        <f>VLOOKUP(A512,Table1[#All],2,FALSE)</f>
        <v>68.606183398886202</v>
      </c>
      <c r="C512">
        <f>VLOOKUP(A512,Table1[#All],10,FALSE)</f>
        <v>70.477154744222602</v>
      </c>
      <c r="D512">
        <f t="shared" si="24"/>
        <v>73.049424100873694</v>
      </c>
      <c r="K512">
        <f>VLOOKUP(A512,Table1[#All],2,FALSE)</f>
        <v>68.606183398886202</v>
      </c>
      <c r="L512">
        <f>VLOOKUP(A512,Table1[],5,FALSE)</f>
        <v>73.737835776468401</v>
      </c>
      <c r="M512">
        <f t="shared" si="22"/>
        <v>69.606479137209703</v>
      </c>
      <c r="W512">
        <v>68.606183398886202</v>
      </c>
      <c r="X512">
        <v>80.8304925022086</v>
      </c>
      <c r="Y512">
        <f t="shared" si="23"/>
        <v>76.226723937080493</v>
      </c>
    </row>
    <row r="513" spans="1:25" x14ac:dyDescent="0.25">
      <c r="A513" s="1" t="s">
        <v>540</v>
      </c>
      <c r="B513">
        <f>VLOOKUP(A513,Table1[#All],2,FALSE)</f>
        <v>79.569819798748398</v>
      </c>
      <c r="C513">
        <f>VLOOKUP(A513,Table1[#All],10,FALSE)</f>
        <v>67.024543693366795</v>
      </c>
      <c r="D513">
        <f t="shared" si="24"/>
        <v>71.360406774795038</v>
      </c>
      <c r="K513">
        <f>VLOOKUP(A513,Table1[#All],2,FALSE)</f>
        <v>79.569819798748398</v>
      </c>
      <c r="L513">
        <f>VLOOKUP(A513,Table1[],5,FALSE)</f>
        <v>63.003366995984003</v>
      </c>
      <c r="M513">
        <f t="shared" si="22"/>
        <v>59.483875077212915</v>
      </c>
      <c r="W513">
        <v>79.569819798748398</v>
      </c>
      <c r="X513">
        <v>50.564323713308603</v>
      </c>
      <c r="Y513">
        <f t="shared" si="23"/>
        <v>47.715992937936704</v>
      </c>
    </row>
    <row r="514" spans="1:25" x14ac:dyDescent="0.25">
      <c r="A514" s="1" t="s">
        <v>541</v>
      </c>
      <c r="B514">
        <f>VLOOKUP(A514,Table1[#All],2,FALSE)</f>
        <v>79.900991808134094</v>
      </c>
      <c r="C514">
        <f>VLOOKUP(A514,Table1[#All],10,FALSE)</f>
        <v>78.967190790660695</v>
      </c>
      <c r="D514">
        <f t="shared" si="24"/>
        <v>77.202749734791212</v>
      </c>
      <c r="K514">
        <f>VLOOKUP(A514,Table1[#All],2,FALSE)</f>
        <v>79.900991808134094</v>
      </c>
      <c r="L514">
        <f>VLOOKUP(A514,Table1[],5,FALSE)</f>
        <v>91.300066584470699</v>
      </c>
      <c r="M514">
        <f t="shared" si="22"/>
        <v>86.16766278915587</v>
      </c>
      <c r="W514">
        <v>79.900991808134094</v>
      </c>
      <c r="X514">
        <v>97.684893514911593</v>
      </c>
      <c r="Y514">
        <f t="shared" si="23"/>
        <v>92.103569691046715</v>
      </c>
    </row>
    <row r="515" spans="1:25" x14ac:dyDescent="0.25">
      <c r="A515" s="1" t="s">
        <v>542</v>
      </c>
      <c r="B515">
        <f>VLOOKUP(A515,Table1[#All],2,FALSE)</f>
        <v>100</v>
      </c>
      <c r="C515">
        <f>VLOOKUP(A515,Table1[#All],10,FALSE)</f>
        <v>90.500043750056093</v>
      </c>
      <c r="D515">
        <f t="shared" si="24"/>
        <v>82.844621402527451</v>
      </c>
      <c r="K515">
        <f>VLOOKUP(A515,Table1[#All],2,FALSE)</f>
        <v>100</v>
      </c>
      <c r="L515">
        <f>VLOOKUP(A515,Table1[],5,FALSE)</f>
        <v>87.633513922522397</v>
      </c>
      <c r="M515">
        <f t="shared" ref="M515:M578" si="25" xml:space="preserve"> 0.943*L515 + 0.0717</f>
        <v>82.710103628938626</v>
      </c>
      <c r="W515">
        <v>100</v>
      </c>
      <c r="X515">
        <v>89.323631328030999</v>
      </c>
      <c r="Y515">
        <f t="shared" ref="Y515:Y578" si="26" xml:space="preserve"> 0.942*X515 + 0.0844</f>
        <v>84.227260711005201</v>
      </c>
    </row>
    <row r="516" spans="1:25" x14ac:dyDescent="0.25">
      <c r="A516" s="1" t="s">
        <v>543</v>
      </c>
      <c r="B516">
        <f>VLOOKUP(A516,Table1[#All],2,FALSE)</f>
        <v>56.435458671694597</v>
      </c>
      <c r="C516">
        <f>VLOOKUP(A516,Table1[#All],10,FALSE)</f>
        <v>68.986709903040307</v>
      </c>
      <c r="D516">
        <f t="shared" si="24"/>
        <v>72.320298484567331</v>
      </c>
      <c r="K516">
        <f>VLOOKUP(A516,Table1[#All],2,FALSE)</f>
        <v>56.435458671694597</v>
      </c>
      <c r="L516">
        <f>VLOOKUP(A516,Table1[],5,FALSE)</f>
        <v>42.487026855840398</v>
      </c>
      <c r="M516">
        <f t="shared" si="25"/>
        <v>40.136966325057493</v>
      </c>
      <c r="W516">
        <v>56.435458671694597</v>
      </c>
      <c r="X516">
        <v>36.451918616554302</v>
      </c>
      <c r="Y516">
        <f t="shared" si="26"/>
        <v>34.422107336794156</v>
      </c>
    </row>
    <row r="517" spans="1:25" x14ac:dyDescent="0.25">
      <c r="A517" s="1" t="s">
        <v>544</v>
      </c>
      <c r="B517">
        <f>VLOOKUP(A517,Table1[#All],2,FALSE)</f>
        <v>47.211310921504399</v>
      </c>
      <c r="C517">
        <f>VLOOKUP(A517,Table1[#All],10,FALSE)</f>
        <v>62.326174688418497</v>
      </c>
      <c r="D517">
        <f t="shared" si="24"/>
        <v>69.061964657574336</v>
      </c>
      <c r="K517">
        <f>VLOOKUP(A517,Table1[#All],2,FALSE)</f>
        <v>47.211310921504399</v>
      </c>
      <c r="L517">
        <f>VLOOKUP(A517,Table1[],5,FALSE)</f>
        <v>41.450183597348797</v>
      </c>
      <c r="M517">
        <f t="shared" si="25"/>
        <v>39.159223132299914</v>
      </c>
      <c r="W517">
        <v>47.211310921504399</v>
      </c>
      <c r="X517">
        <v>36.073621632102601</v>
      </c>
      <c r="Y517">
        <f t="shared" si="26"/>
        <v>34.065751577440651</v>
      </c>
    </row>
    <row r="518" spans="1:25" x14ac:dyDescent="0.25">
      <c r="A518" s="1" t="s">
        <v>545</v>
      </c>
      <c r="B518">
        <f>VLOOKUP(A518,Table1[#All],2,FALSE)</f>
        <v>73.199703026634197</v>
      </c>
      <c r="C518">
        <f>VLOOKUP(A518,Table1[#All],10,FALSE)</f>
        <v>76.459217317572097</v>
      </c>
      <c r="D518">
        <f t="shared" si="24"/>
        <v>75.975849111756276</v>
      </c>
      <c r="K518">
        <f>VLOOKUP(A518,Table1[#All],2,FALSE)</f>
        <v>73.199703026634197</v>
      </c>
      <c r="L518">
        <f>VLOOKUP(A518,Table1[],5,FALSE)</f>
        <v>60.705485178292697</v>
      </c>
      <c r="M518">
        <f t="shared" si="25"/>
        <v>57.316972523130012</v>
      </c>
      <c r="W518">
        <v>73.199703026634197</v>
      </c>
      <c r="X518">
        <v>69.087450314333694</v>
      </c>
      <c r="Y518">
        <f t="shared" si="26"/>
        <v>65.164778196102333</v>
      </c>
    </row>
    <row r="519" spans="1:25" x14ac:dyDescent="0.25">
      <c r="A519" s="1" t="s">
        <v>546</v>
      </c>
      <c r="B519">
        <f>VLOOKUP(A519,Table1[#All],2,FALSE)</f>
        <v>75.415668682988098</v>
      </c>
      <c r="C519">
        <f>VLOOKUP(A519,Table1[#All],10,FALSE)</f>
        <v>82.960008499401496</v>
      </c>
      <c r="D519">
        <f t="shared" si="24"/>
        <v>79.156036157907209</v>
      </c>
      <c r="K519">
        <f>VLOOKUP(A519,Table1[#All],2,FALSE)</f>
        <v>75.415668682988098</v>
      </c>
      <c r="L519">
        <f>VLOOKUP(A519,Table1[],5,FALSE)</f>
        <v>84.5804331930008</v>
      </c>
      <c r="M519">
        <f t="shared" si="25"/>
        <v>79.831048500999756</v>
      </c>
      <c r="W519">
        <v>75.415668682988098</v>
      </c>
      <c r="X519">
        <v>79.852898793287096</v>
      </c>
      <c r="Y519">
        <f t="shared" si="26"/>
        <v>75.305830663276438</v>
      </c>
    </row>
    <row r="520" spans="1:25" x14ac:dyDescent="0.25">
      <c r="A520" s="1" t="s">
        <v>547</v>
      </c>
      <c r="B520">
        <f>VLOOKUP(A520,Table1[#All],2,FALSE)</f>
        <v>96.877114318394305</v>
      </c>
      <c r="C520">
        <f>VLOOKUP(A520,Table1[#All],10,FALSE)</f>
        <v>86.674535317657103</v>
      </c>
      <c r="D520">
        <f t="shared" si="24"/>
        <v>80.973182677397858</v>
      </c>
      <c r="K520">
        <f>VLOOKUP(A520,Table1[#All],2,FALSE)</f>
        <v>96.877114318394305</v>
      </c>
      <c r="L520">
        <f>VLOOKUP(A520,Table1[],5,FALSE)</f>
        <v>94.300187112321893</v>
      </c>
      <c r="M520">
        <f t="shared" si="25"/>
        <v>88.996776446919554</v>
      </c>
      <c r="W520">
        <v>96.877114318394305</v>
      </c>
      <c r="X520">
        <v>88.533434559342098</v>
      </c>
      <c r="Y520">
        <f t="shared" si="26"/>
        <v>83.482895354900251</v>
      </c>
    </row>
    <row r="521" spans="1:25" x14ac:dyDescent="0.25">
      <c r="A521" s="1" t="s">
        <v>548</v>
      </c>
      <c r="B521">
        <f>VLOOKUP(A521,Table1[#All],2,FALSE)</f>
        <v>49.297204337552799</v>
      </c>
      <c r="C521">
        <f>VLOOKUP(A521,Table1[#All],10,FALSE)</f>
        <v>62.471276410078197</v>
      </c>
      <c r="D521">
        <f t="shared" si="24"/>
        <v>69.132948419810262</v>
      </c>
      <c r="K521">
        <f>VLOOKUP(A521,Table1[#All],2,FALSE)</f>
        <v>49.297204337552799</v>
      </c>
      <c r="L521">
        <f>VLOOKUP(A521,Table1[],5,FALSE)</f>
        <v>48.272929010694</v>
      </c>
      <c r="M521">
        <f t="shared" si="25"/>
        <v>45.593072057084441</v>
      </c>
      <c r="W521">
        <v>49.297204337552799</v>
      </c>
      <c r="X521">
        <v>53.959501722517601</v>
      </c>
      <c r="Y521">
        <f t="shared" si="26"/>
        <v>50.914250622611583</v>
      </c>
    </row>
    <row r="522" spans="1:25" x14ac:dyDescent="0.25">
      <c r="A522" s="1" t="s">
        <v>549</v>
      </c>
      <c r="B522">
        <f>VLOOKUP(A522,Table1[#All],2,FALSE)</f>
        <v>73.081443805952802</v>
      </c>
      <c r="C522">
        <f>VLOOKUP(A522,Table1[#All],10,FALSE)</f>
        <v>74.786639715295806</v>
      </c>
      <c r="D522">
        <f t="shared" si="24"/>
        <v>75.157624148722704</v>
      </c>
      <c r="K522">
        <f>VLOOKUP(A522,Table1[#All],2,FALSE)</f>
        <v>73.081443805952802</v>
      </c>
      <c r="L522">
        <f>VLOOKUP(A522,Table1[],5,FALSE)</f>
        <v>72.677189344367406</v>
      </c>
      <c r="M522">
        <f t="shared" si="25"/>
        <v>68.60628955173847</v>
      </c>
      <c r="W522">
        <v>73.081443805952802</v>
      </c>
      <c r="X522">
        <v>74.369953725797004</v>
      </c>
      <c r="Y522">
        <f t="shared" si="26"/>
        <v>70.140896409700773</v>
      </c>
    </row>
    <row r="523" spans="1:25" x14ac:dyDescent="0.25">
      <c r="A523" s="1" t="s">
        <v>550</v>
      </c>
      <c r="B523">
        <f>VLOOKUP(A523,Table1[#All],2,FALSE)</f>
        <v>66.680453803210398</v>
      </c>
      <c r="C523">
        <f>VLOOKUP(A523,Table1[#All],10,FALSE)</f>
        <v>62.735490775807897</v>
      </c>
      <c r="D523">
        <f t="shared" si="24"/>
        <v>69.262202087525225</v>
      </c>
      <c r="K523">
        <f>VLOOKUP(A523,Table1[#All],2,FALSE)</f>
        <v>66.680453803210398</v>
      </c>
      <c r="L523">
        <f>VLOOKUP(A523,Table1[],5,FALSE)</f>
        <v>60.948997114706103</v>
      </c>
      <c r="M523">
        <f t="shared" si="25"/>
        <v>57.546604279167852</v>
      </c>
      <c r="W523">
        <v>66.680453803210398</v>
      </c>
      <c r="X523">
        <v>56.259369232024099</v>
      </c>
      <c r="Y523">
        <f t="shared" si="26"/>
        <v>53.080725816566698</v>
      </c>
    </row>
    <row r="524" spans="1:25" x14ac:dyDescent="0.25">
      <c r="A524" s="1" t="s">
        <v>551</v>
      </c>
      <c r="B524">
        <f>VLOOKUP(A524,Table1[#All],2,FALSE)</f>
        <v>94.285052057642503</v>
      </c>
      <c r="C524">
        <f>VLOOKUP(A524,Table1[#All],10,FALSE)</f>
        <v>87.993919757938201</v>
      </c>
      <c r="D524">
        <f t="shared" si="24"/>
        <v>81.61862554558337</v>
      </c>
      <c r="K524">
        <f>VLOOKUP(A524,Table1[#All],2,FALSE)</f>
        <v>94.285052057642503</v>
      </c>
      <c r="L524">
        <f>VLOOKUP(A524,Table1[],5,FALSE)</f>
        <v>93.345291879803099</v>
      </c>
      <c r="M524">
        <f t="shared" si="25"/>
        <v>88.096310242654326</v>
      </c>
      <c r="W524">
        <v>94.285052057642503</v>
      </c>
      <c r="X524">
        <v>94.428416756826195</v>
      </c>
      <c r="Y524">
        <f t="shared" si="26"/>
        <v>89.035968584930274</v>
      </c>
    </row>
    <row r="525" spans="1:25" x14ac:dyDescent="0.25">
      <c r="A525" s="1" t="s">
        <v>552</v>
      </c>
      <c r="B525">
        <f>VLOOKUP(A525,Table1[#All],2,FALSE)</f>
        <v>93.964619208136199</v>
      </c>
      <c r="C525">
        <f>VLOOKUP(A525,Table1[#All],10,FALSE)</f>
        <v>82.956600835161694</v>
      </c>
      <c r="D525">
        <f t="shared" si="24"/>
        <v>79.154369128561115</v>
      </c>
      <c r="K525">
        <f>VLOOKUP(A525,Table1[#All],2,FALSE)</f>
        <v>93.964619208136199</v>
      </c>
      <c r="L525">
        <f>VLOOKUP(A525,Table1[],5,FALSE)</f>
        <v>86.316540772463895</v>
      </c>
      <c r="M525">
        <f t="shared" si="25"/>
        <v>81.468197948433456</v>
      </c>
      <c r="W525">
        <v>93.964619208136199</v>
      </c>
      <c r="X525">
        <v>81.187777354262593</v>
      </c>
      <c r="Y525">
        <f t="shared" si="26"/>
        <v>76.563286267715355</v>
      </c>
    </row>
    <row r="526" spans="1:25" x14ac:dyDescent="0.25">
      <c r="A526" s="1" t="s">
        <v>553</v>
      </c>
      <c r="B526">
        <f>VLOOKUP(A526,Table1[#All],2,FALSE)</f>
        <v>86.417199309144706</v>
      </c>
      <c r="C526">
        <f>VLOOKUP(A526,Table1[#All],10,FALSE)</f>
        <v>86.780842999945605</v>
      </c>
      <c r="D526">
        <f t="shared" si="24"/>
        <v>81.025188395573394</v>
      </c>
      <c r="K526">
        <f>VLOOKUP(A526,Table1[#All],2,FALSE)</f>
        <v>86.417199309144706</v>
      </c>
      <c r="L526">
        <f>VLOOKUP(A526,Table1[],5,FALSE)</f>
        <v>86.108078759112502</v>
      </c>
      <c r="M526">
        <f t="shared" si="25"/>
        <v>81.271618269843088</v>
      </c>
      <c r="W526">
        <v>86.417199309144706</v>
      </c>
      <c r="X526">
        <v>91.612185751225596</v>
      </c>
      <c r="Y526">
        <f t="shared" si="26"/>
        <v>86.383078977654506</v>
      </c>
    </row>
    <row r="527" spans="1:25" x14ac:dyDescent="0.25">
      <c r="A527" s="1" t="s">
        <v>554</v>
      </c>
      <c r="B527">
        <f>VLOOKUP(A527,Table1[#All],2,FALSE)</f>
        <v>71.194615629805</v>
      </c>
      <c r="C527">
        <f>VLOOKUP(A527,Table1[#All],10,FALSE)</f>
        <v>73.356679376554695</v>
      </c>
      <c r="D527">
        <f t="shared" si="24"/>
        <v>74.458087551010564</v>
      </c>
      <c r="K527">
        <f>VLOOKUP(A527,Table1[#All],2,FALSE)</f>
        <v>71.194615629805</v>
      </c>
      <c r="L527">
        <f>VLOOKUP(A527,Table1[],5,FALSE)</f>
        <v>65.778123788723306</v>
      </c>
      <c r="M527">
        <f t="shared" si="25"/>
        <v>62.100470732766077</v>
      </c>
      <c r="W527">
        <v>71.194615629805</v>
      </c>
      <c r="X527">
        <v>71.084978613089007</v>
      </c>
      <c r="Y527">
        <f t="shared" si="26"/>
        <v>67.046449853529836</v>
      </c>
    </row>
    <row r="528" spans="1:25" x14ac:dyDescent="0.25">
      <c r="A528" s="1" t="s">
        <v>555</v>
      </c>
      <c r="B528">
        <f>VLOOKUP(A528,Table1[#All],2,FALSE)</f>
        <v>65.649945347482003</v>
      </c>
      <c r="C528">
        <f>VLOOKUP(A528,Table1[#All],10,FALSE)</f>
        <v>70.594017806440306</v>
      </c>
      <c r="D528">
        <f t="shared" si="24"/>
        <v>73.106593510910599</v>
      </c>
      <c r="K528">
        <f>VLOOKUP(A528,Table1[#All],2,FALSE)</f>
        <v>65.649945347482003</v>
      </c>
      <c r="L528">
        <f>VLOOKUP(A528,Table1[],5,FALSE)</f>
        <v>62.8150726285715</v>
      </c>
      <c r="M528">
        <f t="shared" si="25"/>
        <v>59.306313488742923</v>
      </c>
      <c r="W528">
        <v>65.649945347482003</v>
      </c>
      <c r="X528">
        <v>65.475103622681303</v>
      </c>
      <c r="Y528">
        <f t="shared" si="26"/>
        <v>61.761947612565784</v>
      </c>
    </row>
    <row r="529" spans="1:25" x14ac:dyDescent="0.25">
      <c r="A529" s="1" t="s">
        <v>556</v>
      </c>
      <c r="B529">
        <f>VLOOKUP(A529,Table1[#All],2,FALSE)</f>
        <v>73.077061822971004</v>
      </c>
      <c r="C529">
        <f>VLOOKUP(A529,Table1[#All],10,FALSE)</f>
        <v>63.162729328056201</v>
      </c>
      <c r="D529">
        <f t="shared" si="24"/>
        <v>69.471207187285103</v>
      </c>
      <c r="K529">
        <f>VLOOKUP(A529,Table1[#All],2,FALSE)</f>
        <v>73.077061822971004</v>
      </c>
      <c r="L529">
        <f>VLOOKUP(A529,Table1[],5,FALSE)</f>
        <v>55.037388956188799</v>
      </c>
      <c r="M529">
        <f t="shared" si="25"/>
        <v>51.971957785686037</v>
      </c>
      <c r="W529">
        <v>73.077061822971004</v>
      </c>
      <c r="X529">
        <v>56.845694262423898</v>
      </c>
      <c r="Y529">
        <f t="shared" si="26"/>
        <v>53.633043995203309</v>
      </c>
    </row>
    <row r="530" spans="1:25" x14ac:dyDescent="0.25">
      <c r="A530" s="1" t="s">
        <v>557</v>
      </c>
      <c r="B530">
        <f>VLOOKUP(A530,Table1[#All],2,FALSE)</f>
        <v>50.6598226446797</v>
      </c>
      <c r="C530">
        <f>VLOOKUP(A530,Table1[#All],10,FALSE)</f>
        <v>61.911092342009297</v>
      </c>
      <c r="D530">
        <f t="shared" ref="D530:D593" si="27">0.4892*C530 + 38.572</f>
        <v>68.858906373710951</v>
      </c>
      <c r="K530">
        <f>VLOOKUP(A530,Table1[#All],2,FALSE)</f>
        <v>50.6598226446797</v>
      </c>
      <c r="L530">
        <f>VLOOKUP(A530,Table1[],5,FALSE)</f>
        <v>43.1006523158009</v>
      </c>
      <c r="M530">
        <f t="shared" si="25"/>
        <v>40.715615133800249</v>
      </c>
      <c r="W530">
        <v>50.6598226446797</v>
      </c>
      <c r="X530">
        <v>51.906592940137799</v>
      </c>
      <c r="Y530">
        <f t="shared" si="26"/>
        <v>48.980410549609807</v>
      </c>
    </row>
    <row r="531" spans="1:25" x14ac:dyDescent="0.25">
      <c r="A531" s="1" t="s">
        <v>558</v>
      </c>
      <c r="B531">
        <f>VLOOKUP(A531,Table1[#All],2,FALSE)</f>
        <v>79.233368029174997</v>
      </c>
      <c r="C531">
        <f>VLOOKUP(A531,Table1[#All],10,FALSE)</f>
        <v>87.471051501094706</v>
      </c>
      <c r="D531">
        <f t="shared" si="27"/>
        <v>81.36283839433554</v>
      </c>
      <c r="K531">
        <f>VLOOKUP(A531,Table1[#All],2,FALSE)</f>
        <v>79.233368029174997</v>
      </c>
      <c r="L531">
        <f>VLOOKUP(A531,Table1[],5,FALSE)</f>
        <v>87.559730694027905</v>
      </c>
      <c r="M531">
        <f t="shared" si="25"/>
        <v>82.640526044468317</v>
      </c>
      <c r="W531">
        <v>79.233368029174997</v>
      </c>
      <c r="X531">
        <v>87.558162330968997</v>
      </c>
      <c r="Y531">
        <f t="shared" si="26"/>
        <v>82.564188915772789</v>
      </c>
    </row>
    <row r="532" spans="1:25" x14ac:dyDescent="0.25">
      <c r="A532" s="1" t="s">
        <v>559</v>
      </c>
      <c r="B532">
        <f>VLOOKUP(A532,Table1[#All],2,FALSE)</f>
        <v>75.597193728125603</v>
      </c>
      <c r="C532">
        <f>VLOOKUP(A532,Table1[#All],10,FALSE)</f>
        <v>76.638082795657795</v>
      </c>
      <c r="D532">
        <f t="shared" si="27"/>
        <v>76.063350103635798</v>
      </c>
      <c r="K532">
        <f>VLOOKUP(A532,Table1[#All],2,FALSE)</f>
        <v>75.597193728125603</v>
      </c>
      <c r="L532">
        <f>VLOOKUP(A532,Table1[],5,FALSE)</f>
        <v>84.709555502154203</v>
      </c>
      <c r="M532">
        <f t="shared" si="25"/>
        <v>79.95281083853142</v>
      </c>
      <c r="W532">
        <v>75.597193728125603</v>
      </c>
      <c r="X532">
        <v>78.800184875050206</v>
      </c>
      <c r="Y532">
        <f t="shared" si="26"/>
        <v>74.314174152297298</v>
      </c>
    </row>
    <row r="533" spans="1:25" x14ac:dyDescent="0.25">
      <c r="A533" s="1" t="s">
        <v>560</v>
      </c>
      <c r="B533">
        <f>VLOOKUP(A533,Table1[#All],2,FALSE)</f>
        <v>90.627849855851494</v>
      </c>
      <c r="C533">
        <f>VLOOKUP(A533,Table1[#All],10,FALSE)</f>
        <v>87.929604783772206</v>
      </c>
      <c r="D533">
        <f t="shared" si="27"/>
        <v>81.587162660221367</v>
      </c>
      <c r="K533">
        <f>VLOOKUP(A533,Table1[#All],2,FALSE)</f>
        <v>90.627849855851494</v>
      </c>
      <c r="L533">
        <f>VLOOKUP(A533,Table1[],5,FALSE)</f>
        <v>94.984472030737095</v>
      </c>
      <c r="M533">
        <f t="shared" si="25"/>
        <v>89.642057124985087</v>
      </c>
      <c r="W533">
        <v>90.627849855851494</v>
      </c>
      <c r="X533">
        <v>97.231841594898697</v>
      </c>
      <c r="Y533">
        <f t="shared" si="26"/>
        <v>91.676794782394566</v>
      </c>
    </row>
    <row r="534" spans="1:25" x14ac:dyDescent="0.25">
      <c r="A534" s="1" t="s">
        <v>561</v>
      </c>
      <c r="B534">
        <f>VLOOKUP(A534,Table1[#All],2,FALSE)</f>
        <v>83.240580683512803</v>
      </c>
      <c r="C534">
        <f>VLOOKUP(A534,Table1[#All],10,FALSE)</f>
        <v>88.572727777179793</v>
      </c>
      <c r="D534">
        <f t="shared" si="27"/>
        <v>81.901778428596359</v>
      </c>
      <c r="K534">
        <f>VLOOKUP(A534,Table1[#All],2,FALSE)</f>
        <v>83.240580683512803</v>
      </c>
      <c r="L534">
        <f>VLOOKUP(A534,Table1[],5,FALSE)</f>
        <v>94.815026039064804</v>
      </c>
      <c r="M534">
        <f t="shared" si="25"/>
        <v>89.482269554838112</v>
      </c>
      <c r="W534">
        <v>83.240580683512803</v>
      </c>
      <c r="X534">
        <v>105.24526128674999</v>
      </c>
      <c r="Y534">
        <f t="shared" si="26"/>
        <v>99.225436132118489</v>
      </c>
    </row>
    <row r="535" spans="1:25" x14ac:dyDescent="0.25">
      <c r="A535" s="1" t="s">
        <v>562</v>
      </c>
      <c r="B535">
        <f>VLOOKUP(A535,Table1[#All],2,FALSE)</f>
        <v>71.489043577531902</v>
      </c>
      <c r="C535">
        <f>VLOOKUP(A535,Table1[#All],10,FALSE)</f>
        <v>71.684047985980897</v>
      </c>
      <c r="D535">
        <f t="shared" si="27"/>
        <v>73.639836274741867</v>
      </c>
      <c r="K535">
        <f>VLOOKUP(A535,Table1[#All],2,FALSE)</f>
        <v>71.489043577531902</v>
      </c>
      <c r="L535">
        <f>VLOOKUP(A535,Table1[],5,FALSE)</f>
        <v>70.548743808144494</v>
      </c>
      <c r="M535">
        <f t="shared" si="25"/>
        <v>66.599165411080264</v>
      </c>
      <c r="W535">
        <v>71.489043577531902</v>
      </c>
      <c r="X535">
        <v>65.474946342215205</v>
      </c>
      <c r="Y535">
        <f t="shared" si="26"/>
        <v>61.761799454366724</v>
      </c>
    </row>
    <row r="536" spans="1:25" x14ac:dyDescent="0.25">
      <c r="A536" s="1" t="s">
        <v>563</v>
      </c>
      <c r="B536">
        <f>VLOOKUP(A536,Table1[#All],2,FALSE)</f>
        <v>76.074313458609097</v>
      </c>
      <c r="C536">
        <f>VLOOKUP(A536,Table1[#All],10,FALSE)</f>
        <v>78.207872392924003</v>
      </c>
      <c r="D536">
        <f t="shared" si="27"/>
        <v>76.831291174618428</v>
      </c>
      <c r="K536">
        <f>VLOOKUP(A536,Table1[#All],2,FALSE)</f>
        <v>76.074313458609097</v>
      </c>
      <c r="L536">
        <f>VLOOKUP(A536,Table1[],5,FALSE)</f>
        <v>82.294307834928006</v>
      </c>
      <c r="M536">
        <f t="shared" si="25"/>
        <v>77.675232288337114</v>
      </c>
      <c r="W536">
        <v>76.074313458609097</v>
      </c>
      <c r="X536">
        <v>80.4869940014581</v>
      </c>
      <c r="Y536">
        <f t="shared" si="26"/>
        <v>75.903148349373524</v>
      </c>
    </row>
    <row r="537" spans="1:25" x14ac:dyDescent="0.25">
      <c r="A537" s="1" t="s">
        <v>564</v>
      </c>
      <c r="B537">
        <f>VLOOKUP(A537,Table1[#All],2,FALSE)</f>
        <v>92.956909271491</v>
      </c>
      <c r="C537">
        <f>VLOOKUP(A537,Table1[#All],10,FALSE)</f>
        <v>87.134111815597805</v>
      </c>
      <c r="D537">
        <f t="shared" si="27"/>
        <v>81.198007500190442</v>
      </c>
      <c r="K537">
        <f>VLOOKUP(A537,Table1[#All],2,FALSE)</f>
        <v>92.956909271491</v>
      </c>
      <c r="L537">
        <f>VLOOKUP(A537,Table1[],5,FALSE)</f>
        <v>91.962115143533495</v>
      </c>
      <c r="M537">
        <f t="shared" si="25"/>
        <v>86.79197458035209</v>
      </c>
      <c r="W537">
        <v>92.956909271491</v>
      </c>
      <c r="X537">
        <v>94.044345334040798</v>
      </c>
      <c r="Y537">
        <f t="shared" si="26"/>
        <v>88.674173304666425</v>
      </c>
    </row>
    <row r="538" spans="1:25" x14ac:dyDescent="0.25">
      <c r="A538" s="1" t="s">
        <v>565</v>
      </c>
      <c r="B538">
        <f>VLOOKUP(A538,Table1[#All],2,FALSE)</f>
        <v>70.253384954777601</v>
      </c>
      <c r="C538">
        <f>VLOOKUP(A538,Table1[#All],10,FALSE)</f>
        <v>77.698198152165702</v>
      </c>
      <c r="D538">
        <f t="shared" si="27"/>
        <v>76.581958536039465</v>
      </c>
      <c r="K538">
        <f>VLOOKUP(A538,Table1[#All],2,FALSE)</f>
        <v>70.253384954777601</v>
      </c>
      <c r="L538">
        <f>VLOOKUP(A538,Table1[],5,FALSE)</f>
        <v>86.730606487257603</v>
      </c>
      <c r="M538">
        <f t="shared" si="25"/>
        <v>81.858661917483929</v>
      </c>
      <c r="W538">
        <v>70.253384954777601</v>
      </c>
      <c r="X538">
        <v>86.461082242228898</v>
      </c>
      <c r="Y538">
        <f t="shared" si="26"/>
        <v>81.530739472179619</v>
      </c>
    </row>
    <row r="539" spans="1:25" x14ac:dyDescent="0.25">
      <c r="A539" s="1" t="s">
        <v>566</v>
      </c>
      <c r="B539">
        <f>VLOOKUP(A539,Table1[#All],2,FALSE)</f>
        <v>53.058865723656197</v>
      </c>
      <c r="C539">
        <f>VLOOKUP(A539,Table1[#All],10,FALSE)</f>
        <v>68.551691374184898</v>
      </c>
      <c r="D539">
        <f t="shared" si="27"/>
        <v>72.10748742025126</v>
      </c>
      <c r="K539">
        <f>VLOOKUP(A539,Table1[#All],2,FALSE)</f>
        <v>53.058865723656197</v>
      </c>
      <c r="L539">
        <f>VLOOKUP(A539,Table1[],5,FALSE)</f>
        <v>53.604145595875799</v>
      </c>
      <c r="M539">
        <f t="shared" si="25"/>
        <v>50.620409296910879</v>
      </c>
      <c r="W539">
        <v>53.058865723656197</v>
      </c>
      <c r="X539">
        <v>48.692627693989202</v>
      </c>
      <c r="Y539">
        <f t="shared" si="26"/>
        <v>45.952855287737826</v>
      </c>
    </row>
    <row r="540" spans="1:25" x14ac:dyDescent="0.25">
      <c r="A540" s="1" t="s">
        <v>567</v>
      </c>
      <c r="B540">
        <f>VLOOKUP(A540,Table1[#All],2,FALSE)</f>
        <v>71.517764014049206</v>
      </c>
      <c r="C540">
        <f>VLOOKUP(A540,Table1[#All],10,FALSE)</f>
        <v>67.913191852731501</v>
      </c>
      <c r="D540">
        <f t="shared" si="27"/>
        <v>71.795133454356261</v>
      </c>
      <c r="K540">
        <f>VLOOKUP(A540,Table1[#All],2,FALSE)</f>
        <v>71.517764014049206</v>
      </c>
      <c r="L540">
        <f>VLOOKUP(A540,Table1[],5,FALSE)</f>
        <v>64.779927442055097</v>
      </c>
      <c r="M540">
        <f t="shared" si="25"/>
        <v>61.159171577857954</v>
      </c>
      <c r="W540">
        <v>71.517764014049206</v>
      </c>
      <c r="X540">
        <v>70.389216723207497</v>
      </c>
      <c r="Y540">
        <f t="shared" si="26"/>
        <v>66.391042153261466</v>
      </c>
    </row>
    <row r="541" spans="1:25" x14ac:dyDescent="0.25">
      <c r="A541" s="1" t="s">
        <v>568</v>
      </c>
      <c r="B541">
        <f>VLOOKUP(A541,Table1[#All],2,FALSE)</f>
        <v>62.665047573904602</v>
      </c>
      <c r="C541">
        <f>VLOOKUP(A541,Table1[#All],10,FALSE)</f>
        <v>68.866152381832194</v>
      </c>
      <c r="D541">
        <f t="shared" si="27"/>
        <v>72.261321745192305</v>
      </c>
      <c r="K541">
        <f>VLOOKUP(A541,Table1[#All],2,FALSE)</f>
        <v>62.665047573904602</v>
      </c>
      <c r="L541">
        <f>VLOOKUP(A541,Table1[],5,FALSE)</f>
        <v>47.103767833332199</v>
      </c>
      <c r="M541">
        <f t="shared" si="25"/>
        <v>44.490553066832263</v>
      </c>
      <c r="W541">
        <v>62.665047573904602</v>
      </c>
      <c r="X541">
        <v>58.703971443418503</v>
      </c>
      <c r="Y541">
        <f t="shared" si="26"/>
        <v>55.383541099700231</v>
      </c>
    </row>
    <row r="542" spans="1:25" x14ac:dyDescent="0.25">
      <c r="A542" s="1" t="s">
        <v>569</v>
      </c>
      <c r="B542">
        <f>VLOOKUP(A542,Table1[#All],2,FALSE)</f>
        <v>92.311559243802094</v>
      </c>
      <c r="C542">
        <f>VLOOKUP(A542,Table1[#All],10,FALSE)</f>
        <v>97.925541976556303</v>
      </c>
      <c r="D542">
        <f t="shared" si="27"/>
        <v>86.477175134931343</v>
      </c>
      <c r="K542">
        <f>VLOOKUP(A542,Table1[#All],2,FALSE)</f>
        <v>92.311559243802094</v>
      </c>
      <c r="L542">
        <f>VLOOKUP(A542,Table1[],5,FALSE)</f>
        <v>92.472806499229705</v>
      </c>
      <c r="M542">
        <f t="shared" si="25"/>
        <v>87.273556528773611</v>
      </c>
      <c r="W542">
        <v>92.311559243802094</v>
      </c>
      <c r="X542">
        <v>93.453463794349204</v>
      </c>
      <c r="Y542">
        <f t="shared" si="26"/>
        <v>88.117562894276944</v>
      </c>
    </row>
    <row r="543" spans="1:25" x14ac:dyDescent="0.25">
      <c r="A543" s="1" t="s">
        <v>570</v>
      </c>
      <c r="B543">
        <f>VLOOKUP(A543,Table1[#All],2,FALSE)</f>
        <v>72.973288571391905</v>
      </c>
      <c r="C543">
        <f>VLOOKUP(A543,Table1[#All],10,FALSE)</f>
        <v>72.366018438890094</v>
      </c>
      <c r="D543">
        <f t="shared" si="27"/>
        <v>73.973456220305039</v>
      </c>
      <c r="K543">
        <f>VLOOKUP(A543,Table1[#All],2,FALSE)</f>
        <v>72.973288571391905</v>
      </c>
      <c r="L543">
        <f>VLOOKUP(A543,Table1[],5,FALSE)</f>
        <v>73.339604894798399</v>
      </c>
      <c r="M543">
        <f t="shared" si="25"/>
        <v>69.230947415794887</v>
      </c>
      <c r="W543">
        <v>72.973288571391905</v>
      </c>
      <c r="X543">
        <v>68.819263446118399</v>
      </c>
      <c r="Y543">
        <f t="shared" si="26"/>
        <v>64.912146166243531</v>
      </c>
    </row>
    <row r="544" spans="1:25" x14ac:dyDescent="0.25">
      <c r="A544" s="1" t="s">
        <v>571</v>
      </c>
      <c r="B544">
        <f>VLOOKUP(A544,Table1[#All],2,FALSE)</f>
        <v>47.098922975798899</v>
      </c>
      <c r="C544">
        <f>VLOOKUP(A544,Table1[#All],10,FALSE)</f>
        <v>68.958716463218593</v>
      </c>
      <c r="D544">
        <f t="shared" si="27"/>
        <v>72.306604093806541</v>
      </c>
      <c r="K544">
        <f>VLOOKUP(A544,Table1[#All],2,FALSE)</f>
        <v>47.098922975798899</v>
      </c>
      <c r="L544">
        <f>VLOOKUP(A544,Table1[],5,FALSE)</f>
        <v>52.5753543026904</v>
      </c>
      <c r="M544">
        <f t="shared" si="25"/>
        <v>49.650259107437044</v>
      </c>
      <c r="W544">
        <v>47.098922975798899</v>
      </c>
      <c r="X544">
        <v>44.830551677423003</v>
      </c>
      <c r="Y544">
        <f t="shared" si="26"/>
        <v>42.314779680132467</v>
      </c>
    </row>
    <row r="545" spans="1:25" x14ac:dyDescent="0.25">
      <c r="A545" s="1" t="s">
        <v>572</v>
      </c>
      <c r="B545">
        <f>VLOOKUP(A545,Table1[#All],2,FALSE)</f>
        <v>71.136123206165195</v>
      </c>
      <c r="C545">
        <f>VLOOKUP(A545,Table1[#All],10,FALSE)</f>
        <v>74.838059296750899</v>
      </c>
      <c r="D545">
        <f t="shared" si="27"/>
        <v>75.182778607970548</v>
      </c>
      <c r="K545">
        <f>VLOOKUP(A545,Table1[#All],2,FALSE)</f>
        <v>71.136123206165195</v>
      </c>
      <c r="L545">
        <f>VLOOKUP(A545,Table1[],5,FALSE)</f>
        <v>76.943537642322099</v>
      </c>
      <c r="M545">
        <f t="shared" si="25"/>
        <v>72.629455996709737</v>
      </c>
      <c r="W545">
        <v>71.136123206165195</v>
      </c>
      <c r="X545">
        <v>78.233417548427994</v>
      </c>
      <c r="Y545">
        <f t="shared" si="26"/>
        <v>73.780279330619166</v>
      </c>
    </row>
    <row r="546" spans="1:25" x14ac:dyDescent="0.25">
      <c r="A546" s="1" t="s">
        <v>573</v>
      </c>
      <c r="B546">
        <f>VLOOKUP(A546,Table1[#All],2,FALSE)</f>
        <v>80.653618002288496</v>
      </c>
      <c r="C546">
        <f>VLOOKUP(A546,Table1[#All],10,FALSE)</f>
        <v>82.203297481581004</v>
      </c>
      <c r="D546">
        <f t="shared" si="27"/>
        <v>78.785853127989441</v>
      </c>
      <c r="K546">
        <f>VLOOKUP(A546,Table1[#All],2,FALSE)</f>
        <v>80.653618002288496</v>
      </c>
      <c r="L546">
        <f>VLOOKUP(A546,Table1[],5,FALSE)</f>
        <v>73.997053225184203</v>
      </c>
      <c r="M546">
        <f t="shared" si="25"/>
        <v>69.850921191348704</v>
      </c>
      <c r="W546">
        <v>80.653618002288496</v>
      </c>
      <c r="X546">
        <v>79.516439941765498</v>
      </c>
      <c r="Y546">
        <f t="shared" si="26"/>
        <v>74.988886425143093</v>
      </c>
    </row>
    <row r="547" spans="1:25" x14ac:dyDescent="0.25">
      <c r="A547" s="1" t="s">
        <v>574</v>
      </c>
      <c r="B547">
        <f>VLOOKUP(A547,Table1[#All],2,FALSE)</f>
        <v>70.996325108495398</v>
      </c>
      <c r="C547">
        <f>VLOOKUP(A547,Table1[#All],10,FALSE)</f>
        <v>63.523182700477001</v>
      </c>
      <c r="D547">
        <f t="shared" si="27"/>
        <v>69.647540977073362</v>
      </c>
      <c r="K547">
        <f>VLOOKUP(A547,Table1[#All],2,FALSE)</f>
        <v>70.996325108495398</v>
      </c>
      <c r="L547">
        <f>VLOOKUP(A547,Table1[],5,FALSE)</f>
        <v>59.698949491806196</v>
      </c>
      <c r="M547">
        <f t="shared" si="25"/>
        <v>56.367809370773237</v>
      </c>
      <c r="W547">
        <v>70.996325108495398</v>
      </c>
      <c r="X547">
        <v>62.074788224283097</v>
      </c>
      <c r="Y547">
        <f t="shared" si="26"/>
        <v>58.558850507274677</v>
      </c>
    </row>
    <row r="548" spans="1:25" x14ac:dyDescent="0.25">
      <c r="A548" s="1" t="s">
        <v>575</v>
      </c>
      <c r="B548">
        <f>VLOOKUP(A548,Table1[#All],2,FALSE)</f>
        <v>45.4771901010363</v>
      </c>
      <c r="C548">
        <f>VLOOKUP(A548,Table1[#All],10,FALSE)</f>
        <v>65.525767577628301</v>
      </c>
      <c r="D548">
        <f t="shared" si="27"/>
        <v>70.627205498975769</v>
      </c>
      <c r="K548">
        <f>VLOOKUP(A548,Table1[#All],2,FALSE)</f>
        <v>45.4771901010363</v>
      </c>
      <c r="L548">
        <f>VLOOKUP(A548,Table1[],5,FALSE)</f>
        <v>46.245667570979599</v>
      </c>
      <c r="M548">
        <f t="shared" si="25"/>
        <v>43.681364519433757</v>
      </c>
      <c r="W548">
        <v>45.4771901010363</v>
      </c>
      <c r="X548">
        <v>46.233648366385303</v>
      </c>
      <c r="Y548">
        <f t="shared" si="26"/>
        <v>43.636496761134957</v>
      </c>
    </row>
    <row r="549" spans="1:25" x14ac:dyDescent="0.25">
      <c r="A549" s="1" t="s">
        <v>576</v>
      </c>
      <c r="B549">
        <f>VLOOKUP(A549,Table1[#All],2,FALSE)</f>
        <v>77.093170775152799</v>
      </c>
      <c r="C549">
        <f>VLOOKUP(A549,Table1[#All],10,FALSE)</f>
        <v>74.103318044355206</v>
      </c>
      <c r="D549">
        <f t="shared" si="27"/>
        <v>74.823343187298576</v>
      </c>
      <c r="K549">
        <f>VLOOKUP(A549,Table1[#All],2,FALSE)</f>
        <v>77.093170775152799</v>
      </c>
      <c r="L549">
        <f>VLOOKUP(A549,Table1[],5,FALSE)</f>
        <v>76.936525757603903</v>
      </c>
      <c r="M549">
        <f t="shared" si="25"/>
        <v>72.622843789420486</v>
      </c>
      <c r="W549">
        <v>77.093170775152799</v>
      </c>
      <c r="X549">
        <v>73.990167498657399</v>
      </c>
      <c r="Y549">
        <f t="shared" si="26"/>
        <v>69.78313778373527</v>
      </c>
    </row>
    <row r="550" spans="1:25" x14ac:dyDescent="0.25">
      <c r="A550" s="1" t="s">
        <v>577</v>
      </c>
      <c r="B550">
        <f>VLOOKUP(A550,Table1[#All],2,FALSE)</f>
        <v>79.757422051366802</v>
      </c>
      <c r="C550">
        <f>VLOOKUP(A550,Table1[#All],10,FALSE)</f>
        <v>73.273538829362394</v>
      </c>
      <c r="D550">
        <f t="shared" si="27"/>
        <v>74.417415195324082</v>
      </c>
      <c r="K550">
        <f>VLOOKUP(A550,Table1[#All],2,FALSE)</f>
        <v>79.757422051366802</v>
      </c>
      <c r="L550">
        <f>VLOOKUP(A550,Table1[],5,FALSE)</f>
        <v>68.616923549708602</v>
      </c>
      <c r="M550">
        <f t="shared" si="25"/>
        <v>64.77745890737522</v>
      </c>
      <c r="W550">
        <v>79.757422051366802</v>
      </c>
      <c r="X550">
        <v>63.156105386118099</v>
      </c>
      <c r="Y550">
        <f t="shared" si="26"/>
        <v>59.577451273723248</v>
      </c>
    </row>
    <row r="551" spans="1:25" x14ac:dyDescent="0.25">
      <c r="A551" s="1" t="s">
        <v>578</v>
      </c>
      <c r="B551">
        <f>VLOOKUP(A551,Table1[#All],2,FALSE)</f>
        <v>70.755152622066703</v>
      </c>
      <c r="C551">
        <f>VLOOKUP(A551,Table1[#All],10,FALSE)</f>
        <v>76.083629396993501</v>
      </c>
      <c r="D551">
        <f t="shared" si="27"/>
        <v>75.792111501009231</v>
      </c>
      <c r="K551">
        <f>VLOOKUP(A551,Table1[#All],2,FALSE)</f>
        <v>70.755152622066703</v>
      </c>
      <c r="L551">
        <f>VLOOKUP(A551,Table1[],5,FALSE)</f>
        <v>82.477511545460104</v>
      </c>
      <c r="M551">
        <f t="shared" si="25"/>
        <v>77.847993387368874</v>
      </c>
      <c r="W551">
        <v>70.755152622066703</v>
      </c>
      <c r="X551">
        <v>86.651268177084503</v>
      </c>
      <c r="Y551">
        <f t="shared" si="26"/>
        <v>81.709894622813593</v>
      </c>
    </row>
    <row r="552" spans="1:25" x14ac:dyDescent="0.25">
      <c r="A552" s="1" t="s">
        <v>579</v>
      </c>
      <c r="B552">
        <f>VLOOKUP(A552,Table1[#All],2,FALSE)</f>
        <v>78.0426100071832</v>
      </c>
      <c r="C552">
        <f>VLOOKUP(A552,Table1[#All],10,FALSE)</f>
        <v>78.416248635058594</v>
      </c>
      <c r="D552">
        <f t="shared" si="27"/>
        <v>76.933228832270672</v>
      </c>
      <c r="K552">
        <f>VLOOKUP(A552,Table1[#All],2,FALSE)</f>
        <v>78.0426100071832</v>
      </c>
      <c r="L552">
        <f>VLOOKUP(A552,Table1[],5,FALSE)</f>
        <v>68.608992561159596</v>
      </c>
      <c r="M552">
        <f t="shared" si="25"/>
        <v>64.769979985173507</v>
      </c>
      <c r="W552">
        <v>78.0426100071832</v>
      </c>
      <c r="X552">
        <v>73.177850668087501</v>
      </c>
      <c r="Y552">
        <f t="shared" si="26"/>
        <v>69.017935329338428</v>
      </c>
    </row>
    <row r="553" spans="1:25" x14ac:dyDescent="0.25">
      <c r="A553" s="1" t="s">
        <v>580</v>
      </c>
      <c r="B553">
        <f>VLOOKUP(A553,Table1[#All],2,FALSE)</f>
        <v>92.865074437679993</v>
      </c>
      <c r="C553">
        <f>VLOOKUP(A553,Table1[#All],10,FALSE)</f>
        <v>79.250089486561905</v>
      </c>
      <c r="D553">
        <f t="shared" si="27"/>
        <v>77.341143776826087</v>
      </c>
      <c r="K553">
        <f>VLOOKUP(A553,Table1[#All],2,FALSE)</f>
        <v>92.865074437679993</v>
      </c>
      <c r="L553">
        <f>VLOOKUP(A553,Table1[],5,FALSE)</f>
        <v>86.869982517519702</v>
      </c>
      <c r="M553">
        <f t="shared" si="25"/>
        <v>81.990093514021083</v>
      </c>
      <c r="W553">
        <v>92.865074437679993</v>
      </c>
      <c r="X553">
        <v>79.141333584066004</v>
      </c>
      <c r="Y553">
        <f t="shared" si="26"/>
        <v>74.635536236190177</v>
      </c>
    </row>
    <row r="554" spans="1:25" x14ac:dyDescent="0.25">
      <c r="A554" s="1" t="s">
        <v>581</v>
      </c>
      <c r="B554">
        <f>VLOOKUP(A554,Table1[#All],2,FALSE)</f>
        <v>71.874808883902702</v>
      </c>
      <c r="C554">
        <f>VLOOKUP(A554,Table1[#All],10,FALSE)</f>
        <v>77.937259362957406</v>
      </c>
      <c r="D554">
        <f t="shared" si="27"/>
        <v>76.698907280358767</v>
      </c>
      <c r="K554">
        <f>VLOOKUP(A554,Table1[#All],2,FALSE)</f>
        <v>71.874808883902702</v>
      </c>
      <c r="L554">
        <f>VLOOKUP(A554,Table1[],5,FALSE)</f>
        <v>70.354876132596701</v>
      </c>
      <c r="M554">
        <f t="shared" si="25"/>
        <v>66.416348193038687</v>
      </c>
      <c r="W554">
        <v>71.874808883902702</v>
      </c>
      <c r="X554">
        <v>78.3040710235001</v>
      </c>
      <c r="Y554">
        <f t="shared" si="26"/>
        <v>73.846834904137097</v>
      </c>
    </row>
    <row r="555" spans="1:25" x14ac:dyDescent="0.25">
      <c r="A555" s="1" t="s">
        <v>582</v>
      </c>
      <c r="B555">
        <f>VLOOKUP(A555,Table1[#All],2,FALSE)</f>
        <v>72.438526250467405</v>
      </c>
      <c r="C555">
        <f>VLOOKUP(A555,Table1[#All],10,FALSE)</f>
        <v>73.7053040759114</v>
      </c>
      <c r="D555">
        <f t="shared" si="27"/>
        <v>74.62863475393587</v>
      </c>
      <c r="K555">
        <f>VLOOKUP(A555,Table1[#All],2,FALSE)</f>
        <v>72.438526250467405</v>
      </c>
      <c r="L555">
        <f>VLOOKUP(A555,Table1[],5,FALSE)</f>
        <v>70.851588434446199</v>
      </c>
      <c r="M555">
        <f t="shared" si="25"/>
        <v>66.884747893682771</v>
      </c>
      <c r="W555">
        <v>72.438526250467405</v>
      </c>
      <c r="X555">
        <v>73.721944538916205</v>
      </c>
      <c r="Y555">
        <f t="shared" si="26"/>
        <v>69.530471755659065</v>
      </c>
    </row>
    <row r="556" spans="1:25" x14ac:dyDescent="0.25">
      <c r="A556" s="1" t="s">
        <v>583</v>
      </c>
      <c r="B556">
        <f>VLOOKUP(A556,Table1[#All],2,FALSE)</f>
        <v>91.430774655982304</v>
      </c>
      <c r="C556">
        <f>VLOOKUP(A556,Table1[#All],10,FALSE)</f>
        <v>83.535612214110103</v>
      </c>
      <c r="D556">
        <f t="shared" si="27"/>
        <v>79.437621495142665</v>
      </c>
      <c r="K556">
        <f>VLOOKUP(A556,Table1[#All],2,FALSE)</f>
        <v>91.430774655982304</v>
      </c>
      <c r="L556">
        <f>VLOOKUP(A556,Table1[],5,FALSE)</f>
        <v>88.215948146208902</v>
      </c>
      <c r="M556">
        <f t="shared" si="25"/>
        <v>83.259339101875</v>
      </c>
      <c r="W556">
        <v>91.430774655982304</v>
      </c>
      <c r="X556">
        <v>95.2139213719379</v>
      </c>
      <c r="Y556">
        <f t="shared" si="26"/>
        <v>89.775913932365498</v>
      </c>
    </row>
    <row r="557" spans="1:25" x14ac:dyDescent="0.25">
      <c r="A557" s="1" t="s">
        <v>584</v>
      </c>
      <c r="B557">
        <f>VLOOKUP(A557,Table1[#All],2,FALSE)</f>
        <v>63.278873902881898</v>
      </c>
      <c r="C557">
        <f>VLOOKUP(A557,Table1[#All],10,FALSE)</f>
        <v>71.834558357841502</v>
      </c>
      <c r="D557">
        <f t="shared" si="27"/>
        <v>73.713465948656065</v>
      </c>
      <c r="K557">
        <f>VLOOKUP(A557,Table1[#All],2,FALSE)</f>
        <v>63.278873902881898</v>
      </c>
      <c r="L557">
        <f>VLOOKUP(A557,Table1[],5,FALSE)</f>
        <v>62.191557641681797</v>
      </c>
      <c r="M557">
        <f t="shared" si="25"/>
        <v>58.71833885610593</v>
      </c>
      <c r="W557">
        <v>63.278873902881898</v>
      </c>
      <c r="X557">
        <v>55.480918899256203</v>
      </c>
      <c r="Y557">
        <f t="shared" si="26"/>
        <v>52.347425603099346</v>
      </c>
    </row>
    <row r="558" spans="1:25" x14ac:dyDescent="0.25">
      <c r="A558" s="1" t="s">
        <v>585</v>
      </c>
      <c r="B558">
        <f>VLOOKUP(A558,Table1[#All],2,FALSE)</f>
        <v>48.010857960041001</v>
      </c>
      <c r="C558">
        <f>VLOOKUP(A558,Table1[#All],10,FALSE)</f>
        <v>59.876295424098302</v>
      </c>
      <c r="D558">
        <f t="shared" si="27"/>
        <v>67.863483721468896</v>
      </c>
      <c r="K558">
        <f>VLOOKUP(A558,Table1[#All],2,FALSE)</f>
        <v>48.010857960041001</v>
      </c>
      <c r="L558">
        <f>VLOOKUP(A558,Table1[],5,FALSE)</f>
        <v>47.370837564785198</v>
      </c>
      <c r="M558">
        <f t="shared" si="25"/>
        <v>44.742399823592436</v>
      </c>
      <c r="W558">
        <v>48.010857960041001</v>
      </c>
      <c r="X558">
        <v>40.541716787707998</v>
      </c>
      <c r="Y558">
        <f t="shared" si="26"/>
        <v>38.274697214020932</v>
      </c>
    </row>
    <row r="559" spans="1:25" x14ac:dyDescent="0.25">
      <c r="A559" s="1" t="s">
        <v>586</v>
      </c>
      <c r="B559">
        <f>VLOOKUP(A559,Table1[#All],2,FALSE)</f>
        <v>59.913678779567398</v>
      </c>
      <c r="C559">
        <f>VLOOKUP(A559,Table1[#All],10,FALSE)</f>
        <v>61.8433591663212</v>
      </c>
      <c r="D559">
        <f t="shared" si="27"/>
        <v>68.825771304164334</v>
      </c>
      <c r="K559">
        <f>VLOOKUP(A559,Table1[#All],2,FALSE)</f>
        <v>59.913678779567398</v>
      </c>
      <c r="L559">
        <f>VLOOKUP(A559,Table1[],5,FALSE)</f>
        <v>41.583047197233597</v>
      </c>
      <c r="M559">
        <f t="shared" si="25"/>
        <v>39.284513506991281</v>
      </c>
      <c r="W559">
        <v>59.913678779567398</v>
      </c>
      <c r="X559">
        <v>40.838200648397098</v>
      </c>
      <c r="Y559">
        <f t="shared" si="26"/>
        <v>38.553985010790065</v>
      </c>
    </row>
    <row r="560" spans="1:25" x14ac:dyDescent="0.25">
      <c r="A560" s="1" t="s">
        <v>587</v>
      </c>
      <c r="B560">
        <f>VLOOKUP(A560,Table1[#All],2,FALSE)</f>
        <v>79.300195014546105</v>
      </c>
      <c r="C560">
        <f>VLOOKUP(A560,Table1[#All],10,FALSE)</f>
        <v>88.417947352796503</v>
      </c>
      <c r="D560">
        <f t="shared" si="27"/>
        <v>81.826059844988052</v>
      </c>
      <c r="K560">
        <f>VLOOKUP(A560,Table1[#All],2,FALSE)</f>
        <v>79.300195014546105</v>
      </c>
      <c r="L560">
        <f>VLOOKUP(A560,Table1[],5,FALSE)</f>
        <v>81.532549062049</v>
      </c>
      <c r="M560">
        <f t="shared" si="25"/>
        <v>76.956893765512206</v>
      </c>
      <c r="W560">
        <v>79.300195014546105</v>
      </c>
      <c r="X560">
        <v>84.046471196525005</v>
      </c>
      <c r="Y560">
        <f t="shared" si="26"/>
        <v>79.256175867126558</v>
      </c>
    </row>
    <row r="561" spans="1:25" x14ac:dyDescent="0.25">
      <c r="A561" s="1" t="s">
        <v>588</v>
      </c>
      <c r="B561">
        <f>VLOOKUP(A561,Table1[#All],2,FALSE)</f>
        <v>77.399918893671398</v>
      </c>
      <c r="C561">
        <f>VLOOKUP(A561,Table1[#All],10,FALSE)</f>
        <v>73.168038733056704</v>
      </c>
      <c r="D561">
        <f t="shared" si="27"/>
        <v>74.365804548211344</v>
      </c>
      <c r="K561">
        <f>VLOOKUP(A561,Table1[#All],2,FALSE)</f>
        <v>77.399918893671398</v>
      </c>
      <c r="L561">
        <f>VLOOKUP(A561,Table1[],5,FALSE)</f>
        <v>74.117025324440505</v>
      </c>
      <c r="M561">
        <f t="shared" si="25"/>
        <v>69.964054880947401</v>
      </c>
      <c r="W561">
        <v>77.399918893671398</v>
      </c>
      <c r="X561">
        <v>83.098829439075303</v>
      </c>
      <c r="Y561">
        <f t="shared" si="26"/>
        <v>78.36349733160894</v>
      </c>
    </row>
    <row r="562" spans="1:25" x14ac:dyDescent="0.25">
      <c r="A562" s="1" t="s">
        <v>589</v>
      </c>
      <c r="B562">
        <f>VLOOKUP(A562,Table1[#All],2,FALSE)</f>
        <v>86.662508983020501</v>
      </c>
      <c r="C562">
        <f>VLOOKUP(A562,Table1[#All],10,FALSE)</f>
        <v>85.221244339097794</v>
      </c>
      <c r="D562">
        <f t="shared" si="27"/>
        <v>80.262232730686648</v>
      </c>
      <c r="K562">
        <f>VLOOKUP(A562,Table1[#All],2,FALSE)</f>
        <v>86.662508983020501</v>
      </c>
      <c r="L562">
        <f>VLOOKUP(A562,Table1[],5,FALSE)</f>
        <v>78.724387245457294</v>
      </c>
      <c r="M562">
        <f t="shared" si="25"/>
        <v>74.308797172466228</v>
      </c>
      <c r="W562">
        <v>86.662508983020501</v>
      </c>
      <c r="X562">
        <v>82.254781814532905</v>
      </c>
      <c r="Y562">
        <f t="shared" si="26"/>
        <v>77.568404469289987</v>
      </c>
    </row>
    <row r="563" spans="1:25" x14ac:dyDescent="0.25">
      <c r="A563" s="1" t="s">
        <v>590</v>
      </c>
      <c r="B563">
        <f>VLOOKUP(A563,Table1[#All],2,FALSE)</f>
        <v>65.155969363196206</v>
      </c>
      <c r="C563">
        <f>VLOOKUP(A563,Table1[#All],10,FALSE)</f>
        <v>73.347002608933906</v>
      </c>
      <c r="D563">
        <f t="shared" si="27"/>
        <v>74.453353676290476</v>
      </c>
      <c r="K563">
        <f>VLOOKUP(A563,Table1[#All],2,FALSE)</f>
        <v>65.155969363196206</v>
      </c>
      <c r="L563">
        <f>VLOOKUP(A563,Table1[],5,FALSE)</f>
        <v>51.713028882990002</v>
      </c>
      <c r="M563">
        <f t="shared" si="25"/>
        <v>48.837086236659573</v>
      </c>
      <c r="W563">
        <v>65.155969363196206</v>
      </c>
      <c r="X563">
        <v>50.499622498929902</v>
      </c>
      <c r="Y563">
        <f t="shared" si="26"/>
        <v>47.655044393991965</v>
      </c>
    </row>
    <row r="564" spans="1:25" x14ac:dyDescent="0.25">
      <c r="A564" s="1" t="s">
        <v>591</v>
      </c>
      <c r="B564">
        <f>VLOOKUP(A564,Table1[#All],2,FALSE)</f>
        <v>40.793901775158297</v>
      </c>
      <c r="C564">
        <f>VLOOKUP(A564,Table1[#All],10,FALSE)</f>
        <v>59.669440633495903</v>
      </c>
      <c r="D564">
        <f t="shared" si="27"/>
        <v>67.762290357906195</v>
      </c>
      <c r="K564">
        <f>VLOOKUP(A564,Table1[#All],2,FALSE)</f>
        <v>40.793901775158297</v>
      </c>
      <c r="L564">
        <f>VLOOKUP(A564,Table1[],5,FALSE)</f>
        <v>47.500431157272303</v>
      </c>
      <c r="M564">
        <f t="shared" si="25"/>
        <v>44.864606581307775</v>
      </c>
      <c r="W564">
        <v>40.793901775158297</v>
      </c>
      <c r="X564">
        <v>42.368585118942804</v>
      </c>
      <c r="Y564">
        <f t="shared" si="26"/>
        <v>39.995607182044118</v>
      </c>
    </row>
    <row r="565" spans="1:25" x14ac:dyDescent="0.25">
      <c r="A565" s="1" t="s">
        <v>592</v>
      </c>
      <c r="B565">
        <f>VLOOKUP(A565,Table1[#All],2,FALSE)</f>
        <v>53.081900741912897</v>
      </c>
      <c r="C565">
        <f>VLOOKUP(A565,Table1[#All],10,FALSE)</f>
        <v>53.124705280413899</v>
      </c>
      <c r="D565">
        <f t="shared" si="27"/>
        <v>64.560605823178491</v>
      </c>
      <c r="K565">
        <f>VLOOKUP(A565,Table1[#All],2,FALSE)</f>
        <v>53.081900741912897</v>
      </c>
      <c r="L565">
        <f>VLOOKUP(A565,Table1[],5,FALSE)</f>
        <v>40.799956611733499</v>
      </c>
      <c r="M565">
        <f t="shared" si="25"/>
        <v>38.546059084864687</v>
      </c>
      <c r="W565">
        <v>53.081900741912897</v>
      </c>
      <c r="X565">
        <v>46.949959475329202</v>
      </c>
      <c r="Y565">
        <f t="shared" si="26"/>
        <v>44.311261825760106</v>
      </c>
    </row>
    <row r="566" spans="1:25" x14ac:dyDescent="0.25">
      <c r="A566" s="1" t="s">
        <v>593</v>
      </c>
      <c r="B566">
        <f>VLOOKUP(A566,Table1[#All],2,FALSE)</f>
        <v>66.181124376292104</v>
      </c>
      <c r="C566">
        <f>VLOOKUP(A566,Table1[#All],10,FALSE)</f>
        <v>71.150962368040197</v>
      </c>
      <c r="D566">
        <f t="shared" si="27"/>
        <v>73.379050790445262</v>
      </c>
      <c r="K566">
        <f>VLOOKUP(A566,Table1[#All],2,FALSE)</f>
        <v>66.181124376292104</v>
      </c>
      <c r="L566">
        <f>VLOOKUP(A566,Table1[],5,FALSE)</f>
        <v>59.282315734362797</v>
      </c>
      <c r="M566">
        <f t="shared" si="25"/>
        <v>55.974923737504113</v>
      </c>
      <c r="W566">
        <v>66.181124376292104</v>
      </c>
      <c r="X566">
        <v>54.4587886056092</v>
      </c>
      <c r="Y566">
        <f t="shared" si="26"/>
        <v>51.384578866483864</v>
      </c>
    </row>
    <row r="567" spans="1:25" x14ac:dyDescent="0.25">
      <c r="A567" s="1" t="s">
        <v>594</v>
      </c>
      <c r="B567">
        <f>VLOOKUP(A567,Table1[#All],2,FALSE)</f>
        <v>74.773096765115</v>
      </c>
      <c r="C567">
        <f>VLOOKUP(A567,Table1[#All],10,FALSE)</f>
        <v>73.485698774667995</v>
      </c>
      <c r="D567">
        <f t="shared" si="27"/>
        <v>74.52120384056758</v>
      </c>
      <c r="K567">
        <f>VLOOKUP(A567,Table1[#All],2,FALSE)</f>
        <v>74.773096765115</v>
      </c>
      <c r="L567">
        <f>VLOOKUP(A567,Table1[],5,FALSE)</f>
        <v>72.445472777004795</v>
      </c>
      <c r="M567">
        <f t="shared" si="25"/>
        <v>68.38778082871552</v>
      </c>
      <c r="W567">
        <v>74.773096765115</v>
      </c>
      <c r="X567">
        <v>80.587815550866395</v>
      </c>
      <c r="Y567">
        <f t="shared" si="26"/>
        <v>75.998122248916147</v>
      </c>
    </row>
    <row r="568" spans="1:25" x14ac:dyDescent="0.25">
      <c r="A568" s="1" t="s">
        <v>595</v>
      </c>
      <c r="B568">
        <f>VLOOKUP(A568,Table1[#All],2,FALSE)</f>
        <v>55.487228658541</v>
      </c>
      <c r="C568">
        <f>VLOOKUP(A568,Table1[#All],10,FALSE)</f>
        <v>80.129727336057599</v>
      </c>
      <c r="D568">
        <f t="shared" si="27"/>
        <v>77.771462612799382</v>
      </c>
      <c r="K568">
        <f>VLOOKUP(A568,Table1[#All],2,FALSE)</f>
        <v>55.487228658541</v>
      </c>
      <c r="L568">
        <f>VLOOKUP(A568,Table1[],5,FALSE)</f>
        <v>61.573422480485199</v>
      </c>
      <c r="M568">
        <f t="shared" si="25"/>
        <v>58.13543739909754</v>
      </c>
      <c r="W568">
        <v>55.487228658541</v>
      </c>
      <c r="X568">
        <v>60.1514992324527</v>
      </c>
      <c r="Y568">
        <f t="shared" si="26"/>
        <v>56.747112276970441</v>
      </c>
    </row>
    <row r="569" spans="1:25" x14ac:dyDescent="0.25">
      <c r="A569" s="1" t="s">
        <v>596</v>
      </c>
      <c r="B569">
        <f>VLOOKUP(A569,Table1[#All],2,FALSE)</f>
        <v>79.214132218382503</v>
      </c>
      <c r="C569">
        <f>VLOOKUP(A569,Table1[#All],10,FALSE)</f>
        <v>72.204598058151703</v>
      </c>
      <c r="D569">
        <f t="shared" si="27"/>
        <v>73.894489370047808</v>
      </c>
      <c r="K569">
        <f>VLOOKUP(A569,Table1[#All],2,FALSE)</f>
        <v>79.214132218382503</v>
      </c>
      <c r="L569">
        <f>VLOOKUP(A569,Table1[],5,FALSE)</f>
        <v>64.061120711305094</v>
      </c>
      <c r="M569">
        <f t="shared" si="25"/>
        <v>60.481336830760704</v>
      </c>
      <c r="W569">
        <v>79.214132218382503</v>
      </c>
      <c r="X569">
        <v>72.014031074394296</v>
      </c>
      <c r="Y569">
        <f t="shared" si="26"/>
        <v>67.92161727207943</v>
      </c>
    </row>
    <row r="570" spans="1:25" x14ac:dyDescent="0.25">
      <c r="A570" s="1" t="s">
        <v>597</v>
      </c>
      <c r="B570">
        <f>VLOOKUP(A570,Table1[#All],2,FALSE)</f>
        <v>90.381560135588003</v>
      </c>
      <c r="C570">
        <f>VLOOKUP(A570,Table1[#All],10,FALSE)</f>
        <v>80.8533670584021</v>
      </c>
      <c r="D570">
        <f t="shared" si="27"/>
        <v>78.125467164970303</v>
      </c>
      <c r="K570">
        <f>VLOOKUP(A570,Table1[#All],2,FALSE)</f>
        <v>90.381560135588003</v>
      </c>
      <c r="L570">
        <f>VLOOKUP(A570,Table1[],5,FALSE)</f>
        <v>89.728728197156101</v>
      </c>
      <c r="M570">
        <f t="shared" si="25"/>
        <v>84.68589068991821</v>
      </c>
      <c r="W570">
        <v>90.381560135588003</v>
      </c>
      <c r="X570">
        <v>93.123384647452497</v>
      </c>
      <c r="Y570">
        <f t="shared" si="26"/>
        <v>87.80662833790025</v>
      </c>
    </row>
    <row r="571" spans="1:25" x14ac:dyDescent="0.25">
      <c r="A571" s="1" t="s">
        <v>598</v>
      </c>
      <c r="B571">
        <f>VLOOKUP(A571,Table1[#All],2,FALSE)</f>
        <v>60.363858326874102</v>
      </c>
      <c r="C571">
        <f>VLOOKUP(A571,Table1[#All],10,FALSE)</f>
        <v>63.8412277880822</v>
      </c>
      <c r="D571">
        <f t="shared" si="27"/>
        <v>69.803128633929816</v>
      </c>
      <c r="K571">
        <f>VLOOKUP(A571,Table1[#All],2,FALSE)</f>
        <v>60.363858326874102</v>
      </c>
      <c r="L571">
        <f>VLOOKUP(A571,Table1[],5,FALSE)</f>
        <v>59.154050686281501</v>
      </c>
      <c r="M571">
        <f t="shared" si="25"/>
        <v>55.853969797163451</v>
      </c>
      <c r="W571">
        <v>60.363858326874102</v>
      </c>
      <c r="X571">
        <v>58.469073239069203</v>
      </c>
      <c r="Y571">
        <f t="shared" si="26"/>
        <v>55.16226699120319</v>
      </c>
    </row>
    <row r="572" spans="1:25" x14ac:dyDescent="0.25">
      <c r="A572" s="1" t="s">
        <v>599</v>
      </c>
      <c r="B572">
        <f>VLOOKUP(A572,Table1[#All],2,FALSE)</f>
        <v>70.2249968140042</v>
      </c>
      <c r="C572">
        <f>VLOOKUP(A572,Table1[#All],10,FALSE)</f>
        <v>79.584235747348899</v>
      </c>
      <c r="D572">
        <f t="shared" si="27"/>
        <v>77.504608127603092</v>
      </c>
      <c r="K572">
        <f>VLOOKUP(A572,Table1[#All],2,FALSE)</f>
        <v>70.2249968140042</v>
      </c>
      <c r="L572">
        <f>VLOOKUP(A572,Table1[],5,FALSE)</f>
        <v>68.269421903789507</v>
      </c>
      <c r="M572">
        <f t="shared" si="25"/>
        <v>64.449764855273514</v>
      </c>
      <c r="W572">
        <v>70.2249968140042</v>
      </c>
      <c r="X572">
        <v>65.672440044658899</v>
      </c>
      <c r="Y572">
        <f t="shared" si="26"/>
        <v>61.947838522068679</v>
      </c>
    </row>
    <row r="573" spans="1:25" x14ac:dyDescent="0.25">
      <c r="A573" s="1" t="s">
        <v>600</v>
      </c>
      <c r="B573">
        <f>VLOOKUP(A573,Table1[#All],2,FALSE)</f>
        <v>83.235831113087201</v>
      </c>
      <c r="C573">
        <f>VLOOKUP(A573,Table1[#All],10,FALSE)</f>
        <v>78.694537979960501</v>
      </c>
      <c r="D573">
        <f t="shared" si="27"/>
        <v>77.069367979796681</v>
      </c>
      <c r="K573">
        <f>VLOOKUP(A573,Table1[#All],2,FALSE)</f>
        <v>83.235831113087201</v>
      </c>
      <c r="L573">
        <f>VLOOKUP(A573,Table1[],5,FALSE)</f>
        <v>83.100915700762798</v>
      </c>
      <c r="M573">
        <f t="shared" si="25"/>
        <v>78.435863505819327</v>
      </c>
      <c r="W573">
        <v>83.235831113087201</v>
      </c>
      <c r="X573">
        <v>81.396376314032395</v>
      </c>
      <c r="Y573">
        <f t="shared" si="26"/>
        <v>76.759786487818516</v>
      </c>
    </row>
    <row r="574" spans="1:25" x14ac:dyDescent="0.25">
      <c r="A574" s="1" t="s">
        <v>601</v>
      </c>
      <c r="B574">
        <f>VLOOKUP(A574,Table1[#All],2,FALSE)</f>
        <v>86.646826509247703</v>
      </c>
      <c r="C574">
        <f>VLOOKUP(A574,Table1[#All],10,FALSE)</f>
        <v>71.124070511137006</v>
      </c>
      <c r="D574">
        <f t="shared" si="27"/>
        <v>73.365895294048229</v>
      </c>
      <c r="K574">
        <f>VLOOKUP(A574,Table1[#All],2,FALSE)</f>
        <v>86.646826509247703</v>
      </c>
      <c r="L574">
        <f>VLOOKUP(A574,Table1[],5,FALSE)</f>
        <v>61.809853027669803</v>
      </c>
      <c r="M574">
        <f t="shared" si="25"/>
        <v>58.358391405092618</v>
      </c>
      <c r="W574">
        <v>86.646826509247703</v>
      </c>
      <c r="X574">
        <v>63.951436489545998</v>
      </c>
      <c r="Y574">
        <f t="shared" si="26"/>
        <v>60.32665317315233</v>
      </c>
    </row>
    <row r="575" spans="1:25" x14ac:dyDescent="0.25">
      <c r="A575" s="1" t="s">
        <v>602</v>
      </c>
      <c r="B575">
        <f>VLOOKUP(A575,Table1[#All],2,FALSE)</f>
        <v>75.873228568633706</v>
      </c>
      <c r="C575">
        <f>VLOOKUP(A575,Table1[#All],10,FALSE)</f>
        <v>81.886397981828907</v>
      </c>
      <c r="D575">
        <f t="shared" si="27"/>
        <v>78.630825892710703</v>
      </c>
      <c r="K575">
        <f>VLOOKUP(A575,Table1[#All],2,FALSE)</f>
        <v>75.873228568633706</v>
      </c>
      <c r="L575">
        <f>VLOOKUP(A575,Table1[],5,FALSE)</f>
        <v>74.214768512532999</v>
      </c>
      <c r="M575">
        <f t="shared" si="25"/>
        <v>70.056226707318615</v>
      </c>
      <c r="W575">
        <v>75.873228568633706</v>
      </c>
      <c r="X575">
        <v>74.600550993621596</v>
      </c>
      <c r="Y575">
        <f t="shared" si="26"/>
        <v>70.358119035991535</v>
      </c>
    </row>
    <row r="576" spans="1:25" x14ac:dyDescent="0.25">
      <c r="A576" s="1" t="s">
        <v>603</v>
      </c>
      <c r="B576">
        <f>VLOOKUP(A576,Table1[#All],2,FALSE)</f>
        <v>84.304425316706698</v>
      </c>
      <c r="C576">
        <f>VLOOKUP(A576,Table1[#All],10,FALSE)</f>
        <v>81.293710230881302</v>
      </c>
      <c r="D576">
        <f t="shared" si="27"/>
        <v>78.340883044947134</v>
      </c>
      <c r="K576">
        <f>VLOOKUP(A576,Table1[#All],2,FALSE)</f>
        <v>84.304425316706698</v>
      </c>
      <c r="L576">
        <f>VLOOKUP(A576,Table1[],5,FALSE)</f>
        <v>87.430003981070897</v>
      </c>
      <c r="M576">
        <f t="shared" si="25"/>
        <v>82.518193754149863</v>
      </c>
      <c r="W576">
        <v>84.304425316706698</v>
      </c>
      <c r="X576">
        <v>84.460946940727396</v>
      </c>
      <c r="Y576">
        <f t="shared" si="26"/>
        <v>79.6466120181652</v>
      </c>
    </row>
    <row r="577" spans="1:25" x14ac:dyDescent="0.25">
      <c r="A577" s="1" t="s">
        <v>604</v>
      </c>
      <c r="B577">
        <f>VLOOKUP(A577,Table1[#All],2,FALSE)</f>
        <v>91.545044653417307</v>
      </c>
      <c r="C577">
        <f>VLOOKUP(A577,Table1[#All],10,FALSE)</f>
        <v>85.882173006884301</v>
      </c>
      <c r="D577">
        <f t="shared" si="27"/>
        <v>80.585559034967815</v>
      </c>
      <c r="K577">
        <f>VLOOKUP(A577,Table1[#All],2,FALSE)</f>
        <v>91.545044653417307</v>
      </c>
      <c r="L577">
        <f>VLOOKUP(A577,Table1[],5,FALSE)</f>
        <v>92.223634301170307</v>
      </c>
      <c r="M577">
        <f t="shared" si="25"/>
        <v>87.038587146003607</v>
      </c>
      <c r="W577">
        <v>91.545044653417307</v>
      </c>
      <c r="X577">
        <v>91.3954772495821</v>
      </c>
      <c r="Y577">
        <f t="shared" si="26"/>
        <v>86.178939569106333</v>
      </c>
    </row>
    <row r="578" spans="1:25" x14ac:dyDescent="0.25">
      <c r="A578" s="1" t="s">
        <v>605</v>
      </c>
      <c r="B578">
        <f>VLOOKUP(A578,Table1[#All],2,FALSE)</f>
        <v>61.122922720348498</v>
      </c>
      <c r="C578">
        <f>VLOOKUP(A578,Table1[#All],10,FALSE)</f>
        <v>63.961678676435902</v>
      </c>
      <c r="D578">
        <f t="shared" si="27"/>
        <v>69.862053208512449</v>
      </c>
      <c r="K578">
        <f>VLOOKUP(A578,Table1[#All],2,FALSE)</f>
        <v>61.122922720348498</v>
      </c>
      <c r="L578">
        <f>VLOOKUP(A578,Table1[],5,FALSE)</f>
        <v>48.089041451097003</v>
      </c>
      <c r="M578">
        <f t="shared" si="25"/>
        <v>45.419666088384474</v>
      </c>
      <c r="W578">
        <v>61.122922720348498</v>
      </c>
      <c r="X578">
        <v>48.481926599692798</v>
      </c>
      <c r="Y578">
        <f t="shared" si="26"/>
        <v>45.754374856910616</v>
      </c>
    </row>
    <row r="579" spans="1:25" x14ac:dyDescent="0.25">
      <c r="A579" s="1" t="s">
        <v>606</v>
      </c>
      <c r="B579">
        <f>VLOOKUP(A579,Table1[#All],2,FALSE)</f>
        <v>90.632783673723395</v>
      </c>
      <c r="C579">
        <f>VLOOKUP(A579,Table1[#All],10,FALSE)</f>
        <v>88.897782249521498</v>
      </c>
      <c r="D579">
        <f t="shared" si="27"/>
        <v>82.060795076465922</v>
      </c>
      <c r="K579">
        <f>VLOOKUP(A579,Table1[#All],2,FALSE)</f>
        <v>90.632783673723395</v>
      </c>
      <c r="L579">
        <f>VLOOKUP(A579,Table1[],5,FALSE)</f>
        <v>90.962319383882104</v>
      </c>
      <c r="M579">
        <f t="shared" ref="M579:M642" si="28" xml:space="preserve"> 0.943*L579 + 0.0717</f>
        <v>85.84916717900083</v>
      </c>
      <c r="W579">
        <v>90.632783673723395</v>
      </c>
      <c r="X579">
        <v>80.318648911808097</v>
      </c>
      <c r="Y579">
        <f t="shared" ref="Y579:Y642" si="29" xml:space="preserve"> 0.942*X579 + 0.0844</f>
        <v>75.744567274923227</v>
      </c>
    </row>
    <row r="580" spans="1:25" x14ac:dyDescent="0.25">
      <c r="A580" s="1" t="s">
        <v>607</v>
      </c>
      <c r="B580">
        <f>VLOOKUP(A580,Table1[#All],2,FALSE)</f>
        <v>84.214399250169194</v>
      </c>
      <c r="C580">
        <f>VLOOKUP(A580,Table1[#All],10,FALSE)</f>
        <v>76.486919737238907</v>
      </c>
      <c r="D580">
        <f t="shared" si="27"/>
        <v>75.989401135457285</v>
      </c>
      <c r="K580">
        <f>VLOOKUP(A580,Table1[#All],2,FALSE)</f>
        <v>84.214399250169194</v>
      </c>
      <c r="L580">
        <f>VLOOKUP(A580,Table1[],5,FALSE)</f>
        <v>67.066396119374602</v>
      </c>
      <c r="M580">
        <f t="shared" si="28"/>
        <v>63.315311540570249</v>
      </c>
      <c r="W580">
        <v>84.214399250169194</v>
      </c>
      <c r="X580">
        <v>69.3572366933181</v>
      </c>
      <c r="Y580">
        <f t="shared" si="29"/>
        <v>65.418916965105652</v>
      </c>
    </row>
    <row r="581" spans="1:25" x14ac:dyDescent="0.25">
      <c r="A581" s="1" t="s">
        <v>608</v>
      </c>
      <c r="B581">
        <f>VLOOKUP(A581,Table1[#All],2,FALSE)</f>
        <v>49.8981358982834</v>
      </c>
      <c r="C581">
        <f>VLOOKUP(A581,Table1[#All],10,FALSE)</f>
        <v>66.001152021947206</v>
      </c>
      <c r="D581">
        <f t="shared" si="27"/>
        <v>70.859763569136575</v>
      </c>
      <c r="K581">
        <f>VLOOKUP(A581,Table1[#All],2,FALSE)</f>
        <v>49.8981358982834</v>
      </c>
      <c r="L581">
        <f>VLOOKUP(A581,Table1[],5,FALSE)</f>
        <v>54.203441356442703</v>
      </c>
      <c r="M581">
        <f t="shared" si="28"/>
        <v>51.185545199125464</v>
      </c>
      <c r="W581">
        <v>49.8981358982834</v>
      </c>
      <c r="X581">
        <v>49.304835232858601</v>
      </c>
      <c r="Y581">
        <f t="shared" si="29"/>
        <v>46.529554789352801</v>
      </c>
    </row>
    <row r="582" spans="1:25" x14ac:dyDescent="0.25">
      <c r="A582" s="1" t="s">
        <v>609</v>
      </c>
      <c r="B582">
        <f>VLOOKUP(A582,Table1[#All],2,FALSE)</f>
        <v>69.706159383656001</v>
      </c>
      <c r="C582">
        <f>VLOOKUP(A582,Table1[#All],10,FALSE)</f>
        <v>72.9444786040347</v>
      </c>
      <c r="D582">
        <f t="shared" si="27"/>
        <v>74.25643893309379</v>
      </c>
      <c r="K582">
        <f>VLOOKUP(A582,Table1[#All],2,FALSE)</f>
        <v>69.706159383656001</v>
      </c>
      <c r="L582">
        <f>VLOOKUP(A582,Table1[],5,FALSE)</f>
        <v>65.252466593104302</v>
      </c>
      <c r="M582">
        <f t="shared" si="28"/>
        <v>61.604775997297352</v>
      </c>
      <c r="W582">
        <v>69.706159383656001</v>
      </c>
      <c r="X582">
        <v>59.485804577075598</v>
      </c>
      <c r="Y582">
        <f t="shared" si="29"/>
        <v>56.120027911605213</v>
      </c>
    </row>
    <row r="583" spans="1:25" x14ac:dyDescent="0.25">
      <c r="A583" s="1" t="s">
        <v>610</v>
      </c>
      <c r="B583">
        <f>VLOOKUP(A583,Table1[#All],2,FALSE)</f>
        <v>77.874031277747704</v>
      </c>
      <c r="C583">
        <f>VLOOKUP(A583,Table1[#All],10,FALSE)</f>
        <v>85.092000762733093</v>
      </c>
      <c r="D583">
        <f t="shared" si="27"/>
        <v>80.199006773129042</v>
      </c>
      <c r="K583">
        <f>VLOOKUP(A583,Table1[#All],2,FALSE)</f>
        <v>77.874031277747704</v>
      </c>
      <c r="L583">
        <f>VLOOKUP(A583,Table1[],5,FALSE)</f>
        <v>93.901791640701205</v>
      </c>
      <c r="M583">
        <f t="shared" si="28"/>
        <v>88.621089517181233</v>
      </c>
      <c r="W583">
        <v>77.874031277747704</v>
      </c>
      <c r="X583">
        <v>85.465069905147701</v>
      </c>
      <c r="Y583">
        <f t="shared" si="29"/>
        <v>80.592495850649129</v>
      </c>
    </row>
    <row r="584" spans="1:25" x14ac:dyDescent="0.25">
      <c r="A584" s="1" t="s">
        <v>611</v>
      </c>
      <c r="B584">
        <f>VLOOKUP(A584,Table1[#All],2,FALSE)</f>
        <v>59.087702594607599</v>
      </c>
      <c r="C584">
        <f>VLOOKUP(A584,Table1[#All],10,FALSE)</f>
        <v>66.158935550206607</v>
      </c>
      <c r="D584">
        <f t="shared" si="27"/>
        <v>70.936951271161078</v>
      </c>
      <c r="K584">
        <f>VLOOKUP(A584,Table1[#All],2,FALSE)</f>
        <v>59.087702594607599</v>
      </c>
      <c r="L584">
        <f>VLOOKUP(A584,Table1[],5,FALSE)</f>
        <v>67.093995169607794</v>
      </c>
      <c r="M584">
        <f t="shared" si="28"/>
        <v>63.341337444940145</v>
      </c>
      <c r="W584">
        <v>59.087702594607599</v>
      </c>
      <c r="X584">
        <v>58.124532680268302</v>
      </c>
      <c r="Y584">
        <f t="shared" si="29"/>
        <v>54.837709784812738</v>
      </c>
    </row>
    <row r="585" spans="1:25" x14ac:dyDescent="0.25">
      <c r="A585" s="1" t="s">
        <v>612</v>
      </c>
      <c r="B585">
        <f>VLOOKUP(A585,Table1[#All],2,FALSE)</f>
        <v>64.527850762721798</v>
      </c>
      <c r="C585">
        <f>VLOOKUP(A585,Table1[#All],10,FALSE)</f>
        <v>70.328673569897106</v>
      </c>
      <c r="D585">
        <f t="shared" si="27"/>
        <v>72.976787110393673</v>
      </c>
      <c r="K585">
        <f>VLOOKUP(A585,Table1[#All],2,FALSE)</f>
        <v>64.527850762721798</v>
      </c>
      <c r="L585">
        <f>VLOOKUP(A585,Table1[],5,FALSE)</f>
        <v>58.081338565812899</v>
      </c>
      <c r="M585">
        <f t="shared" si="28"/>
        <v>54.84240226756156</v>
      </c>
      <c r="W585">
        <v>64.527850762721798</v>
      </c>
      <c r="X585">
        <v>51.304101050251496</v>
      </c>
      <c r="Y585">
        <f t="shared" si="29"/>
        <v>48.41286318933691</v>
      </c>
    </row>
    <row r="586" spans="1:25" x14ac:dyDescent="0.25">
      <c r="A586" s="1" t="s">
        <v>613</v>
      </c>
      <c r="B586">
        <f>VLOOKUP(A586,Table1[#All],2,FALSE)</f>
        <v>81.230312377826706</v>
      </c>
      <c r="C586">
        <f>VLOOKUP(A586,Table1[#All],10,FALSE)</f>
        <v>86.879482297875299</v>
      </c>
      <c r="D586">
        <f t="shared" si="27"/>
        <v>81.073442740120598</v>
      </c>
      <c r="K586">
        <f>VLOOKUP(A586,Table1[#All],2,FALSE)</f>
        <v>81.230312377826706</v>
      </c>
      <c r="L586">
        <f>VLOOKUP(A586,Table1[],5,FALSE)</f>
        <v>74.837046987419896</v>
      </c>
      <c r="M586">
        <f t="shared" si="28"/>
        <v>70.643035309136962</v>
      </c>
      <c r="W586">
        <v>81.230312377826706</v>
      </c>
      <c r="X586">
        <v>71.291942199267396</v>
      </c>
      <c r="Y586">
        <f t="shared" si="29"/>
        <v>67.241409551709879</v>
      </c>
    </row>
    <row r="587" spans="1:25" x14ac:dyDescent="0.25">
      <c r="A587" s="1" t="s">
        <v>614</v>
      </c>
      <c r="B587">
        <f>VLOOKUP(A587,Table1[#All],2,FALSE)</f>
        <v>67.301447695043805</v>
      </c>
      <c r="C587">
        <f>VLOOKUP(A587,Table1[#All],10,FALSE)</f>
        <v>62.1854088129449</v>
      </c>
      <c r="D587">
        <f t="shared" si="27"/>
        <v>68.993101991292647</v>
      </c>
      <c r="K587">
        <f>VLOOKUP(A587,Table1[#All],2,FALSE)</f>
        <v>67.301447695043805</v>
      </c>
      <c r="L587">
        <f>VLOOKUP(A587,Table1[],5,FALSE)</f>
        <v>53.208009032800597</v>
      </c>
      <c r="M587">
        <f t="shared" si="28"/>
        <v>50.246852517930961</v>
      </c>
      <c r="W587">
        <v>67.301447695043805</v>
      </c>
      <c r="X587">
        <v>62.974304720433402</v>
      </c>
      <c r="Y587">
        <f t="shared" si="29"/>
        <v>59.406195046648264</v>
      </c>
    </row>
    <row r="588" spans="1:25" x14ac:dyDescent="0.25">
      <c r="A588" s="1" t="s">
        <v>615</v>
      </c>
      <c r="B588">
        <f>VLOOKUP(A588,Table1[#All],2,FALSE)</f>
        <v>63.999519273923397</v>
      </c>
      <c r="C588">
        <f>VLOOKUP(A588,Table1[#All],10,FALSE)</f>
        <v>58.221092974974702</v>
      </c>
      <c r="D588">
        <f t="shared" si="27"/>
        <v>67.053758683357628</v>
      </c>
      <c r="K588">
        <f>VLOOKUP(A588,Table1[#All],2,FALSE)</f>
        <v>63.999519273923397</v>
      </c>
      <c r="L588">
        <f>VLOOKUP(A588,Table1[],5,FALSE)</f>
        <v>44.172483045976499</v>
      </c>
      <c r="M588">
        <f t="shared" si="28"/>
        <v>41.726351512355834</v>
      </c>
      <c r="W588">
        <v>63.999519273923397</v>
      </c>
      <c r="X588">
        <v>41.543084666500398</v>
      </c>
      <c r="Y588">
        <f t="shared" si="29"/>
        <v>39.217985755843372</v>
      </c>
    </row>
    <row r="589" spans="1:25" x14ac:dyDescent="0.25">
      <c r="A589" s="1" t="s">
        <v>616</v>
      </c>
      <c r="B589">
        <f>VLOOKUP(A589,Table1[#All],2,FALSE)</f>
        <v>55.6278366587185</v>
      </c>
      <c r="C589">
        <f>VLOOKUP(A589,Table1[#All],10,FALSE)</f>
        <v>59.190553494324099</v>
      </c>
      <c r="D589">
        <f t="shared" si="27"/>
        <v>67.528018769423355</v>
      </c>
      <c r="K589">
        <f>VLOOKUP(A589,Table1[#All],2,FALSE)</f>
        <v>55.6278366587185</v>
      </c>
      <c r="L589">
        <f>VLOOKUP(A589,Table1[],5,FALSE)</f>
        <v>47.088384705085701</v>
      </c>
      <c r="M589">
        <f t="shared" si="28"/>
        <v>44.476046776895814</v>
      </c>
      <c r="W589">
        <v>55.6278366587185</v>
      </c>
      <c r="X589">
        <v>47.977135236425802</v>
      </c>
      <c r="Y589">
        <f t="shared" si="29"/>
        <v>45.278861392713104</v>
      </c>
    </row>
    <row r="590" spans="1:25" x14ac:dyDescent="0.25">
      <c r="A590" s="1" t="s">
        <v>617</v>
      </c>
      <c r="B590">
        <f>VLOOKUP(A590,Table1[#All],2,FALSE)</f>
        <v>53.2044823045469</v>
      </c>
      <c r="C590">
        <f>VLOOKUP(A590,Table1[#All],10,FALSE)</f>
        <v>67.144219464954304</v>
      </c>
      <c r="D590">
        <f t="shared" si="27"/>
        <v>71.41895216225565</v>
      </c>
      <c r="K590">
        <f>VLOOKUP(A590,Table1[#All],2,FALSE)</f>
        <v>53.2044823045469</v>
      </c>
      <c r="L590">
        <f>VLOOKUP(A590,Table1[],5,FALSE)</f>
        <v>47.042521142677401</v>
      </c>
      <c r="M590">
        <f t="shared" si="28"/>
        <v>44.432797437544785</v>
      </c>
      <c r="W590">
        <v>53.2044823045469</v>
      </c>
      <c r="X590">
        <v>49.0449280752091</v>
      </c>
      <c r="Y590">
        <f t="shared" si="29"/>
        <v>46.284722246846975</v>
      </c>
    </row>
    <row r="591" spans="1:25" x14ac:dyDescent="0.25">
      <c r="A591" s="1" t="s">
        <v>618</v>
      </c>
      <c r="B591">
        <f>VLOOKUP(A591,Table1[#All],2,FALSE)</f>
        <v>64.7726758334111</v>
      </c>
      <c r="C591">
        <f>VLOOKUP(A591,Table1[#All],10,FALSE)</f>
        <v>66.419751342570294</v>
      </c>
      <c r="D591">
        <f t="shared" si="27"/>
        <v>71.064542356785395</v>
      </c>
      <c r="K591">
        <f>VLOOKUP(A591,Table1[#All],2,FALSE)</f>
        <v>64.7726758334111</v>
      </c>
      <c r="L591">
        <f>VLOOKUP(A591,Table1[],5,FALSE)</f>
        <v>48.354648143176099</v>
      </c>
      <c r="M591">
        <f t="shared" si="28"/>
        <v>45.670133199015062</v>
      </c>
      <c r="W591">
        <v>64.7726758334111</v>
      </c>
      <c r="X591">
        <v>49.009974074255403</v>
      </c>
      <c r="Y591">
        <f t="shared" si="29"/>
        <v>46.251795577948592</v>
      </c>
    </row>
    <row r="592" spans="1:25" x14ac:dyDescent="0.25">
      <c r="A592" s="1" t="s">
        <v>619</v>
      </c>
      <c r="B592">
        <f>VLOOKUP(A592,Table1[#All],2,FALSE)</f>
        <v>45.916929009291501</v>
      </c>
      <c r="C592">
        <f>VLOOKUP(A592,Table1[#All],10,FALSE)</f>
        <v>63.025058785776402</v>
      </c>
      <c r="D592">
        <f t="shared" si="27"/>
        <v>69.403858758001817</v>
      </c>
      <c r="K592">
        <f>VLOOKUP(A592,Table1[#All],2,FALSE)</f>
        <v>45.916929009291501</v>
      </c>
      <c r="L592">
        <f>VLOOKUP(A592,Table1[],5,FALSE)</f>
        <v>47.635494495717502</v>
      </c>
      <c r="M592">
        <f t="shared" si="28"/>
        <v>44.991971309461604</v>
      </c>
      <c r="W592">
        <v>45.916929009291501</v>
      </c>
      <c r="X592">
        <v>47.2482771920875</v>
      </c>
      <c r="Y592">
        <f t="shared" si="29"/>
        <v>44.592277114946427</v>
      </c>
    </row>
    <row r="593" spans="1:25" x14ac:dyDescent="0.25">
      <c r="A593" s="1" t="s">
        <v>620</v>
      </c>
      <c r="B593">
        <f>VLOOKUP(A593,Table1[#All],2,FALSE)</f>
        <v>71.902187434866207</v>
      </c>
      <c r="C593">
        <f>VLOOKUP(A593,Table1[#All],10,FALSE)</f>
        <v>73.033960173893504</v>
      </c>
      <c r="D593">
        <f t="shared" si="27"/>
        <v>74.30021331706871</v>
      </c>
      <c r="K593">
        <f>VLOOKUP(A593,Table1[#All],2,FALSE)</f>
        <v>71.902187434866207</v>
      </c>
      <c r="L593">
        <f>VLOOKUP(A593,Table1[],5,FALSE)</f>
        <v>75.248110964176803</v>
      </c>
      <c r="M593">
        <f t="shared" si="28"/>
        <v>71.030668639218732</v>
      </c>
      <c r="W593">
        <v>71.902187434866207</v>
      </c>
      <c r="X593">
        <v>69.271642146180497</v>
      </c>
      <c r="Y593">
        <f t="shared" si="29"/>
        <v>65.33828690170202</v>
      </c>
    </row>
    <row r="594" spans="1:25" x14ac:dyDescent="0.25">
      <c r="A594" s="1" t="s">
        <v>621</v>
      </c>
      <c r="B594">
        <f>VLOOKUP(A594,Table1[#All],2,FALSE)</f>
        <v>62.385769920409402</v>
      </c>
      <c r="C594">
        <f>VLOOKUP(A594,Table1[#All],10,FALSE)</f>
        <v>65.463586279176099</v>
      </c>
      <c r="D594">
        <f t="shared" ref="D594:D657" si="30">0.4892*C594 + 38.572</f>
        <v>70.596786407772953</v>
      </c>
      <c r="K594">
        <f>VLOOKUP(A594,Table1[#All],2,FALSE)</f>
        <v>62.385769920409402</v>
      </c>
      <c r="L594">
        <f>VLOOKUP(A594,Table1[],5,FALSE)</f>
        <v>50.003404641952898</v>
      </c>
      <c r="M594">
        <f t="shared" si="28"/>
        <v>47.224910577361577</v>
      </c>
      <c r="W594">
        <v>62.385769920409402</v>
      </c>
      <c r="X594">
        <v>57.258042383349</v>
      </c>
      <c r="Y594">
        <f t="shared" si="29"/>
        <v>54.021475925114757</v>
      </c>
    </row>
    <row r="595" spans="1:25" x14ac:dyDescent="0.25">
      <c r="A595" s="1" t="s">
        <v>622</v>
      </c>
      <c r="B595">
        <f>VLOOKUP(A595,Table1[#All],2,FALSE)</f>
        <v>52.469943467779501</v>
      </c>
      <c r="C595">
        <f>VLOOKUP(A595,Table1[#All],10,FALSE)</f>
        <v>61.6827396547272</v>
      </c>
      <c r="D595">
        <f t="shared" si="30"/>
        <v>68.747196239092546</v>
      </c>
      <c r="K595">
        <f>VLOOKUP(A595,Table1[#All],2,FALSE)</f>
        <v>52.469943467779501</v>
      </c>
      <c r="L595">
        <f>VLOOKUP(A595,Table1[],5,FALSE)</f>
        <v>59.011700582812402</v>
      </c>
      <c r="M595">
        <f t="shared" si="28"/>
        <v>55.719733649592094</v>
      </c>
      <c r="W595">
        <v>52.469943467779501</v>
      </c>
      <c r="X595">
        <v>68.047683801001895</v>
      </c>
      <c r="Y595">
        <f t="shared" si="29"/>
        <v>64.185318140543785</v>
      </c>
    </row>
    <row r="596" spans="1:25" x14ac:dyDescent="0.25">
      <c r="A596" s="1" t="s">
        <v>623</v>
      </c>
      <c r="B596">
        <f>VLOOKUP(A596,Table1[#All],2,FALSE)</f>
        <v>93.012898164324298</v>
      </c>
      <c r="C596">
        <f>VLOOKUP(A596,Table1[#All],10,FALSE)</f>
        <v>85.378814106702706</v>
      </c>
      <c r="D596">
        <f t="shared" si="30"/>
        <v>80.339315860998965</v>
      </c>
      <c r="K596">
        <f>VLOOKUP(A596,Table1[#All],2,FALSE)</f>
        <v>93.012898164324298</v>
      </c>
      <c r="L596">
        <f>VLOOKUP(A596,Table1[],5,FALSE)</f>
        <v>89.323362544830601</v>
      </c>
      <c r="M596">
        <f t="shared" si="28"/>
        <v>84.303630879775255</v>
      </c>
      <c r="W596">
        <v>93.012898164324298</v>
      </c>
      <c r="X596">
        <v>80.910069074217205</v>
      </c>
      <c r="Y596">
        <f t="shared" si="29"/>
        <v>76.301685067912601</v>
      </c>
    </row>
    <row r="597" spans="1:25" x14ac:dyDescent="0.25">
      <c r="A597" s="1" t="s">
        <v>624</v>
      </c>
      <c r="B597">
        <f>VLOOKUP(A597,Table1[#All],2,FALSE)</f>
        <v>76.207086846732594</v>
      </c>
      <c r="C597">
        <f>VLOOKUP(A597,Table1[#All],10,FALSE)</f>
        <v>77.391567037668594</v>
      </c>
      <c r="D597">
        <f t="shared" si="30"/>
        <v>76.431954594827488</v>
      </c>
      <c r="K597">
        <f>VLOOKUP(A597,Table1[#All],2,FALSE)</f>
        <v>76.207086846732594</v>
      </c>
      <c r="L597">
        <f>VLOOKUP(A597,Table1[],5,FALSE)</f>
        <v>66.067890214457904</v>
      </c>
      <c r="M597">
        <f t="shared" si="28"/>
        <v>62.373720472233799</v>
      </c>
      <c r="W597">
        <v>76.207086846732594</v>
      </c>
      <c r="X597">
        <v>60.947747260025999</v>
      </c>
      <c r="Y597">
        <f t="shared" si="29"/>
        <v>57.497177918944487</v>
      </c>
    </row>
    <row r="598" spans="1:25" x14ac:dyDescent="0.25">
      <c r="A598" s="1" t="s">
        <v>625</v>
      </c>
      <c r="B598">
        <f>VLOOKUP(A598,Table1[#All],2,FALSE)</f>
        <v>84.064019520921505</v>
      </c>
      <c r="C598">
        <f>VLOOKUP(A598,Table1[#All],10,FALSE)</f>
        <v>72.101842126159795</v>
      </c>
      <c r="D598">
        <f t="shared" si="30"/>
        <v>73.844221168117372</v>
      </c>
      <c r="K598">
        <f>VLOOKUP(A598,Table1[#All],2,FALSE)</f>
        <v>84.064019520921505</v>
      </c>
      <c r="L598">
        <f>VLOOKUP(A598,Table1[],5,FALSE)</f>
        <v>76.715675618656405</v>
      </c>
      <c r="M598">
        <f t="shared" si="28"/>
        <v>72.414582108392992</v>
      </c>
      <c r="W598">
        <v>84.064019520921505</v>
      </c>
      <c r="X598">
        <v>75.316623906771397</v>
      </c>
      <c r="Y598">
        <f t="shared" si="29"/>
        <v>71.032659720178657</v>
      </c>
    </row>
    <row r="599" spans="1:25" x14ac:dyDescent="0.25">
      <c r="A599" s="1" t="s">
        <v>626</v>
      </c>
      <c r="B599">
        <f>VLOOKUP(A599,Table1[#All],2,FALSE)</f>
        <v>60.885998862183001</v>
      </c>
      <c r="C599">
        <f>VLOOKUP(A599,Table1[#All],10,FALSE)</f>
        <v>57.076205073896404</v>
      </c>
      <c r="D599">
        <f t="shared" si="30"/>
        <v>66.493679522150131</v>
      </c>
      <c r="K599">
        <f>VLOOKUP(A599,Table1[#All],2,FALSE)</f>
        <v>60.885998862183001</v>
      </c>
      <c r="L599">
        <f>VLOOKUP(A599,Table1[],5,FALSE)</f>
        <v>49.477592916089598</v>
      </c>
      <c r="M599">
        <f t="shared" si="28"/>
        <v>46.729070119872489</v>
      </c>
      <c r="W599">
        <v>60.885998862183001</v>
      </c>
      <c r="X599">
        <v>44.654903941538599</v>
      </c>
      <c r="Y599">
        <f t="shared" si="29"/>
        <v>42.14931951292936</v>
      </c>
    </row>
    <row r="600" spans="1:25" x14ac:dyDescent="0.25">
      <c r="A600" s="1" t="s">
        <v>627</v>
      </c>
      <c r="B600">
        <f>VLOOKUP(A600,Table1[#All],2,FALSE)</f>
        <v>79.816849550649593</v>
      </c>
      <c r="C600">
        <f>VLOOKUP(A600,Table1[#All],10,FALSE)</f>
        <v>73.185137475712693</v>
      </c>
      <c r="D600">
        <f t="shared" si="30"/>
        <v>74.374169253118652</v>
      </c>
      <c r="K600">
        <f>VLOOKUP(A600,Table1[#All],2,FALSE)</f>
        <v>79.816849550649593</v>
      </c>
      <c r="L600">
        <f>VLOOKUP(A600,Table1[],5,FALSE)</f>
        <v>50.575896034476798</v>
      </c>
      <c r="M600">
        <f t="shared" si="28"/>
        <v>47.764769960511622</v>
      </c>
      <c r="W600">
        <v>79.816849550649593</v>
      </c>
      <c r="X600">
        <v>53.105723801756199</v>
      </c>
      <c r="Y600">
        <f t="shared" si="29"/>
        <v>50.10999182125434</v>
      </c>
    </row>
    <row r="601" spans="1:25" x14ac:dyDescent="0.25">
      <c r="A601" s="1" t="s">
        <v>628</v>
      </c>
      <c r="B601">
        <f>VLOOKUP(A601,Table1[#All],2,FALSE)</f>
        <v>68.786021818412095</v>
      </c>
      <c r="C601">
        <f>VLOOKUP(A601,Table1[#All],10,FALSE)</f>
        <v>58.065088749805199</v>
      </c>
      <c r="D601">
        <f t="shared" si="30"/>
        <v>66.977441416404702</v>
      </c>
      <c r="K601">
        <f>VLOOKUP(A601,Table1[#All],2,FALSE)</f>
        <v>68.786021818412095</v>
      </c>
      <c r="L601">
        <f>VLOOKUP(A601,Table1[],5,FALSE)</f>
        <v>42.247773894656298</v>
      </c>
      <c r="M601">
        <f t="shared" si="28"/>
        <v>39.91135078266089</v>
      </c>
      <c r="W601">
        <v>68.786021818412095</v>
      </c>
      <c r="X601">
        <v>38.606412882623196</v>
      </c>
      <c r="Y601">
        <f t="shared" si="29"/>
        <v>36.451640935431051</v>
      </c>
    </row>
    <row r="602" spans="1:25" x14ac:dyDescent="0.25">
      <c r="A602" s="1" t="s">
        <v>629</v>
      </c>
      <c r="B602">
        <f>VLOOKUP(A602,Table1[#All],2,FALSE)</f>
        <v>57.304351420341703</v>
      </c>
      <c r="C602">
        <f>VLOOKUP(A602,Table1[#All],10,FALSE)</f>
        <v>70.325453464203605</v>
      </c>
      <c r="D602">
        <f t="shared" si="30"/>
        <v>72.975211834688409</v>
      </c>
      <c r="K602">
        <f>VLOOKUP(A602,Table1[#All],2,FALSE)</f>
        <v>57.304351420341703</v>
      </c>
      <c r="L602">
        <f>VLOOKUP(A602,Table1[],5,FALSE)</f>
        <v>49.291428468969002</v>
      </c>
      <c r="M602">
        <f t="shared" si="28"/>
        <v>46.553517046237765</v>
      </c>
      <c r="W602">
        <v>57.304351420341703</v>
      </c>
      <c r="X602">
        <v>60.116708808002002</v>
      </c>
      <c r="Y602">
        <f t="shared" si="29"/>
        <v>56.714339697137888</v>
      </c>
    </row>
    <row r="603" spans="1:25" x14ac:dyDescent="0.25">
      <c r="A603" s="1" t="s">
        <v>630</v>
      </c>
      <c r="B603">
        <f>VLOOKUP(A603,Table1[#All],2,FALSE)</f>
        <v>63.927966239005499</v>
      </c>
      <c r="C603">
        <f>VLOOKUP(A603,Table1[#All],10,FALSE)</f>
        <v>66.891245997389703</v>
      </c>
      <c r="D603">
        <f t="shared" si="30"/>
        <v>71.295197541923045</v>
      </c>
      <c r="K603">
        <f>VLOOKUP(A603,Table1[#All],2,FALSE)</f>
        <v>63.927966239005499</v>
      </c>
      <c r="L603">
        <f>VLOOKUP(A603,Table1[],5,FALSE)</f>
        <v>55.322468646757699</v>
      </c>
      <c r="M603">
        <f t="shared" si="28"/>
        <v>52.240787933892506</v>
      </c>
      <c r="W603">
        <v>63.927966239005499</v>
      </c>
      <c r="X603">
        <v>61.275211618475701</v>
      </c>
      <c r="Y603">
        <f t="shared" si="29"/>
        <v>57.805649344604113</v>
      </c>
    </row>
    <row r="604" spans="1:25" x14ac:dyDescent="0.25">
      <c r="A604" s="1" t="s">
        <v>631</v>
      </c>
      <c r="B604">
        <f>VLOOKUP(A604,Table1[#All],2,FALSE)</f>
        <v>68.915514600758101</v>
      </c>
      <c r="C604">
        <f>VLOOKUP(A604,Table1[#All],10,FALSE)</f>
        <v>64.058014232903901</v>
      </c>
      <c r="D604">
        <f t="shared" si="30"/>
        <v>69.909180562736594</v>
      </c>
      <c r="K604">
        <f>VLOOKUP(A604,Table1[#All],2,FALSE)</f>
        <v>68.915514600758101</v>
      </c>
      <c r="L604">
        <f>VLOOKUP(A604,Table1[],5,FALSE)</f>
        <v>49.735576635221001</v>
      </c>
      <c r="M604">
        <f t="shared" si="28"/>
        <v>46.972348767013401</v>
      </c>
      <c r="W604">
        <v>68.915514600758101</v>
      </c>
      <c r="X604">
        <v>50.798446788382101</v>
      </c>
      <c r="Y604">
        <f t="shared" si="29"/>
        <v>47.936536874655935</v>
      </c>
    </row>
    <row r="605" spans="1:25" x14ac:dyDescent="0.25">
      <c r="A605" s="1" t="s">
        <v>632</v>
      </c>
      <c r="B605">
        <f>VLOOKUP(A605,Table1[#All],2,FALSE)</f>
        <v>59.420549795717399</v>
      </c>
      <c r="C605">
        <f>VLOOKUP(A605,Table1[#All],10,FALSE)</f>
        <v>64.631383175802199</v>
      </c>
      <c r="D605">
        <f t="shared" si="30"/>
        <v>70.189672649602443</v>
      </c>
      <c r="K605">
        <f>VLOOKUP(A605,Table1[#All],2,FALSE)</f>
        <v>59.420549795717399</v>
      </c>
      <c r="L605">
        <f>VLOOKUP(A605,Table1[],5,FALSE)</f>
        <v>44.878639356637997</v>
      </c>
      <c r="M605">
        <f t="shared" si="28"/>
        <v>42.39225691330963</v>
      </c>
      <c r="W605">
        <v>59.420549795717399</v>
      </c>
      <c r="X605">
        <v>50.0135706732367</v>
      </c>
      <c r="Y605">
        <f t="shared" si="29"/>
        <v>47.197183574188969</v>
      </c>
    </row>
    <row r="606" spans="1:25" x14ac:dyDescent="0.25">
      <c r="A606" s="1" t="s">
        <v>633</v>
      </c>
      <c r="B606">
        <f>VLOOKUP(A606,Table1[#All],2,FALSE)</f>
        <v>53.6287366715394</v>
      </c>
      <c r="C606">
        <f>VLOOKUP(A606,Table1[#All],10,FALSE)</f>
        <v>58.897492171534303</v>
      </c>
      <c r="D606">
        <f t="shared" si="30"/>
        <v>67.384653170314579</v>
      </c>
      <c r="K606">
        <f>VLOOKUP(A606,Table1[#All],2,FALSE)</f>
        <v>53.6287366715394</v>
      </c>
      <c r="L606">
        <f>VLOOKUP(A606,Table1[],5,FALSE)</f>
        <v>46.634972910533001</v>
      </c>
      <c r="M606">
        <f t="shared" si="28"/>
        <v>44.04847945463262</v>
      </c>
      <c r="W606">
        <v>53.6287366715394</v>
      </c>
      <c r="X606">
        <v>52.164475032319501</v>
      </c>
      <c r="Y606">
        <f t="shared" si="29"/>
        <v>49.223335480444973</v>
      </c>
    </row>
    <row r="607" spans="1:25" x14ac:dyDescent="0.25">
      <c r="A607" s="1" t="s">
        <v>634</v>
      </c>
      <c r="B607">
        <f>VLOOKUP(A607,Table1[#All],2,FALSE)</f>
        <v>60.902646677651298</v>
      </c>
      <c r="C607">
        <f>VLOOKUP(A607,Table1[#All],10,FALSE)</f>
        <v>73.333901838378196</v>
      </c>
      <c r="D607">
        <f t="shared" si="30"/>
        <v>74.446944779334615</v>
      </c>
      <c r="K607">
        <f>VLOOKUP(A607,Table1[#All],2,FALSE)</f>
        <v>60.902646677651298</v>
      </c>
      <c r="L607">
        <f>VLOOKUP(A607,Table1[],5,FALSE)</f>
        <v>65.342832241799897</v>
      </c>
      <c r="M607">
        <f t="shared" si="28"/>
        <v>61.689990804017299</v>
      </c>
      <c r="W607">
        <v>60.902646677651298</v>
      </c>
      <c r="X607">
        <v>62.523094801508698</v>
      </c>
      <c r="Y607">
        <f t="shared" si="29"/>
        <v>58.98115530302119</v>
      </c>
    </row>
    <row r="608" spans="1:25" x14ac:dyDescent="0.25">
      <c r="A608" s="1" t="s">
        <v>635</v>
      </c>
      <c r="B608">
        <f>VLOOKUP(A608,Table1[#All],2,FALSE)</f>
        <v>53.907282053359602</v>
      </c>
      <c r="C608">
        <f>VLOOKUP(A608,Table1[#All],10,FALSE)</f>
        <v>63.766730182038799</v>
      </c>
      <c r="D608">
        <f t="shared" si="30"/>
        <v>69.766684405053383</v>
      </c>
      <c r="K608">
        <f>VLOOKUP(A608,Table1[#All],2,FALSE)</f>
        <v>53.907282053359602</v>
      </c>
      <c r="L608">
        <f>VLOOKUP(A608,Table1[],5,FALSE)</f>
        <v>51.348354512318501</v>
      </c>
      <c r="M608">
        <f t="shared" si="28"/>
        <v>48.493198305116344</v>
      </c>
      <c r="W608">
        <v>53.907282053359602</v>
      </c>
      <c r="X608">
        <v>47.267268289608701</v>
      </c>
      <c r="Y608">
        <f t="shared" si="29"/>
        <v>44.610166728811393</v>
      </c>
    </row>
    <row r="609" spans="1:25" x14ac:dyDescent="0.25">
      <c r="A609" s="1" t="s">
        <v>636</v>
      </c>
      <c r="B609">
        <f>VLOOKUP(A609,Table1[#All],2,FALSE)</f>
        <v>61.926502907040799</v>
      </c>
      <c r="C609">
        <f>VLOOKUP(A609,Table1[#All],10,FALSE)</f>
        <v>63.414953961796897</v>
      </c>
      <c r="D609">
        <f t="shared" si="30"/>
        <v>69.594595478111046</v>
      </c>
      <c r="K609">
        <f>VLOOKUP(A609,Table1[#All],2,FALSE)</f>
        <v>61.926502907040799</v>
      </c>
      <c r="L609">
        <f>VLOOKUP(A609,Table1[],5,FALSE)</f>
        <v>60.034842357644102</v>
      </c>
      <c r="M609">
        <f t="shared" si="28"/>
        <v>56.684556343258386</v>
      </c>
      <c r="W609">
        <v>61.926502907040799</v>
      </c>
      <c r="X609">
        <v>60.425557672492303</v>
      </c>
      <c r="Y609">
        <f t="shared" si="29"/>
        <v>57.005275327487752</v>
      </c>
    </row>
    <row r="610" spans="1:25" x14ac:dyDescent="0.25">
      <c r="A610" s="1" t="s">
        <v>637</v>
      </c>
      <c r="B610">
        <f>VLOOKUP(A610,Table1[#All],2,FALSE)</f>
        <v>66.025270073703098</v>
      </c>
      <c r="C610">
        <f>VLOOKUP(A610,Table1[#All],10,FALSE)</f>
        <v>75.531385322140494</v>
      </c>
      <c r="D610">
        <f t="shared" si="30"/>
        <v>75.521953699591137</v>
      </c>
      <c r="K610">
        <f>VLOOKUP(A610,Table1[#All],2,FALSE)</f>
        <v>66.025270073703098</v>
      </c>
      <c r="L610">
        <f>VLOOKUP(A610,Table1[],5,FALSE)</f>
        <v>67.687949897017106</v>
      </c>
      <c r="M610">
        <f t="shared" si="28"/>
        <v>63.901436752887129</v>
      </c>
      <c r="W610">
        <v>66.025270073703098</v>
      </c>
      <c r="X610">
        <v>71.996130519506806</v>
      </c>
      <c r="Y610">
        <f t="shared" si="29"/>
        <v>67.904754949375416</v>
      </c>
    </row>
    <row r="611" spans="1:25" x14ac:dyDescent="0.25">
      <c r="A611" s="1" t="s">
        <v>638</v>
      </c>
      <c r="B611">
        <f>VLOOKUP(A611,Table1[#All],2,FALSE)</f>
        <v>77.204527328427304</v>
      </c>
      <c r="C611">
        <f>VLOOKUP(A611,Table1[#All],10,FALSE)</f>
        <v>77.669318752917903</v>
      </c>
      <c r="D611">
        <f t="shared" si="30"/>
        <v>76.567830733927451</v>
      </c>
      <c r="K611">
        <f>VLOOKUP(A611,Table1[#All],2,FALSE)</f>
        <v>77.204527328427304</v>
      </c>
      <c r="L611">
        <f>VLOOKUP(A611,Table1[],5,FALSE)</f>
        <v>77.971715574615004</v>
      </c>
      <c r="M611">
        <f t="shared" si="28"/>
        <v>73.599027786861953</v>
      </c>
      <c r="W611">
        <v>77.204527328427304</v>
      </c>
      <c r="X611">
        <v>78.667017567882098</v>
      </c>
      <c r="Y611">
        <f t="shared" si="29"/>
        <v>74.188730548944932</v>
      </c>
    </row>
    <row r="612" spans="1:25" x14ac:dyDescent="0.25">
      <c r="A612" s="1" t="s">
        <v>639</v>
      </c>
      <c r="B612">
        <f>VLOOKUP(A612,Table1[#All],2,FALSE)</f>
        <v>48.781434300576997</v>
      </c>
      <c r="C612">
        <f>VLOOKUP(A612,Table1[#All],10,FALSE)</f>
        <v>60.295959703406602</v>
      </c>
      <c r="D612">
        <f t="shared" si="30"/>
        <v>68.068783486906511</v>
      </c>
      <c r="K612">
        <f>VLOOKUP(A612,Table1[#All],2,FALSE)</f>
        <v>48.781434300576997</v>
      </c>
      <c r="L612">
        <f>VLOOKUP(A612,Table1[],5,FALSE)</f>
        <v>42.1621676912604</v>
      </c>
      <c r="M612">
        <f t="shared" si="28"/>
        <v>39.830624132858553</v>
      </c>
      <c r="W612">
        <v>48.781434300576997</v>
      </c>
      <c r="X612">
        <v>34.277185280305403</v>
      </c>
      <c r="Y612">
        <f t="shared" si="29"/>
        <v>32.373508534047687</v>
      </c>
    </row>
    <row r="613" spans="1:25" x14ac:dyDescent="0.25">
      <c r="A613" s="1" t="s">
        <v>640</v>
      </c>
      <c r="B613">
        <f>VLOOKUP(A613,Table1[#All],2,FALSE)</f>
        <v>84.959854211671598</v>
      </c>
      <c r="C613">
        <f>VLOOKUP(A613,Table1[#All],10,FALSE)</f>
        <v>75.932981252927803</v>
      </c>
      <c r="D613">
        <f t="shared" si="30"/>
        <v>75.718414428932277</v>
      </c>
      <c r="K613">
        <f>VLOOKUP(A613,Table1[#All],2,FALSE)</f>
        <v>84.959854211671598</v>
      </c>
      <c r="L613">
        <f>VLOOKUP(A613,Table1[],5,FALSE)</f>
        <v>83.967571939997299</v>
      </c>
      <c r="M613">
        <f t="shared" si="28"/>
        <v>79.25312033941745</v>
      </c>
      <c r="W613">
        <v>84.959854211671598</v>
      </c>
      <c r="X613">
        <v>79.9534497202431</v>
      </c>
      <c r="Y613">
        <f t="shared" si="29"/>
        <v>75.400549636468995</v>
      </c>
    </row>
    <row r="614" spans="1:25" x14ac:dyDescent="0.25">
      <c r="A614" s="1" t="s">
        <v>641</v>
      </c>
      <c r="B614">
        <f>VLOOKUP(A614,Table1[#All],2,FALSE)</f>
        <v>79.4474519222249</v>
      </c>
      <c r="C614">
        <f>VLOOKUP(A614,Table1[#All],10,FALSE)</f>
        <v>85.224262549813901</v>
      </c>
      <c r="D614">
        <f t="shared" si="30"/>
        <v>80.263709239368964</v>
      </c>
      <c r="K614">
        <f>VLOOKUP(A614,Table1[#All],2,FALSE)</f>
        <v>79.4474519222249</v>
      </c>
      <c r="L614">
        <f>VLOOKUP(A614,Table1[],5,FALSE)</f>
        <v>74.534521421999898</v>
      </c>
      <c r="M614">
        <f t="shared" si="28"/>
        <v>70.357753700945906</v>
      </c>
      <c r="W614">
        <v>79.4474519222249</v>
      </c>
      <c r="X614">
        <v>74.164657104027995</v>
      </c>
      <c r="Y614">
        <f t="shared" si="29"/>
        <v>69.947506991994373</v>
      </c>
    </row>
    <row r="615" spans="1:25" x14ac:dyDescent="0.25">
      <c r="A615" s="1" t="s">
        <v>642</v>
      </c>
      <c r="B615">
        <f>VLOOKUP(A615,Table1[#All],2,FALSE)</f>
        <v>42.676662621209097</v>
      </c>
      <c r="C615">
        <f>VLOOKUP(A615,Table1[#All],10,FALSE)</f>
        <v>66.631944310524503</v>
      </c>
      <c r="D615">
        <f t="shared" si="30"/>
        <v>71.168347156708592</v>
      </c>
      <c r="K615">
        <f>VLOOKUP(A615,Table1[#All],2,FALSE)</f>
        <v>42.676662621209097</v>
      </c>
      <c r="L615">
        <f>VLOOKUP(A615,Table1[],5,FALSE)</f>
        <v>44.4967467571879</v>
      </c>
      <c r="M615">
        <f t="shared" si="28"/>
        <v>42.032132192028186</v>
      </c>
      <c r="W615">
        <v>42.676662621209097</v>
      </c>
      <c r="X615">
        <v>44.118418735558798</v>
      </c>
      <c r="Y615">
        <f t="shared" si="29"/>
        <v>41.643950448896391</v>
      </c>
    </row>
    <row r="616" spans="1:25" x14ac:dyDescent="0.25">
      <c r="A616" s="1" t="s">
        <v>643</v>
      </c>
      <c r="B616">
        <f>VLOOKUP(A616,Table1[#All],2,FALSE)</f>
        <v>83.6450037412868</v>
      </c>
      <c r="C616">
        <f>VLOOKUP(A616,Table1[#All],10,FALSE)</f>
        <v>88.844191583796203</v>
      </c>
      <c r="D616">
        <f t="shared" si="30"/>
        <v>82.034578522793112</v>
      </c>
      <c r="K616">
        <f>VLOOKUP(A616,Table1[#All],2,FALSE)</f>
        <v>83.6450037412868</v>
      </c>
      <c r="L616">
        <f>VLOOKUP(A616,Table1[],5,FALSE)</f>
        <v>88.046824325872706</v>
      </c>
      <c r="M616">
        <f t="shared" si="28"/>
        <v>83.09985533929796</v>
      </c>
      <c r="W616">
        <v>83.6450037412868</v>
      </c>
      <c r="X616">
        <v>97.909535209821698</v>
      </c>
      <c r="Y616">
        <f t="shared" si="29"/>
        <v>92.31518216765204</v>
      </c>
    </row>
    <row r="617" spans="1:25" x14ac:dyDescent="0.25">
      <c r="A617" s="1" t="s">
        <v>644</v>
      </c>
      <c r="B617">
        <f>VLOOKUP(A617,Table1[#All],2,FALSE)</f>
        <v>79.160750116183394</v>
      </c>
      <c r="C617">
        <f>VLOOKUP(A617,Table1[#All],10,FALSE)</f>
        <v>83.796767502416401</v>
      </c>
      <c r="D617">
        <f t="shared" si="30"/>
        <v>79.565378662182098</v>
      </c>
      <c r="K617">
        <f>VLOOKUP(A617,Table1[#All],2,FALSE)</f>
        <v>79.160750116183394</v>
      </c>
      <c r="L617">
        <f>VLOOKUP(A617,Table1[],5,FALSE)</f>
        <v>90.647982029249704</v>
      </c>
      <c r="M617">
        <f t="shared" si="28"/>
        <v>85.552747053582479</v>
      </c>
      <c r="W617">
        <v>79.160750116183394</v>
      </c>
      <c r="X617">
        <v>83.718042317254699</v>
      </c>
      <c r="Y617">
        <f t="shared" si="29"/>
        <v>78.946795862853918</v>
      </c>
    </row>
    <row r="618" spans="1:25" x14ac:dyDescent="0.25">
      <c r="A618" s="1" t="s">
        <v>645</v>
      </c>
      <c r="B618">
        <f>VLOOKUP(A618,Table1[#All],2,FALSE)</f>
        <v>63.077367538860003</v>
      </c>
      <c r="C618">
        <f>VLOOKUP(A618,Table1[#All],10,FALSE)</f>
        <v>53.033729448491599</v>
      </c>
      <c r="D618">
        <f t="shared" si="30"/>
        <v>64.516100446202103</v>
      </c>
      <c r="K618">
        <f>VLOOKUP(A618,Table1[#All],2,FALSE)</f>
        <v>63.077367538860003</v>
      </c>
      <c r="L618">
        <f>VLOOKUP(A618,Table1[],5,FALSE)</f>
        <v>43.359287792017497</v>
      </c>
      <c r="M618">
        <f t="shared" si="28"/>
        <v>40.959508387872496</v>
      </c>
      <c r="W618">
        <v>63.077367538860003</v>
      </c>
      <c r="X618">
        <v>45.887234001196802</v>
      </c>
      <c r="Y618">
        <f t="shared" si="29"/>
        <v>43.310174429127386</v>
      </c>
    </row>
    <row r="619" spans="1:25" x14ac:dyDescent="0.25">
      <c r="A619" s="1" t="s">
        <v>646</v>
      </c>
      <c r="B619">
        <f>VLOOKUP(A619,Table1[#All],2,FALSE)</f>
        <v>68.494026258276406</v>
      </c>
      <c r="C619">
        <f>VLOOKUP(A619,Table1[#All],10,FALSE)</f>
        <v>77.378722236495605</v>
      </c>
      <c r="D619">
        <f t="shared" si="30"/>
        <v>76.425670918093658</v>
      </c>
      <c r="K619">
        <f>VLOOKUP(A619,Table1[#All],2,FALSE)</f>
        <v>68.494026258276406</v>
      </c>
      <c r="L619">
        <f>VLOOKUP(A619,Table1[],5,FALSE)</f>
        <v>55.228270648096199</v>
      </c>
      <c r="M619">
        <f t="shared" si="28"/>
        <v>52.151959221154712</v>
      </c>
      <c r="W619">
        <v>68.494026258276406</v>
      </c>
      <c r="X619">
        <v>62.6738361897376</v>
      </c>
      <c r="Y619">
        <f t="shared" si="29"/>
        <v>59.123153690732821</v>
      </c>
    </row>
    <row r="620" spans="1:25" x14ac:dyDescent="0.25">
      <c r="A620" s="1" t="s">
        <v>647</v>
      </c>
      <c r="B620">
        <f>VLOOKUP(A620,Table1[#All],2,FALSE)</f>
        <v>79.717998304845906</v>
      </c>
      <c r="C620">
        <f>VLOOKUP(A620,Table1[#All],10,FALSE)</f>
        <v>81.865047654279806</v>
      </c>
      <c r="D620">
        <f t="shared" si="30"/>
        <v>78.620381312473683</v>
      </c>
      <c r="K620">
        <f>VLOOKUP(A620,Table1[#All],2,FALSE)</f>
        <v>79.717998304845906</v>
      </c>
      <c r="L620">
        <f>VLOOKUP(A620,Table1[],5,FALSE)</f>
        <v>84.341070388618306</v>
      </c>
      <c r="M620">
        <f t="shared" si="28"/>
        <v>79.605329376467068</v>
      </c>
      <c r="W620">
        <v>79.717998304845906</v>
      </c>
      <c r="X620">
        <v>95.698319115732303</v>
      </c>
      <c r="Y620">
        <f t="shared" si="29"/>
        <v>90.232216607019822</v>
      </c>
    </row>
    <row r="621" spans="1:25" x14ac:dyDescent="0.25">
      <c r="A621" s="1" t="s">
        <v>648</v>
      </c>
      <c r="B621">
        <f>VLOOKUP(A621,Table1[#All],2,FALSE)</f>
        <v>76.945741121898195</v>
      </c>
      <c r="C621">
        <f>VLOOKUP(A621,Table1[#All],10,FALSE)</f>
        <v>76.833142505450297</v>
      </c>
      <c r="D621">
        <f t="shared" si="30"/>
        <v>76.158773313666288</v>
      </c>
      <c r="K621">
        <f>VLOOKUP(A621,Table1[#All],2,FALSE)</f>
        <v>76.945741121898195</v>
      </c>
      <c r="L621">
        <f>VLOOKUP(A621,Table1[],5,FALSE)</f>
        <v>81.154282971101196</v>
      </c>
      <c r="M621">
        <f t="shared" si="28"/>
        <v>76.600188841748434</v>
      </c>
      <c r="W621">
        <v>76.945741121898195</v>
      </c>
      <c r="X621">
        <v>79.132295855181397</v>
      </c>
      <c r="Y621">
        <f t="shared" si="29"/>
        <v>74.627022695580877</v>
      </c>
    </row>
    <row r="622" spans="1:25" x14ac:dyDescent="0.25">
      <c r="A622" s="1" t="s">
        <v>649</v>
      </c>
      <c r="B622">
        <f>VLOOKUP(A622,Table1[#All],2,FALSE)</f>
        <v>57.116945233430499</v>
      </c>
      <c r="C622">
        <f>VLOOKUP(A622,Table1[#All],10,FALSE)</f>
        <v>67.158335904715898</v>
      </c>
      <c r="D622">
        <f t="shared" si="30"/>
        <v>71.425857924587021</v>
      </c>
      <c r="K622">
        <f>VLOOKUP(A622,Table1[#All],2,FALSE)</f>
        <v>57.116945233430499</v>
      </c>
      <c r="L622">
        <f>VLOOKUP(A622,Table1[],5,FALSE)</f>
        <v>50.148656064600701</v>
      </c>
      <c r="M622">
        <f t="shared" si="28"/>
        <v>47.361882668918462</v>
      </c>
      <c r="W622">
        <v>57.116945233430499</v>
      </c>
      <c r="X622">
        <v>52.605803328201702</v>
      </c>
      <c r="Y622">
        <f t="shared" si="29"/>
        <v>49.639066735166004</v>
      </c>
    </row>
    <row r="623" spans="1:25" x14ac:dyDescent="0.25">
      <c r="A623" s="1" t="s">
        <v>650</v>
      </c>
      <c r="B623">
        <f>VLOOKUP(A623,Table1[#All],2,FALSE)</f>
        <v>64.270595419186705</v>
      </c>
      <c r="C623">
        <f>VLOOKUP(A623,Table1[#All],10,FALSE)</f>
        <v>71.592710331776004</v>
      </c>
      <c r="D623">
        <f t="shared" si="30"/>
        <v>73.595153894304829</v>
      </c>
      <c r="K623">
        <f>VLOOKUP(A623,Table1[#All],2,FALSE)</f>
        <v>64.270595419186705</v>
      </c>
      <c r="L623">
        <f>VLOOKUP(A623,Table1[],5,FALSE)</f>
        <v>51.514212783519</v>
      </c>
      <c r="M623">
        <f t="shared" si="28"/>
        <v>48.649602654858413</v>
      </c>
      <c r="W623">
        <v>64.270595419186705</v>
      </c>
      <c r="X623">
        <v>54.363014569512302</v>
      </c>
      <c r="Y623">
        <f t="shared" si="29"/>
        <v>51.294359724480586</v>
      </c>
    </row>
    <row r="624" spans="1:25" x14ac:dyDescent="0.25">
      <c r="A624" s="1" t="s">
        <v>651</v>
      </c>
      <c r="B624">
        <f>VLOOKUP(A624,Table1[#All],2,FALSE)</f>
        <v>82.212609133795794</v>
      </c>
      <c r="C624">
        <f>VLOOKUP(A624,Table1[#All],10,FALSE)</f>
        <v>70.072730046335593</v>
      </c>
      <c r="D624">
        <f t="shared" si="30"/>
        <v>72.85157953866738</v>
      </c>
      <c r="K624">
        <f>VLOOKUP(A624,Table1[#All],2,FALSE)</f>
        <v>82.212609133795794</v>
      </c>
      <c r="L624">
        <f>VLOOKUP(A624,Table1[],5,FALSE)</f>
        <v>60.375965653526002</v>
      </c>
      <c r="M624">
        <f t="shared" si="28"/>
        <v>57.006235611275017</v>
      </c>
      <c r="W624">
        <v>82.212609133795794</v>
      </c>
      <c r="X624">
        <v>61.353374311292399</v>
      </c>
      <c r="Y624">
        <f t="shared" si="29"/>
        <v>57.879278601237438</v>
      </c>
    </row>
    <row r="625" spans="1:25" x14ac:dyDescent="0.25">
      <c r="A625" s="1" t="s">
        <v>652</v>
      </c>
      <c r="B625">
        <f>VLOOKUP(A625,Table1[#All],2,FALSE)</f>
        <v>69.738674252074105</v>
      </c>
      <c r="C625">
        <f>VLOOKUP(A625,Table1[#All],10,FALSE)</f>
        <v>79.717257932449897</v>
      </c>
      <c r="D625">
        <f t="shared" si="30"/>
        <v>77.569682580554485</v>
      </c>
      <c r="K625">
        <f>VLOOKUP(A625,Table1[#All],2,FALSE)</f>
        <v>69.738674252074105</v>
      </c>
      <c r="L625">
        <f>VLOOKUP(A625,Table1[],5,FALSE)</f>
        <v>66.648764185506096</v>
      </c>
      <c r="M625">
        <f t="shared" si="28"/>
        <v>62.921484626932248</v>
      </c>
      <c r="W625">
        <v>69.738674252074105</v>
      </c>
      <c r="X625">
        <v>66.154538179309597</v>
      </c>
      <c r="Y625">
        <f t="shared" si="29"/>
        <v>62.401974964909641</v>
      </c>
    </row>
    <row r="626" spans="1:25" x14ac:dyDescent="0.25">
      <c r="A626" s="1" t="s">
        <v>653</v>
      </c>
      <c r="B626">
        <f>VLOOKUP(A626,Table1[#All],2,FALSE)</f>
        <v>79.403693368739397</v>
      </c>
      <c r="C626">
        <f>VLOOKUP(A626,Table1[#All],10,FALSE)</f>
        <v>82.417005909667395</v>
      </c>
      <c r="D626">
        <f t="shared" si="30"/>
        <v>78.890399291009288</v>
      </c>
      <c r="K626">
        <f>VLOOKUP(A626,Table1[#All],2,FALSE)</f>
        <v>79.403693368739397</v>
      </c>
      <c r="L626">
        <f>VLOOKUP(A626,Table1[],5,FALSE)</f>
        <v>74.004012434166199</v>
      </c>
      <c r="M626">
        <f t="shared" si="28"/>
        <v>69.857483725418732</v>
      </c>
      <c r="W626">
        <v>79.403693368739397</v>
      </c>
      <c r="X626">
        <v>76.183889381666503</v>
      </c>
      <c r="Y626">
        <f t="shared" si="29"/>
        <v>71.849623797529844</v>
      </c>
    </row>
    <row r="627" spans="1:25" x14ac:dyDescent="0.25">
      <c r="A627" s="1" t="s">
        <v>654</v>
      </c>
      <c r="B627">
        <f>VLOOKUP(A627,Table1[#All],2,FALSE)</f>
        <v>71.043129677347196</v>
      </c>
      <c r="C627">
        <f>VLOOKUP(A627,Table1[#All],10,FALSE)</f>
        <v>64.763219151158395</v>
      </c>
      <c r="D627">
        <f t="shared" si="30"/>
        <v>70.254166808746689</v>
      </c>
      <c r="K627">
        <f>VLOOKUP(A627,Table1[#All],2,FALSE)</f>
        <v>71.043129677347196</v>
      </c>
      <c r="L627">
        <f>VLOOKUP(A627,Table1[],5,FALSE)</f>
        <v>60.290250176337402</v>
      </c>
      <c r="M627">
        <f t="shared" si="28"/>
        <v>56.925405916286167</v>
      </c>
      <c r="W627">
        <v>71.043129677347196</v>
      </c>
      <c r="X627">
        <v>47.629019750239003</v>
      </c>
      <c r="Y627">
        <f t="shared" si="29"/>
        <v>44.950936604725143</v>
      </c>
    </row>
    <row r="628" spans="1:25" x14ac:dyDescent="0.25">
      <c r="A628" s="1" t="s">
        <v>655</v>
      </c>
      <c r="B628">
        <f>VLOOKUP(A628,Table1[#All],2,FALSE)</f>
        <v>56.612830533007497</v>
      </c>
      <c r="C628">
        <f>VLOOKUP(A628,Table1[#All],10,FALSE)</f>
        <v>69.350754165364194</v>
      </c>
      <c r="D628">
        <f t="shared" si="30"/>
        <v>72.498388937696177</v>
      </c>
      <c r="K628">
        <f>VLOOKUP(A628,Table1[#All],2,FALSE)</f>
        <v>56.612830533007497</v>
      </c>
      <c r="L628">
        <f>VLOOKUP(A628,Table1[],5,FALSE)</f>
        <v>65.439409387323096</v>
      </c>
      <c r="M628">
        <f t="shared" si="28"/>
        <v>61.781063052245678</v>
      </c>
      <c r="W628">
        <v>56.612830533007497</v>
      </c>
      <c r="X628">
        <v>68.849756837636207</v>
      </c>
      <c r="Y628">
        <f t="shared" si="29"/>
        <v>64.940870941053305</v>
      </c>
    </row>
    <row r="629" spans="1:25" x14ac:dyDescent="0.25">
      <c r="A629" s="1" t="s">
        <v>656</v>
      </c>
      <c r="B629">
        <f>VLOOKUP(A629,Table1[#All],2,FALSE)</f>
        <v>75.016619534535394</v>
      </c>
      <c r="C629">
        <f>VLOOKUP(A629,Table1[#All],10,FALSE)</f>
        <v>85.3431366150771</v>
      </c>
      <c r="D629">
        <f t="shared" si="30"/>
        <v>80.321862432095713</v>
      </c>
      <c r="K629">
        <f>VLOOKUP(A629,Table1[#All],2,FALSE)</f>
        <v>75.016619534535394</v>
      </c>
      <c r="L629">
        <f>VLOOKUP(A629,Table1[],5,FALSE)</f>
        <v>81.110901597356602</v>
      </c>
      <c r="M629">
        <f t="shared" si="28"/>
        <v>76.559280206307278</v>
      </c>
      <c r="W629">
        <v>75.016619534535394</v>
      </c>
      <c r="X629">
        <v>81.741791115666402</v>
      </c>
      <c r="Y629">
        <f t="shared" si="29"/>
        <v>77.085167230957751</v>
      </c>
    </row>
    <row r="630" spans="1:25" x14ac:dyDescent="0.25">
      <c r="A630" s="1" t="s">
        <v>657</v>
      </c>
      <c r="B630">
        <f>VLOOKUP(A630,Table1[#All],2,FALSE)</f>
        <v>54.6877726202707</v>
      </c>
      <c r="C630">
        <f>VLOOKUP(A630,Table1[#All],10,FALSE)</f>
        <v>47.445725260439197</v>
      </c>
      <c r="D630">
        <f t="shared" si="30"/>
        <v>61.782448797406857</v>
      </c>
      <c r="K630">
        <f>VLOOKUP(A630,Table1[#All],2,FALSE)</f>
        <v>54.6877726202707</v>
      </c>
      <c r="L630">
        <f>VLOOKUP(A630,Table1[],5,FALSE)</f>
        <v>42.017576158982799</v>
      </c>
      <c r="M630">
        <f t="shared" si="28"/>
        <v>39.69427431792078</v>
      </c>
      <c r="W630">
        <v>54.6877726202707</v>
      </c>
      <c r="X630">
        <v>40.905201675091497</v>
      </c>
      <c r="Y630">
        <f t="shared" si="29"/>
        <v>38.617099977936192</v>
      </c>
    </row>
    <row r="631" spans="1:25" x14ac:dyDescent="0.25">
      <c r="A631" s="1" t="s">
        <v>658</v>
      </c>
      <c r="B631">
        <f>VLOOKUP(A631,Table1[#All],2,FALSE)</f>
        <v>68.7240536005785</v>
      </c>
      <c r="C631">
        <f>VLOOKUP(A631,Table1[#All],10,FALSE)</f>
        <v>66.194737503635594</v>
      </c>
      <c r="D631">
        <f t="shared" si="30"/>
        <v>70.954465586778539</v>
      </c>
      <c r="K631">
        <f>VLOOKUP(A631,Table1[#All],2,FALSE)</f>
        <v>68.7240536005785</v>
      </c>
      <c r="L631">
        <f>VLOOKUP(A631,Table1[],5,FALSE)</f>
        <v>53.884031938921098</v>
      </c>
      <c r="M631">
        <f t="shared" si="28"/>
        <v>50.884342118402593</v>
      </c>
      <c r="W631">
        <v>68.7240536005785</v>
      </c>
      <c r="X631">
        <v>64.118342917518902</v>
      </c>
      <c r="Y631">
        <f t="shared" si="29"/>
        <v>60.483879028302802</v>
      </c>
    </row>
    <row r="632" spans="1:25" x14ac:dyDescent="0.25">
      <c r="A632" s="1" t="s">
        <v>659</v>
      </c>
      <c r="B632">
        <f>VLOOKUP(A632,Table1[#All],2,FALSE)</f>
        <v>74.407724053956201</v>
      </c>
      <c r="C632">
        <f>VLOOKUP(A632,Table1[#All],10,FALSE)</f>
        <v>72.462957603701796</v>
      </c>
      <c r="D632">
        <f t="shared" si="30"/>
        <v>74.020878859730914</v>
      </c>
      <c r="K632">
        <f>VLOOKUP(A632,Table1[#All],2,FALSE)</f>
        <v>74.407724053956201</v>
      </c>
      <c r="L632">
        <f>VLOOKUP(A632,Table1[],5,FALSE)</f>
        <v>79.234227223650294</v>
      </c>
      <c r="M632">
        <f t="shared" si="28"/>
        <v>74.789576271902234</v>
      </c>
      <c r="W632">
        <v>74.407724053956201</v>
      </c>
      <c r="X632">
        <v>75.859557129697606</v>
      </c>
      <c r="Y632">
        <f t="shared" si="29"/>
        <v>71.54410281617514</v>
      </c>
    </row>
    <row r="633" spans="1:25" x14ac:dyDescent="0.25">
      <c r="A633" s="1" t="s">
        <v>660</v>
      </c>
      <c r="B633">
        <f>VLOOKUP(A633,Table1[#All],2,FALSE)</f>
        <v>81.9073177212302</v>
      </c>
      <c r="C633">
        <f>VLOOKUP(A633,Table1[#All],10,FALSE)</f>
        <v>82.2354190292303</v>
      </c>
      <c r="D633">
        <f t="shared" si="30"/>
        <v>78.80156698909947</v>
      </c>
      <c r="K633">
        <f>VLOOKUP(A633,Table1[#All],2,FALSE)</f>
        <v>81.9073177212302</v>
      </c>
      <c r="L633">
        <f>VLOOKUP(A633,Table1[],5,FALSE)</f>
        <v>89.236376072795906</v>
      </c>
      <c r="M633">
        <f t="shared" si="28"/>
        <v>84.221602636646537</v>
      </c>
      <c r="W633">
        <v>81.9073177212302</v>
      </c>
      <c r="X633">
        <v>87.220996127470798</v>
      </c>
      <c r="Y633">
        <f t="shared" si="29"/>
        <v>82.246578352077492</v>
      </c>
    </row>
    <row r="634" spans="1:25" x14ac:dyDescent="0.25">
      <c r="A634" s="1" t="s">
        <v>661</v>
      </c>
      <c r="B634">
        <f>VLOOKUP(A634,Table1[#All],2,FALSE)</f>
        <v>79.459872699002702</v>
      </c>
      <c r="C634">
        <f>VLOOKUP(A634,Table1[#All],10,FALSE)</f>
        <v>72.577029213034805</v>
      </c>
      <c r="D634">
        <f t="shared" si="30"/>
        <v>74.076682691016629</v>
      </c>
      <c r="K634">
        <f>VLOOKUP(A634,Table1[#All],2,FALSE)</f>
        <v>79.459872699002702</v>
      </c>
      <c r="L634">
        <f>VLOOKUP(A634,Table1[],5,FALSE)</f>
        <v>68.142259316361603</v>
      </c>
      <c r="M634">
        <f t="shared" si="28"/>
        <v>64.329850535329001</v>
      </c>
      <c r="W634">
        <v>79.459872699002702</v>
      </c>
      <c r="X634">
        <v>78.100025827385295</v>
      </c>
      <c r="Y634">
        <f t="shared" si="29"/>
        <v>73.654624329396952</v>
      </c>
    </row>
    <row r="635" spans="1:25" x14ac:dyDescent="0.25">
      <c r="A635" s="1" t="s">
        <v>662</v>
      </c>
      <c r="B635">
        <f>VLOOKUP(A635,Table1[#All],2,FALSE)</f>
        <v>63.9241479294014</v>
      </c>
      <c r="C635">
        <f>VLOOKUP(A635,Table1[#All],10,FALSE)</f>
        <v>72.8418989552586</v>
      </c>
      <c r="D635">
        <f t="shared" si="30"/>
        <v>74.206256968912513</v>
      </c>
      <c r="K635">
        <f>VLOOKUP(A635,Table1[#All],2,FALSE)</f>
        <v>63.9241479294014</v>
      </c>
      <c r="L635">
        <f>VLOOKUP(A635,Table1[],5,FALSE)</f>
        <v>69.266241689592306</v>
      </c>
      <c r="M635">
        <f t="shared" si="28"/>
        <v>65.389765913285544</v>
      </c>
      <c r="W635">
        <v>63.9241479294014</v>
      </c>
      <c r="X635">
        <v>65.105935165342999</v>
      </c>
      <c r="Y635">
        <f t="shared" si="29"/>
        <v>61.414190925753104</v>
      </c>
    </row>
    <row r="636" spans="1:25" x14ac:dyDescent="0.25">
      <c r="A636" s="1" t="s">
        <v>663</v>
      </c>
      <c r="B636">
        <f>VLOOKUP(A636,Table1[#All],2,FALSE)</f>
        <v>39.136258586402299</v>
      </c>
      <c r="C636">
        <f>VLOOKUP(A636,Table1[#All],10,FALSE)</f>
        <v>60.185924051280701</v>
      </c>
      <c r="D636">
        <f t="shared" si="30"/>
        <v>68.014954045886526</v>
      </c>
      <c r="K636">
        <f>VLOOKUP(A636,Table1[#All],2,FALSE)</f>
        <v>39.136258586402299</v>
      </c>
      <c r="L636">
        <f>VLOOKUP(A636,Table1[],5,FALSE)</f>
        <v>45.8944606236876</v>
      </c>
      <c r="M636">
        <f t="shared" si="28"/>
        <v>43.350176368137404</v>
      </c>
      <c r="W636">
        <v>39.136258586402299</v>
      </c>
      <c r="X636">
        <v>43.143884209004902</v>
      </c>
      <c r="Y636">
        <f t="shared" si="29"/>
        <v>40.72593892488262</v>
      </c>
    </row>
    <row r="637" spans="1:25" x14ac:dyDescent="0.25">
      <c r="A637" s="1" t="s">
        <v>664</v>
      </c>
      <c r="B637">
        <f>VLOOKUP(A637,Table1[#All],2,FALSE)</f>
        <v>82.7341180653344</v>
      </c>
      <c r="C637">
        <f>VLOOKUP(A637,Table1[#All],10,FALSE)</f>
        <v>66.818121839500904</v>
      </c>
      <c r="D637">
        <f t="shared" si="30"/>
        <v>71.259425203883836</v>
      </c>
      <c r="K637">
        <f>VLOOKUP(A637,Table1[#All],2,FALSE)</f>
        <v>82.7341180653344</v>
      </c>
      <c r="L637">
        <f>VLOOKUP(A637,Table1[],5,FALSE)</f>
        <v>64.60768017529</v>
      </c>
      <c r="M637">
        <f t="shared" si="28"/>
        <v>60.99674240529847</v>
      </c>
      <c r="W637">
        <v>82.7341180653344</v>
      </c>
      <c r="X637">
        <v>63.872553058135701</v>
      </c>
      <c r="Y637">
        <f t="shared" si="29"/>
        <v>60.25234498076383</v>
      </c>
    </row>
    <row r="638" spans="1:25" x14ac:dyDescent="0.25">
      <c r="A638" s="1" t="s">
        <v>665</v>
      </c>
      <c r="B638">
        <f>VLOOKUP(A638,Table1[#All],2,FALSE)</f>
        <v>87.361210733892094</v>
      </c>
      <c r="C638">
        <f>VLOOKUP(A638,Table1[#All],10,FALSE)</f>
        <v>86.106531161606497</v>
      </c>
      <c r="D638">
        <f t="shared" si="30"/>
        <v>80.69531504425791</v>
      </c>
      <c r="K638">
        <f>VLOOKUP(A638,Table1[#All],2,FALSE)</f>
        <v>87.361210733892094</v>
      </c>
      <c r="L638">
        <f>VLOOKUP(A638,Table1[],5,FALSE)</f>
        <v>69.293949655026196</v>
      </c>
      <c r="M638">
        <f t="shared" si="28"/>
        <v>65.415894524689705</v>
      </c>
      <c r="W638">
        <v>87.361210733892094</v>
      </c>
      <c r="X638">
        <v>73.497622065673994</v>
      </c>
      <c r="Y638">
        <f t="shared" si="29"/>
        <v>69.3191599858649</v>
      </c>
    </row>
    <row r="639" spans="1:25" x14ac:dyDescent="0.25">
      <c r="A639" s="1" t="s">
        <v>666</v>
      </c>
      <c r="B639">
        <f>VLOOKUP(A639,Table1[#All],2,FALSE)</f>
        <v>69.658261770366707</v>
      </c>
      <c r="C639">
        <f>VLOOKUP(A639,Table1[#All],10,FALSE)</f>
        <v>76.005248870761804</v>
      </c>
      <c r="D639">
        <f t="shared" si="30"/>
        <v>75.753767747576688</v>
      </c>
      <c r="K639">
        <f>VLOOKUP(A639,Table1[#All],2,FALSE)</f>
        <v>69.658261770366707</v>
      </c>
      <c r="L639">
        <f>VLOOKUP(A639,Table1[],5,FALSE)</f>
        <v>53.3358776999101</v>
      </c>
      <c r="M639">
        <f t="shared" si="28"/>
        <v>50.367432671015223</v>
      </c>
      <c r="W639">
        <v>69.658261770366707</v>
      </c>
      <c r="X639">
        <v>54.374890236676698</v>
      </c>
      <c r="Y639">
        <f t="shared" si="29"/>
        <v>51.305546602949448</v>
      </c>
    </row>
    <row r="640" spans="1:25" x14ac:dyDescent="0.25">
      <c r="A640" s="1" t="s">
        <v>667</v>
      </c>
      <c r="B640">
        <f>VLOOKUP(A640,Table1[#All],2,FALSE)</f>
        <v>67.158328866726393</v>
      </c>
      <c r="C640">
        <f>VLOOKUP(A640,Table1[#All],10,FALSE)</f>
        <v>61.5938597498265</v>
      </c>
      <c r="D640">
        <f t="shared" si="30"/>
        <v>68.703716189615136</v>
      </c>
      <c r="K640">
        <f>VLOOKUP(A640,Table1[#All],2,FALSE)</f>
        <v>67.158328866726393</v>
      </c>
      <c r="L640">
        <f>VLOOKUP(A640,Table1[],5,FALSE)</f>
        <v>54.8083777022159</v>
      </c>
      <c r="M640">
        <f t="shared" si="28"/>
        <v>51.756000173189591</v>
      </c>
      <c r="W640">
        <v>67.158328866726393</v>
      </c>
      <c r="X640">
        <v>48.3452509664546</v>
      </c>
      <c r="Y640">
        <f t="shared" si="29"/>
        <v>45.62562641040023</v>
      </c>
    </row>
    <row r="641" spans="1:25" x14ac:dyDescent="0.25">
      <c r="A641" s="1" t="s">
        <v>668</v>
      </c>
      <c r="B641">
        <f>VLOOKUP(A641,Table1[#All],2,FALSE)</f>
        <v>67.871729608076805</v>
      </c>
      <c r="C641">
        <f>VLOOKUP(A641,Table1[#All],10,FALSE)</f>
        <v>78.285898241894898</v>
      </c>
      <c r="D641">
        <f t="shared" si="30"/>
        <v>76.869461419934993</v>
      </c>
      <c r="K641">
        <f>VLOOKUP(A641,Table1[#All],2,FALSE)</f>
        <v>67.871729608076805</v>
      </c>
      <c r="L641">
        <f>VLOOKUP(A641,Table1[],5,FALSE)</f>
        <v>60.7506289707542</v>
      </c>
      <c r="M641">
        <f t="shared" si="28"/>
        <v>57.359543119421204</v>
      </c>
      <c r="W641">
        <v>67.871729608076805</v>
      </c>
      <c r="X641">
        <v>58.089786155118297</v>
      </c>
      <c r="Y641">
        <f t="shared" si="29"/>
        <v>54.804978558121434</v>
      </c>
    </row>
    <row r="642" spans="1:25" x14ac:dyDescent="0.25">
      <c r="A642" s="1" t="s">
        <v>669</v>
      </c>
      <c r="B642">
        <f>VLOOKUP(A642,Table1[#All],2,FALSE)</f>
        <v>56.834929138751903</v>
      </c>
      <c r="C642">
        <f>VLOOKUP(A642,Table1[#All],10,FALSE)</f>
        <v>58.554630486523202</v>
      </c>
      <c r="D642">
        <f t="shared" si="30"/>
        <v>67.216925234007149</v>
      </c>
      <c r="K642">
        <f>VLOOKUP(A642,Table1[#All],2,FALSE)</f>
        <v>56.834929138751903</v>
      </c>
      <c r="L642">
        <f>VLOOKUP(A642,Table1[],5,FALSE)</f>
        <v>41.103915877774902</v>
      </c>
      <c r="M642">
        <f t="shared" si="28"/>
        <v>38.832692672741729</v>
      </c>
      <c r="W642">
        <v>56.834929138751903</v>
      </c>
      <c r="X642">
        <v>38.067143711713797</v>
      </c>
      <c r="Y642">
        <f t="shared" si="29"/>
        <v>35.943649376434394</v>
      </c>
    </row>
    <row r="643" spans="1:25" x14ac:dyDescent="0.25">
      <c r="A643" s="1" t="s">
        <v>670</v>
      </c>
      <c r="B643">
        <f>VLOOKUP(A643,Table1[#All],2,FALSE)</f>
        <v>65.919699291127401</v>
      </c>
      <c r="C643">
        <f>VLOOKUP(A643,Table1[#All],10,FALSE)</f>
        <v>69.503114420195899</v>
      </c>
      <c r="D643">
        <f t="shared" si="30"/>
        <v>72.572923574359834</v>
      </c>
      <c r="K643">
        <f>VLOOKUP(A643,Table1[#All],2,FALSE)</f>
        <v>65.919699291127401</v>
      </c>
      <c r="L643">
        <f>VLOOKUP(A643,Table1[],5,FALSE)</f>
        <v>57.714354107074797</v>
      </c>
      <c r="M643">
        <f t="shared" ref="M643:M706" si="31" xml:space="preserve"> 0.943*L643 + 0.0717</f>
        <v>54.496335922971532</v>
      </c>
      <c r="W643">
        <v>65.919699291127401</v>
      </c>
      <c r="X643">
        <v>57.328248880959499</v>
      </c>
      <c r="Y643">
        <f t="shared" ref="Y643:Y706" si="32" xml:space="preserve"> 0.942*X643 + 0.0844</f>
        <v>54.087610445863845</v>
      </c>
    </row>
    <row r="644" spans="1:25" x14ac:dyDescent="0.25">
      <c r="A644" s="1" t="s">
        <v>671</v>
      </c>
      <c r="B644">
        <f>VLOOKUP(A644,Table1[#All],2,FALSE)</f>
        <v>60.7199777335791</v>
      </c>
      <c r="C644">
        <f>VLOOKUP(A644,Table1[#All],10,FALSE)</f>
        <v>65.498450392920404</v>
      </c>
      <c r="D644">
        <f t="shared" si="30"/>
        <v>70.613841932216673</v>
      </c>
      <c r="K644">
        <f>VLOOKUP(A644,Table1[#All],2,FALSE)</f>
        <v>60.7199777335791</v>
      </c>
      <c r="L644">
        <f>VLOOKUP(A644,Table1[],5,FALSE)</f>
        <v>51.629640384809903</v>
      </c>
      <c r="M644">
        <f t="shared" si="31"/>
        <v>48.758450882875735</v>
      </c>
      <c r="W644">
        <v>60.7199777335791</v>
      </c>
      <c r="X644">
        <v>53.758858677959097</v>
      </c>
      <c r="Y644">
        <f t="shared" si="32"/>
        <v>50.725244874637468</v>
      </c>
    </row>
    <row r="645" spans="1:25" x14ac:dyDescent="0.25">
      <c r="A645" s="1" t="s">
        <v>672</v>
      </c>
      <c r="B645">
        <f>VLOOKUP(A645,Table1[#All],2,FALSE)</f>
        <v>57.3219247602485</v>
      </c>
      <c r="C645">
        <f>VLOOKUP(A645,Table1[#All],10,FALSE)</f>
        <v>65.707433978622802</v>
      </c>
      <c r="D645">
        <f t="shared" si="30"/>
        <v>70.716076702342278</v>
      </c>
      <c r="K645">
        <f>VLOOKUP(A645,Table1[#All],2,FALSE)</f>
        <v>57.3219247602485</v>
      </c>
      <c r="L645">
        <f>VLOOKUP(A645,Table1[],5,FALSE)</f>
        <v>58.012354369785299</v>
      </c>
      <c r="M645">
        <f t="shared" si="31"/>
        <v>54.777350170707535</v>
      </c>
      <c r="W645">
        <v>57.3219247602485</v>
      </c>
      <c r="X645">
        <v>60.103383149225102</v>
      </c>
      <c r="Y645">
        <f t="shared" si="32"/>
        <v>56.701786926570044</v>
      </c>
    </row>
    <row r="646" spans="1:25" x14ac:dyDescent="0.25">
      <c r="A646" s="1" t="s">
        <v>673</v>
      </c>
      <c r="B646">
        <f>VLOOKUP(A646,Table1[#All],2,FALSE)</f>
        <v>55.927919632444699</v>
      </c>
      <c r="C646">
        <f>VLOOKUP(A646,Table1[#All],10,FALSE)</f>
        <v>68.212720343060099</v>
      </c>
      <c r="D646">
        <f t="shared" si="30"/>
        <v>71.941662791824996</v>
      </c>
      <c r="K646">
        <f>VLOOKUP(A646,Table1[#All],2,FALSE)</f>
        <v>55.927919632444699</v>
      </c>
      <c r="L646">
        <f>VLOOKUP(A646,Table1[],5,FALSE)</f>
        <v>46.586917250058796</v>
      </c>
      <c r="M646">
        <f t="shared" si="31"/>
        <v>44.003162966805441</v>
      </c>
      <c r="W646">
        <v>55.927919632444699</v>
      </c>
      <c r="X646">
        <v>37.706858479816802</v>
      </c>
      <c r="Y646">
        <f t="shared" si="32"/>
        <v>35.604260687987427</v>
      </c>
    </row>
    <row r="647" spans="1:25" x14ac:dyDescent="0.25">
      <c r="A647" s="1" t="s">
        <v>674</v>
      </c>
      <c r="B647">
        <f>VLOOKUP(A647,Table1[#All],2,FALSE)</f>
        <v>88.658806802990398</v>
      </c>
      <c r="C647">
        <f>VLOOKUP(A647,Table1[#All],10,FALSE)</f>
        <v>85.118932873230406</v>
      </c>
      <c r="D647">
        <f t="shared" si="30"/>
        <v>80.212181961584321</v>
      </c>
      <c r="K647">
        <f>VLOOKUP(A647,Table1[#All],2,FALSE)</f>
        <v>88.658806802990398</v>
      </c>
      <c r="L647">
        <f>VLOOKUP(A647,Table1[],5,FALSE)</f>
        <v>88.979000440694193</v>
      </c>
      <c r="M647">
        <f t="shared" si="31"/>
        <v>83.978897415574622</v>
      </c>
      <c r="W647">
        <v>88.658806802990398</v>
      </c>
      <c r="X647">
        <v>94.298705378498497</v>
      </c>
      <c r="Y647">
        <f t="shared" si="32"/>
        <v>88.913780466545575</v>
      </c>
    </row>
    <row r="648" spans="1:25" x14ac:dyDescent="0.25">
      <c r="A648" s="1" t="s">
        <v>675</v>
      </c>
      <c r="B648">
        <f>VLOOKUP(A648,Table1[#All],2,FALSE)</f>
        <v>84.378111884875494</v>
      </c>
      <c r="C648">
        <f>VLOOKUP(A648,Table1[#All],10,FALSE)</f>
        <v>73.9410353566401</v>
      </c>
      <c r="D648">
        <f t="shared" si="30"/>
        <v>74.743954496468348</v>
      </c>
      <c r="K648">
        <f>VLOOKUP(A648,Table1[#All],2,FALSE)</f>
        <v>84.378111884875494</v>
      </c>
      <c r="L648">
        <f>VLOOKUP(A648,Table1[],5,FALSE)</f>
        <v>72.647584945472602</v>
      </c>
      <c r="M648">
        <f t="shared" si="31"/>
        <v>68.578372603580661</v>
      </c>
      <c r="W648">
        <v>84.378111884875494</v>
      </c>
      <c r="X648">
        <v>73.910429175455704</v>
      </c>
      <c r="Y648">
        <f t="shared" si="32"/>
        <v>69.708024283279272</v>
      </c>
    </row>
    <row r="649" spans="1:25" x14ac:dyDescent="0.25">
      <c r="A649" s="1" t="s">
        <v>676</v>
      </c>
      <c r="B649">
        <f>VLOOKUP(A649,Table1[#All],2,FALSE)</f>
        <v>85.792721261365998</v>
      </c>
      <c r="C649">
        <f>VLOOKUP(A649,Table1[#All],10,FALSE)</f>
        <v>72.152366557471098</v>
      </c>
      <c r="D649">
        <f t="shared" si="30"/>
        <v>73.868937719914868</v>
      </c>
      <c r="K649">
        <f>VLOOKUP(A649,Table1[#All],2,FALSE)</f>
        <v>85.792721261365998</v>
      </c>
      <c r="L649">
        <f>VLOOKUP(A649,Table1[],5,FALSE)</f>
        <v>77.350627552946904</v>
      </c>
      <c r="M649">
        <f t="shared" si="31"/>
        <v>73.013341782428938</v>
      </c>
      <c r="W649">
        <v>85.792721261365998</v>
      </c>
      <c r="X649">
        <v>84.273287790916399</v>
      </c>
      <c r="Y649">
        <f t="shared" si="32"/>
        <v>79.469837099043247</v>
      </c>
    </row>
    <row r="650" spans="1:25" x14ac:dyDescent="0.25">
      <c r="A650" s="1" t="s">
        <v>677</v>
      </c>
      <c r="B650">
        <f>VLOOKUP(A650,Table1[#All],2,FALSE)</f>
        <v>93.581344034638093</v>
      </c>
      <c r="C650">
        <f>VLOOKUP(A650,Table1[#All],10,FALSE)</f>
        <v>77.234233993106201</v>
      </c>
      <c r="D650">
        <f t="shared" si="30"/>
        <v>76.354987269427568</v>
      </c>
      <c r="K650">
        <f>VLOOKUP(A650,Table1[#All],2,FALSE)</f>
        <v>93.581344034638093</v>
      </c>
      <c r="L650">
        <f>VLOOKUP(A650,Table1[],5,FALSE)</f>
        <v>83.404418123403602</v>
      </c>
      <c r="M650">
        <f t="shared" si="31"/>
        <v>78.722066290369597</v>
      </c>
      <c r="W650">
        <v>93.581344034638093</v>
      </c>
      <c r="X650">
        <v>85.625409759856893</v>
      </c>
      <c r="Y650">
        <f t="shared" si="32"/>
        <v>80.743535993785187</v>
      </c>
    </row>
    <row r="651" spans="1:25" x14ac:dyDescent="0.25">
      <c r="A651" s="1" t="s">
        <v>678</v>
      </c>
      <c r="B651">
        <f>VLOOKUP(A651,Table1[#All],2,FALSE)</f>
        <v>72.617331560357798</v>
      </c>
      <c r="C651">
        <f>VLOOKUP(A651,Table1[#All],10,FALSE)</f>
        <v>65.500259892538494</v>
      </c>
      <c r="D651">
        <f t="shared" si="30"/>
        <v>70.614727139429846</v>
      </c>
      <c r="K651">
        <f>VLOOKUP(A651,Table1[#All],2,FALSE)</f>
        <v>72.617331560357798</v>
      </c>
      <c r="L651">
        <f>VLOOKUP(A651,Table1[],5,FALSE)</f>
        <v>67.414320941098097</v>
      </c>
      <c r="M651">
        <f t="shared" si="31"/>
        <v>63.643404647455505</v>
      </c>
      <c r="W651">
        <v>72.617331560357798</v>
      </c>
      <c r="X651">
        <v>72.9209357297769</v>
      </c>
      <c r="Y651">
        <f t="shared" si="32"/>
        <v>68.77592145744984</v>
      </c>
    </row>
    <row r="652" spans="1:25" x14ac:dyDescent="0.25">
      <c r="A652" s="1" t="s">
        <v>679</v>
      </c>
      <c r="B652">
        <f>VLOOKUP(A652,Table1[#All],2,FALSE)</f>
        <v>61.849394123747899</v>
      </c>
      <c r="C652">
        <f>VLOOKUP(A652,Table1[#All],10,FALSE)</f>
        <v>62.451425664479999</v>
      </c>
      <c r="D652">
        <f t="shared" si="30"/>
        <v>69.123237435063615</v>
      </c>
      <c r="K652">
        <f>VLOOKUP(A652,Table1[#All],2,FALSE)</f>
        <v>61.849394123747899</v>
      </c>
      <c r="L652">
        <f>VLOOKUP(A652,Table1[],5,FALSE)</f>
        <v>44.780615844808302</v>
      </c>
      <c r="M652">
        <f t="shared" si="31"/>
        <v>42.29982074165423</v>
      </c>
      <c r="W652">
        <v>61.849394123747899</v>
      </c>
      <c r="X652">
        <v>47.113342402058898</v>
      </c>
      <c r="Y652">
        <f t="shared" si="32"/>
        <v>44.465168542739484</v>
      </c>
    </row>
    <row r="653" spans="1:25" x14ac:dyDescent="0.25">
      <c r="A653" s="1" t="s">
        <v>680</v>
      </c>
      <c r="B653">
        <f>VLOOKUP(A653,Table1[#All],2,FALSE)</f>
        <v>71.620883780209994</v>
      </c>
      <c r="C653">
        <f>VLOOKUP(A653,Table1[#All],10,FALSE)</f>
        <v>68.787101938588094</v>
      </c>
      <c r="D653">
        <f t="shared" si="30"/>
        <v>72.222650268357299</v>
      </c>
      <c r="K653">
        <f>VLOOKUP(A653,Table1[#All],2,FALSE)</f>
        <v>71.620883780209994</v>
      </c>
      <c r="L653">
        <f>VLOOKUP(A653,Table1[],5,FALSE)</f>
        <v>69.540859800020101</v>
      </c>
      <c r="M653">
        <f t="shared" si="31"/>
        <v>65.648730791418956</v>
      </c>
      <c r="W653">
        <v>71.620883780209994</v>
      </c>
      <c r="X653">
        <v>76.271988581033796</v>
      </c>
      <c r="Y653">
        <f t="shared" si="32"/>
        <v>71.932613243333833</v>
      </c>
    </row>
    <row r="654" spans="1:25" x14ac:dyDescent="0.25">
      <c r="A654" s="1" t="s">
        <v>681</v>
      </c>
      <c r="B654">
        <f>VLOOKUP(A654,Table1[#All],2,FALSE)</f>
        <v>61.158323839705403</v>
      </c>
      <c r="C654">
        <f>VLOOKUP(A654,Table1[#All],10,FALSE)</f>
        <v>74.810328182981394</v>
      </c>
      <c r="D654">
        <f t="shared" si="30"/>
        <v>75.169212547114512</v>
      </c>
      <c r="K654">
        <f>VLOOKUP(A654,Table1[#All],2,FALSE)</f>
        <v>61.158323839705403</v>
      </c>
      <c r="L654">
        <f>VLOOKUP(A654,Table1[],5,FALSE)</f>
        <v>72.276261491148304</v>
      </c>
      <c r="M654">
        <f t="shared" si="31"/>
        <v>68.228214586152859</v>
      </c>
      <c r="W654">
        <v>61.158323839705403</v>
      </c>
      <c r="X654">
        <v>74.887514671237199</v>
      </c>
      <c r="Y654">
        <f t="shared" si="32"/>
        <v>70.628438820305433</v>
      </c>
    </row>
    <row r="655" spans="1:25" x14ac:dyDescent="0.25">
      <c r="A655" s="1" t="s">
        <v>682</v>
      </c>
      <c r="B655">
        <f>VLOOKUP(A655,Table1[#All],2,FALSE)</f>
        <v>92.980248329834794</v>
      </c>
      <c r="C655">
        <f>VLOOKUP(A655,Table1[#All],10,FALSE)</f>
        <v>87.3500948081209</v>
      </c>
      <c r="D655">
        <f t="shared" si="30"/>
        <v>81.303666380132739</v>
      </c>
      <c r="K655">
        <f>VLOOKUP(A655,Table1[#All],2,FALSE)</f>
        <v>92.980248329834794</v>
      </c>
      <c r="L655">
        <f>VLOOKUP(A655,Table1[],5,FALSE)</f>
        <v>80.999171080138098</v>
      </c>
      <c r="M655">
        <f t="shared" si="31"/>
        <v>76.453918328570225</v>
      </c>
      <c r="W655">
        <v>92.980248329834794</v>
      </c>
      <c r="X655">
        <v>80.509594847923594</v>
      </c>
      <c r="Y655">
        <f t="shared" si="32"/>
        <v>75.924438346744026</v>
      </c>
    </row>
    <row r="656" spans="1:25" x14ac:dyDescent="0.25">
      <c r="A656" s="1" t="s">
        <v>683</v>
      </c>
      <c r="B656">
        <f>VLOOKUP(A656,Table1[#All],2,FALSE)</f>
        <v>65.729132603757904</v>
      </c>
      <c r="C656">
        <f>VLOOKUP(A656,Table1[#All],10,FALSE)</f>
        <v>77.867135385924101</v>
      </c>
      <c r="D656">
        <f t="shared" si="30"/>
        <v>76.664602630794064</v>
      </c>
      <c r="K656">
        <f>VLOOKUP(A656,Table1[#All],2,FALSE)</f>
        <v>65.729132603757904</v>
      </c>
      <c r="L656">
        <f>VLOOKUP(A656,Table1[],5,FALSE)</f>
        <v>63.741275042632303</v>
      </c>
      <c r="M656">
        <f t="shared" si="31"/>
        <v>60.179722365202259</v>
      </c>
      <c r="W656">
        <v>65.729132603757904</v>
      </c>
      <c r="X656">
        <v>75.103448644866702</v>
      </c>
      <c r="Y656">
        <f t="shared" si="32"/>
        <v>70.831848623464438</v>
      </c>
    </row>
    <row r="657" spans="1:25" x14ac:dyDescent="0.25">
      <c r="A657" s="1" t="s">
        <v>684</v>
      </c>
      <c r="B657">
        <f>VLOOKUP(A657,Table1[#All],2,FALSE)</f>
        <v>46.781941360633702</v>
      </c>
      <c r="C657">
        <f>VLOOKUP(A657,Table1[#All],10,FALSE)</f>
        <v>63.347073856364901</v>
      </c>
      <c r="D657">
        <f t="shared" si="30"/>
        <v>69.561388530533719</v>
      </c>
      <c r="K657">
        <f>VLOOKUP(A657,Table1[#All],2,FALSE)</f>
        <v>46.781941360633702</v>
      </c>
      <c r="L657">
        <f>VLOOKUP(A657,Table1[],5,FALSE)</f>
        <v>47.016916653755999</v>
      </c>
      <c r="M657">
        <f t="shared" si="31"/>
        <v>44.408652404491903</v>
      </c>
      <c r="W657">
        <v>46.781941360633702</v>
      </c>
      <c r="X657">
        <v>51.462102265155401</v>
      </c>
      <c r="Y657">
        <f t="shared" si="32"/>
        <v>48.561700333776386</v>
      </c>
    </row>
    <row r="658" spans="1:25" x14ac:dyDescent="0.25">
      <c r="A658" s="1" t="s">
        <v>685</v>
      </c>
      <c r="B658">
        <f>VLOOKUP(A658,Table1[#All],2,FALSE)</f>
        <v>66.017507792561801</v>
      </c>
      <c r="C658">
        <f>VLOOKUP(A658,Table1[#All],10,FALSE)</f>
        <v>67.368413778749101</v>
      </c>
      <c r="D658">
        <f t="shared" ref="D658:D721" si="33">0.4892*C658 + 38.572</f>
        <v>71.528628020564071</v>
      </c>
      <c r="K658">
        <f>VLOOKUP(A658,Table1[#All],2,FALSE)</f>
        <v>66.017507792561801</v>
      </c>
      <c r="L658">
        <f>VLOOKUP(A658,Table1[],5,FALSE)</f>
        <v>55.607674818929802</v>
      </c>
      <c r="M658">
        <f t="shared" si="31"/>
        <v>52.509737354250802</v>
      </c>
      <c r="W658">
        <v>66.017507792561801</v>
      </c>
      <c r="X658">
        <v>58.476396923951903</v>
      </c>
      <c r="Y658">
        <f t="shared" si="32"/>
        <v>55.169165902362693</v>
      </c>
    </row>
    <row r="659" spans="1:25" x14ac:dyDescent="0.25">
      <c r="A659" s="1" t="s">
        <v>686</v>
      </c>
      <c r="B659">
        <f>VLOOKUP(A659,Table1[#All],2,FALSE)</f>
        <v>61.6965523678439</v>
      </c>
      <c r="C659">
        <f>VLOOKUP(A659,Table1[#All],10,FALSE)</f>
        <v>79.384135898067498</v>
      </c>
      <c r="D659">
        <f t="shared" si="33"/>
        <v>77.406719281334631</v>
      </c>
      <c r="K659">
        <f>VLOOKUP(A659,Table1[#All],2,FALSE)</f>
        <v>61.6965523678439</v>
      </c>
      <c r="L659">
        <f>VLOOKUP(A659,Table1[],5,FALSE)</f>
        <v>59.969526301924901</v>
      </c>
      <c r="M659">
        <f t="shared" si="31"/>
        <v>56.622963302715178</v>
      </c>
      <c r="W659">
        <v>61.6965523678439</v>
      </c>
      <c r="X659">
        <v>53.588004219233198</v>
      </c>
      <c r="Y659">
        <f t="shared" si="32"/>
        <v>50.564299974517674</v>
      </c>
    </row>
    <row r="660" spans="1:25" x14ac:dyDescent="0.25">
      <c r="A660" s="1" t="s">
        <v>687</v>
      </c>
      <c r="B660">
        <f>VLOOKUP(A660,Table1[#All],2,FALSE)</f>
        <v>83.135664757002502</v>
      </c>
      <c r="C660">
        <f>VLOOKUP(A660,Table1[#All],10,FALSE)</f>
        <v>80.366504738412502</v>
      </c>
      <c r="D660">
        <f t="shared" si="33"/>
        <v>77.887294118031406</v>
      </c>
      <c r="K660">
        <f>VLOOKUP(A660,Table1[#All],2,FALSE)</f>
        <v>83.135664757002502</v>
      </c>
      <c r="L660">
        <f>VLOOKUP(A660,Table1[],5,FALSE)</f>
        <v>75.525448273237998</v>
      </c>
      <c r="M660">
        <f t="shared" si="31"/>
        <v>71.292197721663442</v>
      </c>
      <c r="W660">
        <v>83.135664757002502</v>
      </c>
      <c r="X660">
        <v>69.083910185920303</v>
      </c>
      <c r="Y660">
        <f t="shared" si="32"/>
        <v>65.161443395136928</v>
      </c>
    </row>
    <row r="661" spans="1:25" x14ac:dyDescent="0.25">
      <c r="A661" s="1" t="s">
        <v>688</v>
      </c>
      <c r="B661">
        <f>VLOOKUP(A661,Table1[#All],2,FALSE)</f>
        <v>71.180386055933397</v>
      </c>
      <c r="C661">
        <f>VLOOKUP(A661,Table1[#All],10,FALSE)</f>
        <v>74.057371079012398</v>
      </c>
      <c r="D661">
        <f t="shared" si="33"/>
        <v>74.800865931852869</v>
      </c>
      <c r="K661">
        <f>VLOOKUP(A661,Table1[#All],2,FALSE)</f>
        <v>71.180386055933397</v>
      </c>
      <c r="L661">
        <f>VLOOKUP(A661,Table1[],5,FALSE)</f>
        <v>71.392806756790094</v>
      </c>
      <c r="M661">
        <f t="shared" si="31"/>
        <v>67.395116771653065</v>
      </c>
      <c r="W661">
        <v>71.180386055933397</v>
      </c>
      <c r="X661">
        <v>72.856384167499399</v>
      </c>
      <c r="Y661">
        <f t="shared" si="32"/>
        <v>68.715113885784433</v>
      </c>
    </row>
    <row r="662" spans="1:25" x14ac:dyDescent="0.25">
      <c r="A662" s="1" t="s">
        <v>689</v>
      </c>
      <c r="B662">
        <f>VLOOKUP(A662,Table1[#All],2,FALSE)</f>
        <v>61.758566909322703</v>
      </c>
      <c r="C662">
        <f>VLOOKUP(A662,Table1[#All],10,FALSE)</f>
        <v>62.6625693765885</v>
      </c>
      <c r="D662">
        <f t="shared" si="33"/>
        <v>69.226528939027105</v>
      </c>
      <c r="K662">
        <f>VLOOKUP(A662,Table1[#All],2,FALSE)</f>
        <v>61.758566909322703</v>
      </c>
      <c r="L662">
        <f>VLOOKUP(A662,Table1[],5,FALSE)</f>
        <v>59.585319924381501</v>
      </c>
      <c r="M662">
        <f t="shared" si="31"/>
        <v>56.260656688691753</v>
      </c>
      <c r="W662">
        <v>61.758566909322703</v>
      </c>
      <c r="X662">
        <v>60.312925913222699</v>
      </c>
      <c r="Y662">
        <f t="shared" si="32"/>
        <v>56.899176210255781</v>
      </c>
    </row>
    <row r="663" spans="1:25" x14ac:dyDescent="0.25">
      <c r="A663" s="1" t="s">
        <v>690</v>
      </c>
      <c r="B663">
        <f>VLOOKUP(A663,Table1[#All],2,FALSE)</f>
        <v>86.013497690521802</v>
      </c>
      <c r="C663">
        <f>VLOOKUP(A663,Table1[#All],10,FALSE)</f>
        <v>89.098535432630598</v>
      </c>
      <c r="D663">
        <f t="shared" si="33"/>
        <v>82.159003533642903</v>
      </c>
      <c r="K663">
        <f>VLOOKUP(A663,Table1[#All],2,FALSE)</f>
        <v>86.013497690521802</v>
      </c>
      <c r="L663">
        <f>VLOOKUP(A663,Table1[],5,FALSE)</f>
        <v>94.2583386836138</v>
      </c>
      <c r="M663">
        <f t="shared" si="31"/>
        <v>88.957313378647811</v>
      </c>
      <c r="W663">
        <v>86.013497690521802</v>
      </c>
      <c r="X663">
        <v>91.187725858572307</v>
      </c>
      <c r="Y663">
        <f t="shared" si="32"/>
        <v>85.983237758775104</v>
      </c>
    </row>
    <row r="664" spans="1:25" x14ac:dyDescent="0.25">
      <c r="A664" s="1" t="s">
        <v>691</v>
      </c>
      <c r="B664">
        <f>VLOOKUP(A664,Table1[#All],2,FALSE)</f>
        <v>76.259712634081197</v>
      </c>
      <c r="C664">
        <f>VLOOKUP(A664,Table1[#All],10,FALSE)</f>
        <v>80.805426395228693</v>
      </c>
      <c r="D664">
        <f t="shared" si="33"/>
        <v>78.102014592545885</v>
      </c>
      <c r="K664">
        <f>VLOOKUP(A664,Table1[#All],2,FALSE)</f>
        <v>76.259712634081197</v>
      </c>
      <c r="L664">
        <f>VLOOKUP(A664,Table1[],5,FALSE)</f>
        <v>73.317615064628797</v>
      </c>
      <c r="M664">
        <f t="shared" si="31"/>
        <v>69.210211005944956</v>
      </c>
      <c r="W664">
        <v>76.259712634081197</v>
      </c>
      <c r="X664">
        <v>74.022528562689104</v>
      </c>
      <c r="Y664">
        <f t="shared" si="32"/>
        <v>69.813621906053129</v>
      </c>
    </row>
    <row r="665" spans="1:25" x14ac:dyDescent="0.25">
      <c r="A665" s="1" t="s">
        <v>692</v>
      </c>
      <c r="B665">
        <f>VLOOKUP(A665,Table1[#All],2,FALSE)</f>
        <v>61.4760454653739</v>
      </c>
      <c r="C665">
        <f>VLOOKUP(A665,Table1[#All],10,FALSE)</f>
        <v>63.365479150171602</v>
      </c>
      <c r="D665">
        <f t="shared" si="33"/>
        <v>69.570392400263955</v>
      </c>
      <c r="K665">
        <f>VLOOKUP(A665,Table1[#All],2,FALSE)</f>
        <v>61.4760454653739</v>
      </c>
      <c r="L665">
        <f>VLOOKUP(A665,Table1[],5,FALSE)</f>
        <v>53.047473545479697</v>
      </c>
      <c r="M665">
        <f t="shared" si="31"/>
        <v>50.095467553387351</v>
      </c>
      <c r="W665">
        <v>61.4760454653739</v>
      </c>
      <c r="X665">
        <v>60.990608185697603</v>
      </c>
      <c r="Y665">
        <f t="shared" si="32"/>
        <v>57.53755291092714</v>
      </c>
    </row>
    <row r="666" spans="1:25" x14ac:dyDescent="0.25">
      <c r="A666" s="1" t="s">
        <v>693</v>
      </c>
      <c r="B666">
        <f>VLOOKUP(A666,Table1[#All],2,FALSE)</f>
        <v>57.789167321675997</v>
      </c>
      <c r="C666">
        <f>VLOOKUP(A666,Table1[#All],10,FALSE)</f>
        <v>64.255031772751195</v>
      </c>
      <c r="D666">
        <f t="shared" si="33"/>
        <v>70.005561543229888</v>
      </c>
      <c r="K666">
        <f>VLOOKUP(A666,Table1[#All],2,FALSE)</f>
        <v>57.789167321675997</v>
      </c>
      <c r="L666">
        <f>VLOOKUP(A666,Table1[],5,FALSE)</f>
        <v>45.598035994122199</v>
      </c>
      <c r="M666">
        <f t="shared" si="31"/>
        <v>43.070647942457228</v>
      </c>
      <c r="W666">
        <v>57.789167321675997</v>
      </c>
      <c r="X666">
        <v>49.075048366873702</v>
      </c>
      <c r="Y666">
        <f t="shared" si="32"/>
        <v>46.313095561595027</v>
      </c>
    </row>
    <row r="667" spans="1:25" x14ac:dyDescent="0.25">
      <c r="A667" s="1" t="s">
        <v>694</v>
      </c>
      <c r="B667">
        <f>VLOOKUP(A667,Table1[#All],2,FALSE)</f>
        <v>49.515766389690803</v>
      </c>
      <c r="C667">
        <f>VLOOKUP(A667,Table1[#All],10,FALSE)</f>
        <v>62.3857598529939</v>
      </c>
      <c r="D667">
        <f t="shared" si="33"/>
        <v>69.091113720084621</v>
      </c>
      <c r="K667">
        <f>VLOOKUP(A667,Table1[#All],2,FALSE)</f>
        <v>49.515766389690803</v>
      </c>
      <c r="L667">
        <f>VLOOKUP(A667,Table1[],5,FALSE)</f>
        <v>48.407252655138201</v>
      </c>
      <c r="M667">
        <f t="shared" si="31"/>
        <v>45.719739253795318</v>
      </c>
      <c r="W667">
        <v>49.515766389690803</v>
      </c>
      <c r="X667">
        <v>42.702210106374501</v>
      </c>
      <c r="Y667">
        <f t="shared" si="32"/>
        <v>40.309881920204781</v>
      </c>
    </row>
    <row r="668" spans="1:25" x14ac:dyDescent="0.25">
      <c r="A668" s="1" t="s">
        <v>695</v>
      </c>
      <c r="B668">
        <f>VLOOKUP(A668,Table1[#All],2,FALSE)</f>
        <v>58.721300746137402</v>
      </c>
      <c r="C668">
        <f>VLOOKUP(A668,Table1[#All],10,FALSE)</f>
        <v>65.843675534578907</v>
      </c>
      <c r="D668">
        <f t="shared" si="33"/>
        <v>70.782726071516009</v>
      </c>
      <c r="K668">
        <f>VLOOKUP(A668,Table1[#All],2,FALSE)</f>
        <v>58.721300746137402</v>
      </c>
      <c r="L668">
        <f>VLOOKUP(A668,Table1[],5,FALSE)</f>
        <v>53.527675061147903</v>
      </c>
      <c r="M668">
        <f t="shared" si="31"/>
        <v>50.548297582662471</v>
      </c>
      <c r="W668">
        <v>58.721300746137402</v>
      </c>
      <c r="X668">
        <v>52.970130925433203</v>
      </c>
      <c r="Y668">
        <f t="shared" si="32"/>
        <v>49.982263331758077</v>
      </c>
    </row>
    <row r="669" spans="1:25" x14ac:dyDescent="0.25">
      <c r="A669" s="1" t="s">
        <v>696</v>
      </c>
      <c r="B669">
        <f>VLOOKUP(A669,Table1[#All],2,FALSE)</f>
        <v>57.261179985144899</v>
      </c>
      <c r="C669">
        <f>VLOOKUP(A669,Table1[#All],10,FALSE)</f>
        <v>51.979627476826103</v>
      </c>
      <c r="D669">
        <f t="shared" si="33"/>
        <v>64.000433761663331</v>
      </c>
      <c r="K669">
        <f>VLOOKUP(A669,Table1[#All],2,FALSE)</f>
        <v>57.261179985144899</v>
      </c>
      <c r="L669">
        <f>VLOOKUP(A669,Table1[],5,FALSE)</f>
        <v>48.837475529275501</v>
      </c>
      <c r="M669">
        <f t="shared" si="31"/>
        <v>46.125439424106794</v>
      </c>
      <c r="W669">
        <v>57.261179985144899</v>
      </c>
      <c r="X669">
        <v>44.812643125012698</v>
      </c>
      <c r="Y669">
        <f t="shared" si="32"/>
        <v>42.297909823761962</v>
      </c>
    </row>
    <row r="670" spans="1:25" x14ac:dyDescent="0.25">
      <c r="A670" s="1" t="s">
        <v>697</v>
      </c>
      <c r="B670">
        <f>VLOOKUP(A670,Table1[#All],2,FALSE)</f>
        <v>57.696152475299797</v>
      </c>
      <c r="C670">
        <f>VLOOKUP(A670,Table1[#All],10,FALSE)</f>
        <v>64.021686142830205</v>
      </c>
      <c r="D670">
        <f t="shared" si="33"/>
        <v>69.891408861072534</v>
      </c>
      <c r="K670">
        <f>VLOOKUP(A670,Table1[#All],2,FALSE)</f>
        <v>57.696152475299797</v>
      </c>
      <c r="L670">
        <f>VLOOKUP(A670,Table1[],5,FALSE)</f>
        <v>50.2611863228218</v>
      </c>
      <c r="M670">
        <f t="shared" si="31"/>
        <v>47.467998702420957</v>
      </c>
      <c r="W670">
        <v>57.696152475299797</v>
      </c>
      <c r="X670">
        <v>48.322686740778998</v>
      </c>
      <c r="Y670">
        <f t="shared" si="32"/>
        <v>45.604370909813817</v>
      </c>
    </row>
    <row r="671" spans="1:25" x14ac:dyDescent="0.25">
      <c r="A671" s="1" t="s">
        <v>698</v>
      </c>
      <c r="B671">
        <f>VLOOKUP(A671,Table1[#All],2,FALSE)</f>
        <v>63.214070201607598</v>
      </c>
      <c r="C671">
        <f>VLOOKUP(A671,Table1[#All],10,FALSE)</f>
        <v>72.686963651121005</v>
      </c>
      <c r="D671">
        <f t="shared" si="33"/>
        <v>74.130462618128405</v>
      </c>
      <c r="K671">
        <f>VLOOKUP(A671,Table1[#All],2,FALSE)</f>
        <v>63.214070201607598</v>
      </c>
      <c r="L671">
        <f>VLOOKUP(A671,Table1[],5,FALSE)</f>
        <v>55.6802342781615</v>
      </c>
      <c r="M671">
        <f t="shared" si="31"/>
        <v>52.578160924306289</v>
      </c>
      <c r="W671">
        <v>63.214070201607598</v>
      </c>
      <c r="X671">
        <v>53.612155950013303</v>
      </c>
      <c r="Y671">
        <f t="shared" si="32"/>
        <v>50.58705090491253</v>
      </c>
    </row>
    <row r="672" spans="1:25" x14ac:dyDescent="0.25">
      <c r="A672" s="1" t="s">
        <v>699</v>
      </c>
      <c r="B672">
        <f>VLOOKUP(A672,Table1[#All],2,FALSE)</f>
        <v>57.8510844443717</v>
      </c>
      <c r="C672">
        <f>VLOOKUP(A672,Table1[#All],10,FALSE)</f>
        <v>61.610761092772897</v>
      </c>
      <c r="D672">
        <f t="shared" si="33"/>
        <v>68.711984326584513</v>
      </c>
      <c r="K672">
        <f>VLOOKUP(A672,Table1[#All],2,FALSE)</f>
        <v>57.8510844443717</v>
      </c>
      <c r="L672">
        <f>VLOOKUP(A672,Table1[],5,FALSE)</f>
        <v>49.535547741211502</v>
      </c>
      <c r="M672">
        <f t="shared" si="31"/>
        <v>46.783721519962441</v>
      </c>
      <c r="W672">
        <v>57.8510844443717</v>
      </c>
      <c r="X672">
        <v>47.147319828191399</v>
      </c>
      <c r="Y672">
        <f t="shared" si="32"/>
        <v>44.497175278156298</v>
      </c>
    </row>
    <row r="673" spans="1:25" x14ac:dyDescent="0.25">
      <c r="A673" s="1" t="s">
        <v>700</v>
      </c>
      <c r="B673">
        <f>VLOOKUP(A673,Table1[#All],2,FALSE)</f>
        <v>95.022384338173694</v>
      </c>
      <c r="C673">
        <f>VLOOKUP(A673,Table1[#All],10,FALSE)</f>
        <v>84.923681018303199</v>
      </c>
      <c r="D673">
        <f t="shared" si="33"/>
        <v>80.116664754153931</v>
      </c>
      <c r="K673">
        <f>VLOOKUP(A673,Table1[#All],2,FALSE)</f>
        <v>95.022384338173694</v>
      </c>
      <c r="L673">
        <f>VLOOKUP(A673,Table1[],5,FALSE)</f>
        <v>89.322098354453303</v>
      </c>
      <c r="M673">
        <f t="shared" si="31"/>
        <v>84.302438748249472</v>
      </c>
      <c r="W673">
        <v>95.022384338173694</v>
      </c>
      <c r="X673">
        <v>83.046421494586397</v>
      </c>
      <c r="Y673">
        <f t="shared" si="32"/>
        <v>78.31412904790038</v>
      </c>
    </row>
    <row r="674" spans="1:25" x14ac:dyDescent="0.25">
      <c r="A674" s="1" t="s">
        <v>701</v>
      </c>
      <c r="B674">
        <f>VLOOKUP(A674,Table1[#All],2,FALSE)</f>
        <v>52.235578935037204</v>
      </c>
      <c r="C674">
        <f>VLOOKUP(A674,Table1[#All],10,FALSE)</f>
        <v>58.426674472235497</v>
      </c>
      <c r="D674">
        <f t="shared" si="33"/>
        <v>67.154329151817606</v>
      </c>
      <c r="K674">
        <f>VLOOKUP(A674,Table1[#All],2,FALSE)</f>
        <v>52.235578935037204</v>
      </c>
      <c r="L674">
        <f>VLOOKUP(A674,Table1[],5,FALSE)</f>
        <v>44.412856011390303</v>
      </c>
      <c r="M674">
        <f t="shared" si="31"/>
        <v>41.953023218741052</v>
      </c>
      <c r="W674">
        <v>52.235578935037204</v>
      </c>
      <c r="X674">
        <v>43.774582603799303</v>
      </c>
      <c r="Y674">
        <f t="shared" si="32"/>
        <v>41.320056812778944</v>
      </c>
    </row>
    <row r="675" spans="1:25" x14ac:dyDescent="0.25">
      <c r="A675" s="1" t="s">
        <v>702</v>
      </c>
      <c r="B675">
        <f>VLOOKUP(A675,Table1[#All],2,FALSE)</f>
        <v>74.940224211541107</v>
      </c>
      <c r="C675">
        <f>VLOOKUP(A675,Table1[#All],10,FALSE)</f>
        <v>76.226271594645794</v>
      </c>
      <c r="D675">
        <f t="shared" si="33"/>
        <v>75.861892064100729</v>
      </c>
      <c r="K675">
        <f>VLOOKUP(A675,Table1[#All],2,FALSE)</f>
        <v>74.940224211541107</v>
      </c>
      <c r="L675">
        <f>VLOOKUP(A675,Table1[],5,FALSE)</f>
        <v>68.848126426364004</v>
      </c>
      <c r="M675">
        <f t="shared" si="31"/>
        <v>64.99548322006126</v>
      </c>
      <c r="W675">
        <v>74.940224211541107</v>
      </c>
      <c r="X675">
        <v>66.045088242127406</v>
      </c>
      <c r="Y675">
        <f t="shared" si="32"/>
        <v>62.298873124084018</v>
      </c>
    </row>
    <row r="676" spans="1:25" x14ac:dyDescent="0.25">
      <c r="A676" s="1" t="s">
        <v>703</v>
      </c>
      <c r="B676">
        <f>VLOOKUP(A676,Table1[#All],2,FALSE)</f>
        <v>57.889582388871801</v>
      </c>
      <c r="C676">
        <f>VLOOKUP(A676,Table1[#All],10,FALSE)</f>
        <v>70.203296754534804</v>
      </c>
      <c r="D676">
        <f t="shared" si="33"/>
        <v>72.915452772318432</v>
      </c>
      <c r="K676">
        <f>VLOOKUP(A676,Table1[#All],2,FALSE)</f>
        <v>57.889582388871801</v>
      </c>
      <c r="L676">
        <f>VLOOKUP(A676,Table1[],5,FALSE)</f>
        <v>62.571825484431301</v>
      </c>
      <c r="M676">
        <f t="shared" si="31"/>
        <v>59.076931431818714</v>
      </c>
      <c r="W676">
        <v>57.889582388871801</v>
      </c>
      <c r="X676">
        <v>47.924582034419998</v>
      </c>
      <c r="Y676">
        <f t="shared" si="32"/>
        <v>45.229356276423637</v>
      </c>
    </row>
    <row r="677" spans="1:25" x14ac:dyDescent="0.25">
      <c r="A677" s="1" t="s">
        <v>704</v>
      </c>
      <c r="B677">
        <f>VLOOKUP(A677,Table1[#All],2,FALSE)</f>
        <v>83.887379779603194</v>
      </c>
      <c r="C677">
        <f>VLOOKUP(A677,Table1[#All],10,FALSE)</f>
        <v>82.319204261576601</v>
      </c>
      <c r="D677">
        <f t="shared" si="33"/>
        <v>78.842554724763275</v>
      </c>
      <c r="K677">
        <f>VLOOKUP(A677,Table1[#All],2,FALSE)</f>
        <v>83.887379779603194</v>
      </c>
      <c r="L677">
        <f>VLOOKUP(A677,Table1[],5,FALSE)</f>
        <v>94.030823929973295</v>
      </c>
      <c r="M677">
        <f t="shared" si="31"/>
        <v>88.742766965964819</v>
      </c>
      <c r="W677">
        <v>83.887379779603194</v>
      </c>
      <c r="X677">
        <v>104.29568405248099</v>
      </c>
      <c r="Y677">
        <f t="shared" si="32"/>
        <v>98.330934377437089</v>
      </c>
    </row>
    <row r="678" spans="1:25" x14ac:dyDescent="0.25">
      <c r="A678" s="1" t="s">
        <v>705</v>
      </c>
      <c r="B678">
        <f>VLOOKUP(A678,Table1[#All],2,FALSE)</f>
        <v>68.293805094181394</v>
      </c>
      <c r="C678">
        <f>VLOOKUP(A678,Table1[#All],10,FALSE)</f>
        <v>69.743827147947002</v>
      </c>
      <c r="D678">
        <f t="shared" si="33"/>
        <v>72.690680240775677</v>
      </c>
      <c r="K678">
        <f>VLOOKUP(A678,Table1[#All],2,FALSE)</f>
        <v>68.293805094181394</v>
      </c>
      <c r="L678">
        <f>VLOOKUP(A678,Table1[],5,FALSE)</f>
        <v>46.162139619242801</v>
      </c>
      <c r="M678">
        <f t="shared" si="31"/>
        <v>43.60259766094596</v>
      </c>
      <c r="W678">
        <v>68.293805094181394</v>
      </c>
      <c r="X678">
        <v>51.605987890326197</v>
      </c>
      <c r="Y678">
        <f t="shared" si="32"/>
        <v>48.69724059268728</v>
      </c>
    </row>
    <row r="679" spans="1:25" x14ac:dyDescent="0.25">
      <c r="A679" s="1" t="s">
        <v>706</v>
      </c>
      <c r="B679">
        <f>VLOOKUP(A679,Table1[#All],2,FALSE)</f>
        <v>77.927193459955603</v>
      </c>
      <c r="C679">
        <f>VLOOKUP(A679,Table1[#All],10,FALSE)</f>
        <v>75.585689041418902</v>
      </c>
      <c r="D679">
        <f t="shared" si="33"/>
        <v>75.548519079062132</v>
      </c>
      <c r="K679">
        <f>VLOOKUP(A679,Table1[#All],2,FALSE)</f>
        <v>77.927193459955603</v>
      </c>
      <c r="L679">
        <f>VLOOKUP(A679,Table1[],5,FALSE)</f>
        <v>61.882057947515698</v>
      </c>
      <c r="M679">
        <f t="shared" si="31"/>
        <v>58.426480644507301</v>
      </c>
      <c r="W679">
        <v>77.927193459955603</v>
      </c>
      <c r="X679">
        <v>60.0005543228908</v>
      </c>
      <c r="Y679">
        <f t="shared" si="32"/>
        <v>56.604922172163135</v>
      </c>
    </row>
    <row r="680" spans="1:25" x14ac:dyDescent="0.25">
      <c r="A680" s="1" t="s">
        <v>707</v>
      </c>
      <c r="B680">
        <f>VLOOKUP(A680,Table1[#All],2,FALSE)</f>
        <v>100</v>
      </c>
      <c r="C680">
        <f>VLOOKUP(A680,Table1[#All],10,FALSE)</f>
        <v>83.635903095431701</v>
      </c>
      <c r="D680">
        <f t="shared" si="33"/>
        <v>79.486683794285199</v>
      </c>
      <c r="K680">
        <f>VLOOKUP(A680,Table1[#All],2,FALSE)</f>
        <v>100</v>
      </c>
      <c r="L680">
        <f>VLOOKUP(A680,Table1[],5,FALSE)</f>
        <v>93.320873830145203</v>
      </c>
      <c r="M680">
        <f t="shared" si="31"/>
        <v>88.073284021826922</v>
      </c>
      <c r="W680">
        <v>100</v>
      </c>
      <c r="X680">
        <v>93.414969078848202</v>
      </c>
      <c r="Y680">
        <f t="shared" si="32"/>
        <v>88.081300872275008</v>
      </c>
    </row>
    <row r="681" spans="1:25" x14ac:dyDescent="0.25">
      <c r="A681" s="1" t="s">
        <v>708</v>
      </c>
      <c r="B681">
        <f>VLOOKUP(A681,Table1[#All],2,FALSE)</f>
        <v>84.895416522681998</v>
      </c>
      <c r="C681">
        <f>VLOOKUP(A681,Table1[#All],10,FALSE)</f>
        <v>86.2903875091733</v>
      </c>
      <c r="D681">
        <f t="shared" si="33"/>
        <v>80.785257569487584</v>
      </c>
      <c r="K681">
        <f>VLOOKUP(A681,Table1[#All],2,FALSE)</f>
        <v>84.895416522681998</v>
      </c>
      <c r="L681">
        <f>VLOOKUP(A681,Table1[],5,FALSE)</f>
        <v>87.602891924168901</v>
      </c>
      <c r="M681">
        <f t="shared" si="31"/>
        <v>82.681227084491283</v>
      </c>
      <c r="W681">
        <v>84.895416522681998</v>
      </c>
      <c r="X681">
        <v>81.744620187581106</v>
      </c>
      <c r="Y681">
        <f t="shared" si="32"/>
        <v>77.087832216701401</v>
      </c>
    </row>
    <row r="682" spans="1:25" x14ac:dyDescent="0.25">
      <c r="A682" s="1" t="s">
        <v>709</v>
      </c>
      <c r="B682">
        <f>VLOOKUP(A682,Table1[#All],2,FALSE)</f>
        <v>85.660893604655897</v>
      </c>
      <c r="C682">
        <f>VLOOKUP(A682,Table1[#All],10,FALSE)</f>
        <v>85.156541965207097</v>
      </c>
      <c r="D682">
        <f t="shared" si="33"/>
        <v>80.230580329379308</v>
      </c>
      <c r="K682">
        <f>VLOOKUP(A682,Table1[#All],2,FALSE)</f>
        <v>85.660893604655897</v>
      </c>
      <c r="L682">
        <f>VLOOKUP(A682,Table1[],5,FALSE)</f>
        <v>84.938963902210304</v>
      </c>
      <c r="M682">
        <f t="shared" si="31"/>
        <v>80.169142959784324</v>
      </c>
      <c r="W682">
        <v>85.660893604655897</v>
      </c>
      <c r="X682">
        <v>93.417578291264704</v>
      </c>
      <c r="Y682">
        <f t="shared" si="32"/>
        <v>88.083758750371345</v>
      </c>
    </row>
    <row r="683" spans="1:25" x14ac:dyDescent="0.25">
      <c r="A683" s="1" t="s">
        <v>710</v>
      </c>
      <c r="B683">
        <f>VLOOKUP(A683,Table1[#All],2,FALSE)</f>
        <v>65.718330416035101</v>
      </c>
      <c r="C683">
        <f>VLOOKUP(A683,Table1[#All],10,FALSE)</f>
        <v>70.303833918791696</v>
      </c>
      <c r="D683">
        <f t="shared" si="33"/>
        <v>72.964635553072895</v>
      </c>
      <c r="K683">
        <f>VLOOKUP(A683,Table1[#All],2,FALSE)</f>
        <v>65.718330416035101</v>
      </c>
      <c r="L683">
        <f>VLOOKUP(A683,Table1[],5,FALSE)</f>
        <v>54.184655487471602</v>
      </c>
      <c r="M683">
        <f t="shared" si="31"/>
        <v>51.167830124685715</v>
      </c>
      <c r="W683">
        <v>65.718330416035101</v>
      </c>
      <c r="X683">
        <v>63.671098961337201</v>
      </c>
      <c r="Y683">
        <f t="shared" si="32"/>
        <v>60.062575221579642</v>
      </c>
    </row>
    <row r="684" spans="1:25" x14ac:dyDescent="0.25">
      <c r="A684" s="1" t="s">
        <v>711</v>
      </c>
      <c r="B684">
        <f>VLOOKUP(A684,Table1[#All],2,FALSE)</f>
        <v>49.980077494988997</v>
      </c>
      <c r="C684">
        <f>VLOOKUP(A684,Table1[#All],10,FALSE)</f>
        <v>56.228129173251403</v>
      </c>
      <c r="D684">
        <f t="shared" si="33"/>
        <v>66.078800791554585</v>
      </c>
      <c r="K684">
        <f>VLOOKUP(A684,Table1[#All],2,FALSE)</f>
        <v>49.980077494988997</v>
      </c>
      <c r="L684">
        <f>VLOOKUP(A684,Table1[],5,FALSE)</f>
        <v>49.398817306453601</v>
      </c>
      <c r="M684">
        <f t="shared" si="31"/>
        <v>46.654784719985742</v>
      </c>
      <c r="W684">
        <v>49.980077494988997</v>
      </c>
      <c r="X684">
        <v>50.182285947686204</v>
      </c>
      <c r="Y684">
        <f t="shared" si="32"/>
        <v>47.3561133627204</v>
      </c>
    </row>
    <row r="685" spans="1:25" x14ac:dyDescent="0.25">
      <c r="A685" s="1" t="s">
        <v>712</v>
      </c>
      <c r="B685">
        <f>VLOOKUP(A685,Table1[#All],2,FALSE)</f>
        <v>71.111576584617396</v>
      </c>
      <c r="C685">
        <f>VLOOKUP(A685,Table1[#All],10,FALSE)</f>
        <v>83.420721253084906</v>
      </c>
      <c r="D685">
        <f t="shared" si="33"/>
        <v>79.381416837009141</v>
      </c>
      <c r="K685">
        <f>VLOOKUP(A685,Table1[#All],2,FALSE)</f>
        <v>71.111576584617396</v>
      </c>
      <c r="L685">
        <f>VLOOKUP(A685,Table1[],5,FALSE)</f>
        <v>76.775377095843695</v>
      </c>
      <c r="M685">
        <f t="shared" si="31"/>
        <v>72.470880601380614</v>
      </c>
      <c r="W685">
        <v>71.111576584617396</v>
      </c>
      <c r="X685">
        <v>81.893030316770407</v>
      </c>
      <c r="Y685">
        <f t="shared" si="32"/>
        <v>77.227634558397725</v>
      </c>
    </row>
    <row r="686" spans="1:25" x14ac:dyDescent="0.25">
      <c r="A686" s="1" t="s">
        <v>713</v>
      </c>
      <c r="B686">
        <f>VLOOKUP(A686,Table1[#All],2,FALSE)</f>
        <v>78.517355672528893</v>
      </c>
      <c r="C686">
        <f>VLOOKUP(A686,Table1[#All],10,FALSE)</f>
        <v>82.709344886379895</v>
      </c>
      <c r="D686">
        <f t="shared" si="33"/>
        <v>79.03341151841704</v>
      </c>
      <c r="K686">
        <f>VLOOKUP(A686,Table1[#All],2,FALSE)</f>
        <v>78.517355672528893</v>
      </c>
      <c r="L686">
        <f>VLOOKUP(A686,Table1[],5,FALSE)</f>
        <v>91.115679402017193</v>
      </c>
      <c r="M686">
        <f t="shared" si="31"/>
        <v>85.99378567610222</v>
      </c>
      <c r="W686">
        <v>78.517355672528893</v>
      </c>
      <c r="X686">
        <v>91.992113296686796</v>
      </c>
      <c r="Y686">
        <f t="shared" si="32"/>
        <v>86.740970725478959</v>
      </c>
    </row>
    <row r="687" spans="1:25" x14ac:dyDescent="0.25">
      <c r="A687" s="1" t="s">
        <v>714</v>
      </c>
      <c r="B687">
        <f>VLOOKUP(A687,Table1[#All],2,FALSE)</f>
        <v>76.575337294072796</v>
      </c>
      <c r="C687">
        <f>VLOOKUP(A687,Table1[#All],10,FALSE)</f>
        <v>73.521839890676702</v>
      </c>
      <c r="D687">
        <f t="shared" si="33"/>
        <v>74.538884074519046</v>
      </c>
      <c r="K687">
        <f>VLOOKUP(A687,Table1[#All],2,FALSE)</f>
        <v>76.575337294072796</v>
      </c>
      <c r="L687">
        <f>VLOOKUP(A687,Table1[],5,FALSE)</f>
        <v>70.621959115766103</v>
      </c>
      <c r="M687">
        <f t="shared" si="31"/>
        <v>66.668207446167443</v>
      </c>
      <c r="W687">
        <v>76.575337294072796</v>
      </c>
      <c r="X687">
        <v>63.9383319213864</v>
      </c>
      <c r="Y687">
        <f t="shared" si="32"/>
        <v>60.314308669945987</v>
      </c>
    </row>
    <row r="688" spans="1:25" x14ac:dyDescent="0.25">
      <c r="A688" s="1" t="s">
        <v>715</v>
      </c>
      <c r="B688">
        <f>VLOOKUP(A688,Table1[#All],2,FALSE)</f>
        <v>79.972838913011302</v>
      </c>
      <c r="C688">
        <f>VLOOKUP(A688,Table1[#All],10,FALSE)</f>
        <v>88.908757721723205</v>
      </c>
      <c r="D688">
        <f t="shared" si="33"/>
        <v>82.066164277466996</v>
      </c>
      <c r="K688">
        <f>VLOOKUP(A688,Table1[#All],2,FALSE)</f>
        <v>79.972838913011302</v>
      </c>
      <c r="L688">
        <f>VLOOKUP(A688,Table1[],5,FALSE)</f>
        <v>71.438697920844405</v>
      </c>
      <c r="M688">
        <f t="shared" si="31"/>
        <v>67.438392139356282</v>
      </c>
      <c r="W688">
        <v>79.972838913011302</v>
      </c>
      <c r="X688">
        <v>69.379581076026199</v>
      </c>
      <c r="Y688">
        <f t="shared" si="32"/>
        <v>65.439965373616673</v>
      </c>
    </row>
    <row r="689" spans="1:25" x14ac:dyDescent="0.25">
      <c r="A689" s="1" t="s">
        <v>716</v>
      </c>
      <c r="B689">
        <f>VLOOKUP(A689,Table1[#All],2,FALSE)</f>
        <v>65.005281116830005</v>
      </c>
      <c r="C689">
        <f>VLOOKUP(A689,Table1[#All],10,FALSE)</f>
        <v>69.208791979262799</v>
      </c>
      <c r="D689">
        <f t="shared" si="33"/>
        <v>72.428941036255367</v>
      </c>
      <c r="K689">
        <f>VLOOKUP(A689,Table1[#All],2,FALSE)</f>
        <v>65.005281116830005</v>
      </c>
      <c r="L689">
        <f>VLOOKUP(A689,Table1[],5,FALSE)</f>
        <v>55.3988501513156</v>
      </c>
      <c r="M689">
        <f t="shared" si="31"/>
        <v>52.312815692690606</v>
      </c>
      <c r="W689">
        <v>65.005281116830005</v>
      </c>
      <c r="X689">
        <v>56.058489985175399</v>
      </c>
      <c r="Y689">
        <f t="shared" si="32"/>
        <v>52.891497566035227</v>
      </c>
    </row>
    <row r="690" spans="1:25" x14ac:dyDescent="0.25">
      <c r="A690" s="1" t="s">
        <v>717</v>
      </c>
      <c r="B690">
        <f>VLOOKUP(A690,Table1[#All],2,FALSE)</f>
        <v>79.661695593753706</v>
      </c>
      <c r="C690">
        <f>VLOOKUP(A690,Table1[#All],10,FALSE)</f>
        <v>79.229443285542303</v>
      </c>
      <c r="D690">
        <f t="shared" si="33"/>
        <v>77.331043655287289</v>
      </c>
      <c r="K690">
        <f>VLOOKUP(A690,Table1[#All],2,FALSE)</f>
        <v>79.661695593753706</v>
      </c>
      <c r="L690">
        <f>VLOOKUP(A690,Table1[],5,FALSE)</f>
        <v>82.322111325556506</v>
      </c>
      <c r="M690">
        <f t="shared" si="31"/>
        <v>77.701450979999791</v>
      </c>
      <c r="W690">
        <v>79.661695593753706</v>
      </c>
      <c r="X690">
        <v>80.049372731839298</v>
      </c>
      <c r="Y690">
        <f t="shared" si="32"/>
        <v>75.490909113392618</v>
      </c>
    </row>
    <row r="691" spans="1:25" x14ac:dyDescent="0.25">
      <c r="A691" s="1" t="s">
        <v>718</v>
      </c>
      <c r="B691">
        <f>VLOOKUP(A691,Table1[#All],2,FALSE)</f>
        <v>47.5635114192592</v>
      </c>
      <c r="C691">
        <f>VLOOKUP(A691,Table1[#All],10,FALSE)</f>
        <v>54.117231221552302</v>
      </c>
      <c r="D691">
        <f t="shared" si="33"/>
        <v>65.046149513583387</v>
      </c>
      <c r="K691">
        <f>VLOOKUP(A691,Table1[#All],2,FALSE)</f>
        <v>47.5635114192592</v>
      </c>
      <c r="L691">
        <f>VLOOKUP(A691,Table1[],5,FALSE)</f>
        <v>50.287406170663701</v>
      </c>
      <c r="M691">
        <f t="shared" si="31"/>
        <v>47.492724018935867</v>
      </c>
      <c r="W691">
        <v>47.5635114192592</v>
      </c>
      <c r="X691">
        <v>49.194139783488602</v>
      </c>
      <c r="Y691">
        <f t="shared" si="32"/>
        <v>46.425279676046266</v>
      </c>
    </row>
    <row r="692" spans="1:25" x14ac:dyDescent="0.25">
      <c r="A692" s="1" t="s">
        <v>719</v>
      </c>
      <c r="B692">
        <f>VLOOKUP(A692,Table1[#All],2,FALSE)</f>
        <v>74.886592010798296</v>
      </c>
      <c r="C692">
        <f>VLOOKUP(A692,Table1[#All],10,FALSE)</f>
        <v>75.849999670848405</v>
      </c>
      <c r="D692">
        <f t="shared" si="33"/>
        <v>75.677819838979048</v>
      </c>
      <c r="K692">
        <f>VLOOKUP(A692,Table1[#All],2,FALSE)</f>
        <v>74.886592010798296</v>
      </c>
      <c r="L692">
        <f>VLOOKUP(A692,Table1[],5,FALSE)</f>
        <v>57.802358002233397</v>
      </c>
      <c r="M692">
        <f t="shared" si="31"/>
        <v>54.579323596106093</v>
      </c>
      <c r="W692">
        <v>74.886592010798296</v>
      </c>
      <c r="X692">
        <v>57.345360214687801</v>
      </c>
      <c r="Y692">
        <f t="shared" si="32"/>
        <v>54.103729322235907</v>
      </c>
    </row>
    <row r="693" spans="1:25" x14ac:dyDescent="0.25">
      <c r="A693" s="1" t="s">
        <v>720</v>
      </c>
      <c r="B693">
        <f>VLOOKUP(A693,Table1[#All],2,FALSE)</f>
        <v>56.590169316865698</v>
      </c>
      <c r="C693">
        <f>VLOOKUP(A693,Table1[#All],10,FALSE)</f>
        <v>64.973453707908405</v>
      </c>
      <c r="D693">
        <f t="shared" si="33"/>
        <v>70.3570135539088</v>
      </c>
      <c r="K693">
        <f>VLOOKUP(A693,Table1[#All],2,FALSE)</f>
        <v>56.590169316865698</v>
      </c>
      <c r="L693">
        <f>VLOOKUP(A693,Table1[],5,FALSE)</f>
        <v>63.399004123902898</v>
      </c>
      <c r="M693">
        <f t="shared" si="31"/>
        <v>59.856960888840433</v>
      </c>
      <c r="W693">
        <v>56.590169316865698</v>
      </c>
      <c r="X693">
        <v>62.994611634575598</v>
      </c>
      <c r="Y693">
        <f t="shared" si="32"/>
        <v>59.425324159770213</v>
      </c>
    </row>
    <row r="694" spans="1:25" x14ac:dyDescent="0.25">
      <c r="A694" s="1" t="s">
        <v>721</v>
      </c>
      <c r="B694">
        <f>VLOOKUP(A694,Table1[#All],2,FALSE)</f>
        <v>64.006881345873893</v>
      </c>
      <c r="C694">
        <f>VLOOKUP(A694,Table1[#All],10,FALSE)</f>
        <v>68.942090896324999</v>
      </c>
      <c r="D694">
        <f t="shared" si="33"/>
        <v>72.298470866482191</v>
      </c>
      <c r="K694">
        <f>VLOOKUP(A694,Table1[#All],2,FALSE)</f>
        <v>64.006881345873893</v>
      </c>
      <c r="L694">
        <f>VLOOKUP(A694,Table1[],5,FALSE)</f>
        <v>67.918570827644999</v>
      </c>
      <c r="M694">
        <f t="shared" si="31"/>
        <v>64.11891229046924</v>
      </c>
      <c r="W694">
        <v>64.006881345873893</v>
      </c>
      <c r="X694">
        <v>68.179863280132395</v>
      </c>
      <c r="Y694">
        <f t="shared" si="32"/>
        <v>64.30983120988472</v>
      </c>
    </row>
    <row r="695" spans="1:25" x14ac:dyDescent="0.25">
      <c r="A695" s="1" t="s">
        <v>722</v>
      </c>
      <c r="B695">
        <f>VLOOKUP(A695,Table1[#All],2,FALSE)</f>
        <v>63.512754498506602</v>
      </c>
      <c r="C695">
        <f>VLOOKUP(A695,Table1[#All],10,FALSE)</f>
        <v>65.009506145975394</v>
      </c>
      <c r="D695">
        <f t="shared" si="33"/>
        <v>70.374650406611167</v>
      </c>
      <c r="K695">
        <f>VLOOKUP(A695,Table1[#All],2,FALSE)</f>
        <v>63.512754498506602</v>
      </c>
      <c r="L695">
        <f>VLOOKUP(A695,Table1[],5,FALSE)</f>
        <v>53.332535282829397</v>
      </c>
      <c r="M695">
        <f t="shared" si="31"/>
        <v>50.364280771708117</v>
      </c>
      <c r="W695">
        <v>63.512754498506602</v>
      </c>
      <c r="X695">
        <v>48.029509950846403</v>
      </c>
      <c r="Y695">
        <f t="shared" si="32"/>
        <v>45.328198373697312</v>
      </c>
    </row>
    <row r="696" spans="1:25" x14ac:dyDescent="0.25">
      <c r="A696" s="1" t="s">
        <v>723</v>
      </c>
      <c r="B696">
        <f>VLOOKUP(A696,Table1[#All],2,FALSE)</f>
        <v>48.294707084014199</v>
      </c>
      <c r="C696">
        <f>VLOOKUP(A696,Table1[#All],10,FALSE)</f>
        <v>70.240071638829505</v>
      </c>
      <c r="D696">
        <f t="shared" si="33"/>
        <v>72.933443045715393</v>
      </c>
      <c r="K696">
        <f>VLOOKUP(A696,Table1[#All],2,FALSE)</f>
        <v>48.294707084014199</v>
      </c>
      <c r="L696">
        <f>VLOOKUP(A696,Table1[],5,FALSE)</f>
        <v>46.316025360656198</v>
      </c>
      <c r="M696">
        <f t="shared" si="31"/>
        <v>43.74771191509879</v>
      </c>
      <c r="W696">
        <v>48.294707084014199</v>
      </c>
      <c r="X696">
        <v>42.730944615016497</v>
      </c>
      <c r="Y696">
        <f t="shared" si="32"/>
        <v>40.336949827345542</v>
      </c>
    </row>
    <row r="697" spans="1:25" x14ac:dyDescent="0.25">
      <c r="A697" s="1" t="s">
        <v>724</v>
      </c>
      <c r="B697">
        <f>VLOOKUP(A697,Table1[#All],2,FALSE)</f>
        <v>82.223679671460204</v>
      </c>
      <c r="C697">
        <f>VLOOKUP(A697,Table1[#All],10,FALSE)</f>
        <v>80.658251100473706</v>
      </c>
      <c r="D697">
        <f t="shared" si="33"/>
        <v>78.030016438351737</v>
      </c>
      <c r="K697">
        <f>VLOOKUP(A697,Table1[#All],2,FALSE)</f>
        <v>82.223679671460204</v>
      </c>
      <c r="L697">
        <f>VLOOKUP(A697,Table1[],5,FALSE)</f>
        <v>73.584102334289796</v>
      </c>
      <c r="M697">
        <f t="shared" si="31"/>
        <v>69.461508501235286</v>
      </c>
      <c r="W697">
        <v>82.223679671460204</v>
      </c>
      <c r="X697">
        <v>67.161181005789899</v>
      </c>
      <c r="Y697">
        <f t="shared" si="32"/>
        <v>63.350232507454081</v>
      </c>
    </row>
    <row r="698" spans="1:25" x14ac:dyDescent="0.25">
      <c r="A698" s="1" t="s">
        <v>725</v>
      </c>
      <c r="B698">
        <f>VLOOKUP(A698,Table1[#All],2,FALSE)</f>
        <v>64.357939039644904</v>
      </c>
      <c r="C698">
        <f>VLOOKUP(A698,Table1[#All],10,FALSE)</f>
        <v>67.148152664905695</v>
      </c>
      <c r="D698">
        <f t="shared" si="33"/>
        <v>71.420876283671873</v>
      </c>
      <c r="K698">
        <f>VLOOKUP(A698,Table1[#All],2,FALSE)</f>
        <v>64.357939039644904</v>
      </c>
      <c r="L698">
        <f>VLOOKUP(A698,Table1[],5,FALSE)</f>
        <v>55.874680428213999</v>
      </c>
      <c r="M698">
        <f t="shared" si="31"/>
        <v>52.761523643805795</v>
      </c>
      <c r="W698">
        <v>64.357939039644904</v>
      </c>
      <c r="X698">
        <v>60.763758176644998</v>
      </c>
      <c r="Y698">
        <f t="shared" si="32"/>
        <v>57.323860202399587</v>
      </c>
    </row>
    <row r="699" spans="1:25" x14ac:dyDescent="0.25">
      <c r="A699" s="1" t="s">
        <v>726</v>
      </c>
      <c r="B699">
        <f>VLOOKUP(A699,Table1[#All],2,FALSE)</f>
        <v>77.671466010714198</v>
      </c>
      <c r="C699">
        <f>VLOOKUP(A699,Table1[#All],10,FALSE)</f>
        <v>77.525511407315904</v>
      </c>
      <c r="D699">
        <f t="shared" si="33"/>
        <v>76.49748018045895</v>
      </c>
      <c r="K699">
        <f>VLOOKUP(A699,Table1[#All],2,FALSE)</f>
        <v>77.671466010714198</v>
      </c>
      <c r="L699">
        <f>VLOOKUP(A699,Table1[],5,FALSE)</f>
        <v>71.968102178243598</v>
      </c>
      <c r="M699">
        <f t="shared" si="31"/>
        <v>67.93762035408372</v>
      </c>
      <c r="W699">
        <v>77.671466010714198</v>
      </c>
      <c r="X699">
        <v>61.439867469041999</v>
      </c>
      <c r="Y699">
        <f t="shared" si="32"/>
        <v>57.96075515583756</v>
      </c>
    </row>
    <row r="700" spans="1:25" x14ac:dyDescent="0.25">
      <c r="A700" s="1" t="s">
        <v>727</v>
      </c>
      <c r="B700">
        <f>VLOOKUP(A700,Table1[#All],2,FALSE)</f>
        <v>51.894307784010302</v>
      </c>
      <c r="C700">
        <f>VLOOKUP(A700,Table1[#All],10,FALSE)</f>
        <v>61.243046205684998</v>
      </c>
      <c r="D700">
        <f t="shared" si="33"/>
        <v>68.532098203821107</v>
      </c>
      <c r="K700">
        <f>VLOOKUP(A700,Table1[#All],2,FALSE)</f>
        <v>51.894307784010302</v>
      </c>
      <c r="L700">
        <f>VLOOKUP(A700,Table1[],5,FALSE)</f>
        <v>48.489949340081097</v>
      </c>
      <c r="M700">
        <f t="shared" si="31"/>
        <v>45.797722227696468</v>
      </c>
      <c r="W700">
        <v>51.894307784010302</v>
      </c>
      <c r="X700">
        <v>54.257901056665702</v>
      </c>
      <c r="Y700">
        <f t="shared" si="32"/>
        <v>51.195342795379091</v>
      </c>
    </row>
    <row r="701" spans="1:25" x14ac:dyDescent="0.25">
      <c r="A701" s="1" t="s">
        <v>728</v>
      </c>
      <c r="B701">
        <f>VLOOKUP(A701,Table1[#All],2,FALSE)</f>
        <v>79.177562857917295</v>
      </c>
      <c r="C701">
        <f>VLOOKUP(A701,Table1[#All],10,FALSE)</f>
        <v>73.929621248834195</v>
      </c>
      <c r="D701">
        <f t="shared" si="33"/>
        <v>74.738370714929687</v>
      </c>
      <c r="K701">
        <f>VLOOKUP(A701,Table1[#All],2,FALSE)</f>
        <v>79.177562857917295</v>
      </c>
      <c r="L701">
        <f>VLOOKUP(A701,Table1[],5,FALSE)</f>
        <v>66.462705602014907</v>
      </c>
      <c r="M701">
        <f t="shared" si="31"/>
        <v>62.746031382700053</v>
      </c>
      <c r="W701">
        <v>79.177562857917295</v>
      </c>
      <c r="X701">
        <v>73.394452588329102</v>
      </c>
      <c r="Y701">
        <f t="shared" si="32"/>
        <v>69.22197433820601</v>
      </c>
    </row>
    <row r="702" spans="1:25" x14ac:dyDescent="0.25">
      <c r="A702" s="1" t="s">
        <v>729</v>
      </c>
      <c r="B702">
        <f>VLOOKUP(A702,Table1[#All],2,FALSE)</f>
        <v>72.418309651364495</v>
      </c>
      <c r="C702">
        <f>VLOOKUP(A702,Table1[#All],10,FALSE)</f>
        <v>75.012893119059299</v>
      </c>
      <c r="D702">
        <f t="shared" si="33"/>
        <v>75.26830731384382</v>
      </c>
      <c r="K702">
        <f>VLOOKUP(A702,Table1[#All],2,FALSE)</f>
        <v>72.418309651364495</v>
      </c>
      <c r="L702">
        <f>VLOOKUP(A702,Table1[],5,FALSE)</f>
        <v>69.292418790337194</v>
      </c>
      <c r="M702">
        <f t="shared" si="31"/>
        <v>65.414450919287972</v>
      </c>
      <c r="W702">
        <v>72.418309651364495</v>
      </c>
      <c r="X702">
        <v>67.781515855424104</v>
      </c>
      <c r="Y702">
        <f t="shared" si="32"/>
        <v>63.934587935809503</v>
      </c>
    </row>
    <row r="703" spans="1:25" x14ac:dyDescent="0.25">
      <c r="A703" s="1" t="s">
        <v>730</v>
      </c>
      <c r="B703">
        <f>VLOOKUP(A703,Table1[#All],2,FALSE)</f>
        <v>39.749455217940898</v>
      </c>
      <c r="C703">
        <f>VLOOKUP(A703,Table1[#All],10,FALSE)</f>
        <v>66.2689967410235</v>
      </c>
      <c r="D703">
        <f t="shared" si="33"/>
        <v>70.990793205708698</v>
      </c>
      <c r="K703">
        <f>VLOOKUP(A703,Table1[#All],2,FALSE)</f>
        <v>39.749455217940898</v>
      </c>
      <c r="L703">
        <f>VLOOKUP(A703,Table1[],5,FALSE)</f>
        <v>42.850294525233402</v>
      </c>
      <c r="M703">
        <f t="shared" si="31"/>
        <v>40.479527737295093</v>
      </c>
      <c r="W703">
        <v>39.749455217940898</v>
      </c>
      <c r="X703">
        <v>29.834609086096901</v>
      </c>
      <c r="Y703">
        <f t="shared" si="32"/>
        <v>28.188601759103278</v>
      </c>
    </row>
    <row r="704" spans="1:25" x14ac:dyDescent="0.25">
      <c r="A704" s="1" t="s">
        <v>731</v>
      </c>
      <c r="B704">
        <f>VLOOKUP(A704,Table1[#All],2,FALSE)</f>
        <v>72.177794072961404</v>
      </c>
      <c r="C704">
        <f>VLOOKUP(A704,Table1[#All],10,FALSE)</f>
        <v>74.092508262527502</v>
      </c>
      <c r="D704">
        <f t="shared" si="33"/>
        <v>74.818055042028462</v>
      </c>
      <c r="K704">
        <f>VLOOKUP(A704,Table1[#All],2,FALSE)</f>
        <v>72.177794072961404</v>
      </c>
      <c r="L704">
        <f>VLOOKUP(A704,Table1[],5,FALSE)</f>
        <v>58.513235300665599</v>
      </c>
      <c r="M704">
        <f t="shared" si="31"/>
        <v>55.249680888527656</v>
      </c>
      <c r="W704">
        <v>72.177794072961404</v>
      </c>
      <c r="X704">
        <v>56.706682490829103</v>
      </c>
      <c r="Y704">
        <f t="shared" si="32"/>
        <v>53.502094906361016</v>
      </c>
    </row>
    <row r="705" spans="1:25" x14ac:dyDescent="0.25">
      <c r="A705" s="1" t="s">
        <v>732</v>
      </c>
      <c r="B705">
        <f>VLOOKUP(A705,Table1[#All],2,FALSE)</f>
        <v>50.342453544343797</v>
      </c>
      <c r="C705">
        <f>VLOOKUP(A705,Table1[#All],10,FALSE)</f>
        <v>66.166290526850005</v>
      </c>
      <c r="D705">
        <f t="shared" si="33"/>
        <v>70.94054932573502</v>
      </c>
      <c r="K705">
        <f>VLOOKUP(A705,Table1[#All],2,FALSE)</f>
        <v>50.342453544343797</v>
      </c>
      <c r="L705">
        <f>VLOOKUP(A705,Table1[],5,FALSE)</f>
        <v>47.392807231643502</v>
      </c>
      <c r="M705">
        <f t="shared" si="31"/>
        <v>44.76311721943982</v>
      </c>
      <c r="W705">
        <v>50.342453544343797</v>
      </c>
      <c r="X705">
        <v>47.071886425199402</v>
      </c>
      <c r="Y705">
        <f t="shared" si="32"/>
        <v>44.426117012537837</v>
      </c>
    </row>
    <row r="706" spans="1:25" x14ac:dyDescent="0.25">
      <c r="A706" s="1" t="s">
        <v>733</v>
      </c>
      <c r="B706">
        <f>VLOOKUP(A706,Table1[#All],2,FALSE)</f>
        <v>47.5639688953164</v>
      </c>
      <c r="C706">
        <f>VLOOKUP(A706,Table1[#All],10,FALSE)</f>
        <v>59.931073900270597</v>
      </c>
      <c r="D706">
        <f t="shared" si="33"/>
        <v>67.89028135201238</v>
      </c>
      <c r="K706">
        <f>VLOOKUP(A706,Table1[#All],2,FALSE)</f>
        <v>47.5639688953164</v>
      </c>
      <c r="L706">
        <f>VLOOKUP(A706,Table1[],5,FALSE)</f>
        <v>43.485623376002202</v>
      </c>
      <c r="M706">
        <f t="shared" si="31"/>
        <v>41.078642843570073</v>
      </c>
      <c r="W706">
        <v>47.5639688953164</v>
      </c>
      <c r="X706">
        <v>38.432632276357602</v>
      </c>
      <c r="Y706">
        <f t="shared" si="32"/>
        <v>36.287939604328862</v>
      </c>
    </row>
    <row r="707" spans="1:25" x14ac:dyDescent="0.25">
      <c r="A707" s="1" t="s">
        <v>734</v>
      </c>
      <c r="B707">
        <f>VLOOKUP(A707,Table1[#All],2,FALSE)</f>
        <v>97.812537235576599</v>
      </c>
      <c r="C707">
        <f>VLOOKUP(A707,Table1[#All],10,FALSE)</f>
        <v>90.933017862674106</v>
      </c>
      <c r="D707">
        <f t="shared" si="33"/>
        <v>83.05643233842018</v>
      </c>
      <c r="K707">
        <f>VLOOKUP(A707,Table1[#All],2,FALSE)</f>
        <v>97.812537235576599</v>
      </c>
      <c r="L707">
        <f>VLOOKUP(A707,Table1[],5,FALSE)</f>
        <v>94.447812781446999</v>
      </c>
      <c r="M707">
        <f t="shared" ref="M707:M770" si="34" xml:space="preserve"> 0.943*L707 + 0.0717</f>
        <v>89.135987452904516</v>
      </c>
      <c r="W707">
        <v>97.812537235576599</v>
      </c>
      <c r="X707">
        <v>91.871720812405698</v>
      </c>
      <c r="Y707">
        <f t="shared" ref="Y707:Y770" si="35" xml:space="preserve"> 0.942*X707 + 0.0844</f>
        <v>86.627561005286168</v>
      </c>
    </row>
    <row r="708" spans="1:25" x14ac:dyDescent="0.25">
      <c r="A708" s="1" t="s">
        <v>735</v>
      </c>
      <c r="B708">
        <f>VLOOKUP(A708,Table1[#All],2,FALSE)</f>
        <v>69.321761180720202</v>
      </c>
      <c r="C708">
        <f>VLOOKUP(A708,Table1[#All],10,FALSE)</f>
        <v>68.404888405789606</v>
      </c>
      <c r="D708">
        <f t="shared" si="33"/>
        <v>72.035671408112279</v>
      </c>
      <c r="K708">
        <f>VLOOKUP(A708,Table1[#All],2,FALSE)</f>
        <v>69.321761180720202</v>
      </c>
      <c r="L708">
        <f>VLOOKUP(A708,Table1[],5,FALSE)</f>
        <v>57.729461473609703</v>
      </c>
      <c r="M708">
        <f t="shared" si="34"/>
        <v>54.510582169613947</v>
      </c>
      <c r="W708">
        <v>69.321761180720202</v>
      </c>
      <c r="X708">
        <v>65.380437467926498</v>
      </c>
      <c r="Y708">
        <f t="shared" si="35"/>
        <v>61.672772094786758</v>
      </c>
    </row>
    <row r="709" spans="1:25" x14ac:dyDescent="0.25">
      <c r="A709" s="1" t="s">
        <v>736</v>
      </c>
      <c r="B709">
        <f>VLOOKUP(A709,Table1[#All],2,FALSE)</f>
        <v>94.643174358920703</v>
      </c>
      <c r="C709">
        <f>VLOOKUP(A709,Table1[#All],10,FALSE)</f>
        <v>76.861975417436696</v>
      </c>
      <c r="D709">
        <f t="shared" si="33"/>
        <v>76.172878374210029</v>
      </c>
      <c r="K709">
        <f>VLOOKUP(A709,Table1[#All],2,FALSE)</f>
        <v>94.643174358920703</v>
      </c>
      <c r="L709">
        <f>VLOOKUP(A709,Table1[],5,FALSE)</f>
        <v>84.543094522004907</v>
      </c>
      <c r="M709">
        <f t="shared" si="34"/>
        <v>79.79583813425063</v>
      </c>
      <c r="W709">
        <v>94.643174358920703</v>
      </c>
      <c r="X709">
        <v>87.867730333513606</v>
      </c>
      <c r="Y709">
        <f t="shared" si="35"/>
        <v>82.855801974169808</v>
      </c>
    </row>
    <row r="710" spans="1:25" x14ac:dyDescent="0.25">
      <c r="A710" s="1" t="s">
        <v>737</v>
      </c>
      <c r="B710">
        <f>VLOOKUP(A710,Table1[#All],2,FALSE)</f>
        <v>40.863183361909002</v>
      </c>
      <c r="C710">
        <f>VLOOKUP(A710,Table1[#All],10,FALSE)</f>
        <v>64.986179046448797</v>
      </c>
      <c r="D710">
        <f t="shared" si="33"/>
        <v>70.363238789522754</v>
      </c>
      <c r="K710">
        <f>VLOOKUP(A710,Table1[#All],2,FALSE)</f>
        <v>40.863183361909002</v>
      </c>
      <c r="L710">
        <f>VLOOKUP(A710,Table1[],5,FALSE)</f>
        <v>54.005236012007003</v>
      </c>
      <c r="M710">
        <f t="shared" si="34"/>
        <v>50.998637559322603</v>
      </c>
      <c r="W710">
        <v>40.863183361909002</v>
      </c>
      <c r="X710">
        <v>49.382415440116503</v>
      </c>
      <c r="Y710">
        <f t="shared" si="35"/>
        <v>46.602635344589743</v>
      </c>
    </row>
    <row r="711" spans="1:25" x14ac:dyDescent="0.25">
      <c r="A711" s="1" t="s">
        <v>738</v>
      </c>
      <c r="B711">
        <f>VLOOKUP(A711,Table1[#All],2,FALSE)</f>
        <v>78.823132052793298</v>
      </c>
      <c r="C711">
        <f>VLOOKUP(A711,Table1[#All],10,FALSE)</f>
        <v>79.163959780079594</v>
      </c>
      <c r="D711">
        <f t="shared" si="33"/>
        <v>77.299009124414937</v>
      </c>
      <c r="K711">
        <f>VLOOKUP(A711,Table1[#All],2,FALSE)</f>
        <v>78.823132052793298</v>
      </c>
      <c r="L711">
        <f>VLOOKUP(A711,Table1[],5,FALSE)</f>
        <v>77.482649722316097</v>
      </c>
      <c r="M711">
        <f t="shared" si="34"/>
        <v>73.137838688144086</v>
      </c>
      <c r="W711">
        <v>78.823132052793298</v>
      </c>
      <c r="X711">
        <v>69.494653874338894</v>
      </c>
      <c r="Y711">
        <f t="shared" si="35"/>
        <v>65.54836394962723</v>
      </c>
    </row>
    <row r="712" spans="1:25" x14ac:dyDescent="0.25">
      <c r="A712" s="1" t="s">
        <v>739</v>
      </c>
      <c r="B712">
        <f>VLOOKUP(A712,Table1[#All],2,FALSE)</f>
        <v>77.866922804903396</v>
      </c>
      <c r="C712">
        <f>VLOOKUP(A712,Table1[#All],10,FALSE)</f>
        <v>85.457345065290099</v>
      </c>
      <c r="D712">
        <f t="shared" si="33"/>
        <v>80.377733205939919</v>
      </c>
      <c r="K712">
        <f>VLOOKUP(A712,Table1[#All],2,FALSE)</f>
        <v>77.866922804903396</v>
      </c>
      <c r="L712">
        <f>VLOOKUP(A712,Table1[],5,FALSE)</f>
        <v>81.812532293932705</v>
      </c>
      <c r="M712">
        <f t="shared" si="34"/>
        <v>77.220917953178542</v>
      </c>
      <c r="W712">
        <v>77.866922804903396</v>
      </c>
      <c r="X712">
        <v>80.177445705883898</v>
      </c>
      <c r="Y712">
        <f t="shared" si="35"/>
        <v>75.611553854942628</v>
      </c>
    </row>
    <row r="713" spans="1:25" x14ac:dyDescent="0.25">
      <c r="A713" s="1" t="s">
        <v>740</v>
      </c>
      <c r="B713">
        <f>VLOOKUP(A713,Table1[#All],2,FALSE)</f>
        <v>74.860664347142801</v>
      </c>
      <c r="C713">
        <f>VLOOKUP(A713,Table1[#All],10,FALSE)</f>
        <v>75.462424505929903</v>
      </c>
      <c r="D713">
        <f t="shared" si="33"/>
        <v>75.48821806830091</v>
      </c>
      <c r="K713">
        <f>VLOOKUP(A713,Table1[#All],2,FALSE)</f>
        <v>74.860664347142801</v>
      </c>
      <c r="L713">
        <f>VLOOKUP(A713,Table1[],5,FALSE)</f>
        <v>72.760130733431396</v>
      </c>
      <c r="M713">
        <f t="shared" si="34"/>
        <v>68.684503281625808</v>
      </c>
      <c r="W713">
        <v>74.860664347142801</v>
      </c>
      <c r="X713">
        <v>71.692846836679195</v>
      </c>
      <c r="Y713">
        <f t="shared" si="35"/>
        <v>67.619061720151805</v>
      </c>
    </row>
    <row r="714" spans="1:25" x14ac:dyDescent="0.25">
      <c r="A714" s="1" t="s">
        <v>741</v>
      </c>
      <c r="B714">
        <f>VLOOKUP(A714,Table1[#All],2,FALSE)</f>
        <v>66.833226438945204</v>
      </c>
      <c r="C714">
        <f>VLOOKUP(A714,Table1[#All],10,FALSE)</f>
        <v>66.922351628931295</v>
      </c>
      <c r="D714">
        <f t="shared" si="33"/>
        <v>71.310414416873186</v>
      </c>
      <c r="K714">
        <f>VLOOKUP(A714,Table1[#All],2,FALSE)</f>
        <v>66.833226438945204</v>
      </c>
      <c r="L714">
        <f>VLOOKUP(A714,Table1[],5,FALSE)</f>
        <v>65.936690370258702</v>
      </c>
      <c r="M714">
        <f t="shared" si="34"/>
        <v>62.249999019153954</v>
      </c>
      <c r="W714">
        <v>66.833226438945204</v>
      </c>
      <c r="X714">
        <v>68.417686307075201</v>
      </c>
      <c r="Y714">
        <f t="shared" si="35"/>
        <v>64.53386050126484</v>
      </c>
    </row>
    <row r="715" spans="1:25" x14ac:dyDescent="0.25">
      <c r="A715" s="1" t="s">
        <v>742</v>
      </c>
      <c r="B715">
        <f>VLOOKUP(A715,Table1[#All],2,FALSE)</f>
        <v>56.990525169334802</v>
      </c>
      <c r="C715">
        <f>VLOOKUP(A715,Table1[#All],10,FALSE)</f>
        <v>71.609333555533993</v>
      </c>
      <c r="D715">
        <f t="shared" si="33"/>
        <v>73.603285975367243</v>
      </c>
      <c r="K715">
        <f>VLOOKUP(A715,Table1[#All],2,FALSE)</f>
        <v>56.990525169334802</v>
      </c>
      <c r="L715">
        <f>VLOOKUP(A715,Table1[],5,FALSE)</f>
        <v>62.651250278099702</v>
      </c>
      <c r="M715">
        <f t="shared" si="34"/>
        <v>59.151829012248015</v>
      </c>
      <c r="W715">
        <v>56.990525169334802</v>
      </c>
      <c r="X715">
        <v>59.974666715261399</v>
      </c>
      <c r="Y715">
        <f t="shared" si="35"/>
        <v>56.580536045776235</v>
      </c>
    </row>
    <row r="716" spans="1:25" x14ac:dyDescent="0.25">
      <c r="A716" s="1" t="s">
        <v>743</v>
      </c>
      <c r="B716">
        <f>VLOOKUP(A716,Table1[#All],2,FALSE)</f>
        <v>70.3923088998785</v>
      </c>
      <c r="C716">
        <f>VLOOKUP(A716,Table1[#All],10,FALSE)</f>
        <v>70.161157530215107</v>
      </c>
      <c r="D716">
        <f t="shared" si="33"/>
        <v>72.894838263781224</v>
      </c>
      <c r="K716">
        <f>VLOOKUP(A716,Table1[#All],2,FALSE)</f>
        <v>70.3923088998785</v>
      </c>
      <c r="L716">
        <f>VLOOKUP(A716,Table1[],5,FALSE)</f>
        <v>59.187754659864702</v>
      </c>
      <c r="M716">
        <f t="shared" si="34"/>
        <v>55.885752644252413</v>
      </c>
      <c r="W716">
        <v>70.3923088998785</v>
      </c>
      <c r="X716">
        <v>61.745252536674002</v>
      </c>
      <c r="Y716">
        <f t="shared" si="35"/>
        <v>58.24842788954691</v>
      </c>
    </row>
    <row r="717" spans="1:25" x14ac:dyDescent="0.25">
      <c r="A717" s="1" t="s">
        <v>744</v>
      </c>
      <c r="B717">
        <f>VLOOKUP(A717,Table1[#All],2,FALSE)</f>
        <v>85.614278896775403</v>
      </c>
      <c r="C717">
        <f>VLOOKUP(A717,Table1[#All],10,FALSE)</f>
        <v>86.491239611328893</v>
      </c>
      <c r="D717">
        <f t="shared" si="33"/>
        <v>80.883514417862102</v>
      </c>
      <c r="K717">
        <f>VLOOKUP(A717,Table1[#All],2,FALSE)</f>
        <v>85.614278896775403</v>
      </c>
      <c r="L717">
        <f>VLOOKUP(A717,Table1[],5,FALSE)</f>
        <v>91.124102933630397</v>
      </c>
      <c r="M717">
        <f t="shared" si="34"/>
        <v>86.001729066413461</v>
      </c>
      <c r="W717">
        <v>85.614278896775403</v>
      </c>
      <c r="X717">
        <v>100.799873133931</v>
      </c>
      <c r="Y717">
        <f t="shared" si="35"/>
        <v>95.037880492162998</v>
      </c>
    </row>
    <row r="718" spans="1:25" x14ac:dyDescent="0.25">
      <c r="A718" s="1" t="s">
        <v>745</v>
      </c>
      <c r="B718">
        <f>VLOOKUP(A718,Table1[#All],2,FALSE)</f>
        <v>88.958062216535296</v>
      </c>
      <c r="C718">
        <f>VLOOKUP(A718,Table1[#All],10,FALSE)</f>
        <v>87.4413912939347</v>
      </c>
      <c r="D718">
        <f t="shared" si="33"/>
        <v>81.348328620992859</v>
      </c>
      <c r="K718">
        <f>VLOOKUP(A718,Table1[#All],2,FALSE)</f>
        <v>88.958062216535296</v>
      </c>
      <c r="L718">
        <f>VLOOKUP(A718,Table1[],5,FALSE)</f>
        <v>85.684067428325093</v>
      </c>
      <c r="M718">
        <f t="shared" si="34"/>
        <v>80.871775584910566</v>
      </c>
      <c r="W718">
        <v>88.958062216535296</v>
      </c>
      <c r="X718">
        <v>89.761572540546396</v>
      </c>
      <c r="Y718">
        <f t="shared" si="35"/>
        <v>84.639801333194697</v>
      </c>
    </row>
    <row r="719" spans="1:25" x14ac:dyDescent="0.25">
      <c r="A719" s="1" t="s">
        <v>746</v>
      </c>
      <c r="B719">
        <f>VLOOKUP(A719,Table1[#All],2,FALSE)</f>
        <v>97.678851035429005</v>
      </c>
      <c r="C719">
        <f>VLOOKUP(A719,Table1[#All],10,FALSE)</f>
        <v>91.632856243778505</v>
      </c>
      <c r="D719">
        <f t="shared" si="33"/>
        <v>83.398793274456452</v>
      </c>
      <c r="K719">
        <f>VLOOKUP(A719,Table1[#All],2,FALSE)</f>
        <v>97.678851035429005</v>
      </c>
      <c r="L719">
        <f>VLOOKUP(A719,Table1[],5,FALSE)</f>
        <v>93.076480086658194</v>
      </c>
      <c r="M719">
        <f t="shared" si="34"/>
        <v>87.842820721718681</v>
      </c>
      <c r="W719">
        <v>97.678851035429005</v>
      </c>
      <c r="X719">
        <v>92.836037550004306</v>
      </c>
      <c r="Y719">
        <f t="shared" si="35"/>
        <v>87.535947372104047</v>
      </c>
    </row>
    <row r="720" spans="1:25" x14ac:dyDescent="0.25">
      <c r="A720" s="1" t="s">
        <v>747</v>
      </c>
      <c r="B720">
        <f>VLOOKUP(A720,Table1[#All],2,FALSE)</f>
        <v>60.037282510231698</v>
      </c>
      <c r="C720">
        <f>VLOOKUP(A720,Table1[#All],10,FALSE)</f>
        <v>60.447119283944097</v>
      </c>
      <c r="D720">
        <f t="shared" si="33"/>
        <v>68.14273075370545</v>
      </c>
      <c r="K720">
        <f>VLOOKUP(A720,Table1[#All],2,FALSE)</f>
        <v>60.037282510231698</v>
      </c>
      <c r="L720">
        <f>VLOOKUP(A720,Table1[],5,FALSE)</f>
        <v>46.836347291704897</v>
      </c>
      <c r="M720">
        <f t="shared" si="34"/>
        <v>44.238375496077715</v>
      </c>
      <c r="W720">
        <v>60.037282510231698</v>
      </c>
      <c r="X720">
        <v>45.920594936438398</v>
      </c>
      <c r="Y720">
        <f t="shared" si="35"/>
        <v>43.34160043012497</v>
      </c>
    </row>
    <row r="721" spans="1:25" x14ac:dyDescent="0.25">
      <c r="A721" s="1" t="s">
        <v>748</v>
      </c>
      <c r="B721">
        <f>VLOOKUP(A721,Table1[#All],2,FALSE)</f>
        <v>86.6781791733641</v>
      </c>
      <c r="C721">
        <f>VLOOKUP(A721,Table1[#All],10,FALSE)</f>
        <v>77.018138277855499</v>
      </c>
      <c r="D721">
        <f t="shared" si="33"/>
        <v>76.249273245526922</v>
      </c>
      <c r="K721">
        <f>VLOOKUP(A721,Table1[#All],2,FALSE)</f>
        <v>86.6781791733641</v>
      </c>
      <c r="L721">
        <f>VLOOKUP(A721,Table1[],5,FALSE)</f>
        <v>80.197711136200397</v>
      </c>
      <c r="M721">
        <f t="shared" si="34"/>
        <v>75.698141601436973</v>
      </c>
      <c r="W721">
        <v>86.6781791733641</v>
      </c>
      <c r="X721">
        <v>78.414345465300997</v>
      </c>
      <c r="Y721">
        <f t="shared" si="35"/>
        <v>73.950713428313534</v>
      </c>
    </row>
    <row r="722" spans="1:25" x14ac:dyDescent="0.25">
      <c r="A722" s="1" t="s">
        <v>749</v>
      </c>
      <c r="B722">
        <f>VLOOKUP(A722,Table1[#All],2,FALSE)</f>
        <v>80.447326986788397</v>
      </c>
      <c r="C722">
        <f>VLOOKUP(A722,Table1[#All],10,FALSE)</f>
        <v>80.603369007801106</v>
      </c>
      <c r="D722">
        <f t="shared" ref="D722:D785" si="36">0.4892*C722 + 38.572</f>
        <v>78.003168118616315</v>
      </c>
      <c r="K722">
        <f>VLOOKUP(A722,Table1[#All],2,FALSE)</f>
        <v>80.447326986788397</v>
      </c>
      <c r="L722">
        <f>VLOOKUP(A722,Table1[],5,FALSE)</f>
        <v>91.608725125156994</v>
      </c>
      <c r="M722">
        <f t="shared" si="34"/>
        <v>86.458727793023044</v>
      </c>
      <c r="W722">
        <v>80.447326986788397</v>
      </c>
      <c r="X722">
        <v>97.511929687417805</v>
      </c>
      <c r="Y722">
        <f t="shared" si="35"/>
        <v>91.940637765547564</v>
      </c>
    </row>
    <row r="723" spans="1:25" x14ac:dyDescent="0.25">
      <c r="A723" s="1" t="s">
        <v>750</v>
      </c>
      <c r="B723">
        <f>VLOOKUP(A723,Table1[#All],2,FALSE)</f>
        <v>67.855054918858201</v>
      </c>
      <c r="C723">
        <f>VLOOKUP(A723,Table1[#All],10,FALSE)</f>
        <v>68.477987670958001</v>
      </c>
      <c r="D723">
        <f t="shared" si="36"/>
        <v>72.071431568632661</v>
      </c>
      <c r="K723">
        <f>VLOOKUP(A723,Table1[#All],2,FALSE)</f>
        <v>67.855054918858201</v>
      </c>
      <c r="L723">
        <f>VLOOKUP(A723,Table1[],5,FALSE)</f>
        <v>49.9678186391113</v>
      </c>
      <c r="M723">
        <f t="shared" si="34"/>
        <v>47.191352976681955</v>
      </c>
      <c r="W723">
        <v>67.855054918858201</v>
      </c>
      <c r="X723">
        <v>46.831251409354699</v>
      </c>
      <c r="Y723">
        <f t="shared" si="35"/>
        <v>44.199438827612127</v>
      </c>
    </row>
    <row r="724" spans="1:25" x14ac:dyDescent="0.25">
      <c r="A724" s="1" t="s">
        <v>751</v>
      </c>
      <c r="B724">
        <f>VLOOKUP(A724,Table1[#All],2,FALSE)</f>
        <v>61.140925847641</v>
      </c>
      <c r="C724">
        <f>VLOOKUP(A724,Table1[#All],10,FALSE)</f>
        <v>69.072747894274897</v>
      </c>
      <c r="D724">
        <f t="shared" si="36"/>
        <v>72.36238826987929</v>
      </c>
      <c r="K724">
        <f>VLOOKUP(A724,Table1[#All],2,FALSE)</f>
        <v>61.140925847641</v>
      </c>
      <c r="L724">
        <f>VLOOKUP(A724,Table1[],5,FALSE)</f>
        <v>43.657294705172703</v>
      </c>
      <c r="M724">
        <f t="shared" si="34"/>
        <v>41.240528906977858</v>
      </c>
      <c r="W724">
        <v>61.140925847641</v>
      </c>
      <c r="X724">
        <v>43.8834082501726</v>
      </c>
      <c r="Y724">
        <f t="shared" si="35"/>
        <v>41.42257057166259</v>
      </c>
    </row>
    <row r="725" spans="1:25" x14ac:dyDescent="0.25">
      <c r="A725" s="1" t="s">
        <v>752</v>
      </c>
      <c r="B725">
        <f>VLOOKUP(A725,Table1[#All],2,FALSE)</f>
        <v>91.446581880492701</v>
      </c>
      <c r="C725">
        <f>VLOOKUP(A725,Table1[#All],10,FALSE)</f>
        <v>78.805408215932005</v>
      </c>
      <c r="D725">
        <f t="shared" si="36"/>
        <v>77.123605699233934</v>
      </c>
      <c r="K725">
        <f>VLOOKUP(A725,Table1[#All],2,FALSE)</f>
        <v>91.446581880492701</v>
      </c>
      <c r="L725">
        <f>VLOOKUP(A725,Table1[],5,FALSE)</f>
        <v>80.7616357109532</v>
      </c>
      <c r="M725">
        <f t="shared" si="34"/>
        <v>76.229922475428864</v>
      </c>
      <c r="W725">
        <v>91.446581880492701</v>
      </c>
      <c r="X725">
        <v>81.017625220358596</v>
      </c>
      <c r="Y725">
        <f t="shared" si="35"/>
        <v>76.403002957577797</v>
      </c>
    </row>
    <row r="726" spans="1:25" x14ac:dyDescent="0.25">
      <c r="A726" s="1" t="s">
        <v>753</v>
      </c>
      <c r="B726">
        <f>VLOOKUP(A726,Table1[#All],2,FALSE)</f>
        <v>75.237793047474</v>
      </c>
      <c r="C726">
        <f>VLOOKUP(A726,Table1[#All],10,FALSE)</f>
        <v>74.590857788822603</v>
      </c>
      <c r="D726">
        <f t="shared" si="36"/>
        <v>75.061847630292021</v>
      </c>
      <c r="K726">
        <f>VLOOKUP(A726,Table1[#All],2,FALSE)</f>
        <v>75.237793047474</v>
      </c>
      <c r="L726">
        <f>VLOOKUP(A726,Table1[],5,FALSE)</f>
        <v>71.596021224895097</v>
      </c>
      <c r="M726">
        <f t="shared" si="34"/>
        <v>67.586748015076083</v>
      </c>
      <c r="W726">
        <v>75.237793047474</v>
      </c>
      <c r="X726">
        <v>69.087100260837403</v>
      </c>
      <c r="Y726">
        <f t="shared" si="35"/>
        <v>65.164448445708828</v>
      </c>
    </row>
    <row r="727" spans="1:25" x14ac:dyDescent="0.25">
      <c r="A727" s="1" t="s">
        <v>754</v>
      </c>
      <c r="B727">
        <f>VLOOKUP(A727,Table1[#All],2,FALSE)</f>
        <v>74.411361510842497</v>
      </c>
      <c r="C727">
        <f>VLOOKUP(A727,Table1[#All],10,FALSE)</f>
        <v>90.484204145347306</v>
      </c>
      <c r="D727">
        <f t="shared" si="36"/>
        <v>82.836872667903904</v>
      </c>
      <c r="K727">
        <f>VLOOKUP(A727,Table1[#All],2,FALSE)</f>
        <v>74.411361510842497</v>
      </c>
      <c r="L727">
        <f>VLOOKUP(A727,Table1[],5,FALSE)</f>
        <v>86.300582721704899</v>
      </c>
      <c r="M727">
        <f t="shared" si="34"/>
        <v>81.453149506567726</v>
      </c>
      <c r="W727">
        <v>74.411361510842497</v>
      </c>
      <c r="X727">
        <v>79.438254982284406</v>
      </c>
      <c r="Y727">
        <f t="shared" si="35"/>
        <v>74.915236193311912</v>
      </c>
    </row>
    <row r="728" spans="1:25" x14ac:dyDescent="0.25">
      <c r="A728" s="1" t="s">
        <v>755</v>
      </c>
      <c r="B728">
        <f>VLOOKUP(A728,Table1[#All],2,FALSE)</f>
        <v>58.401994970083301</v>
      </c>
      <c r="C728">
        <f>VLOOKUP(A728,Table1[#All],10,FALSE)</f>
        <v>66.371529623298002</v>
      </c>
      <c r="D728">
        <f t="shared" si="36"/>
        <v>71.040952291717389</v>
      </c>
      <c r="K728">
        <f>VLOOKUP(A728,Table1[#All],2,FALSE)</f>
        <v>58.401994970083301</v>
      </c>
      <c r="L728">
        <f>VLOOKUP(A728,Table1[],5,FALSE)</f>
        <v>47.687480714445897</v>
      </c>
      <c r="M728">
        <f t="shared" si="34"/>
        <v>45.040994313722479</v>
      </c>
      <c r="W728">
        <v>58.401994970083301</v>
      </c>
      <c r="X728">
        <v>49.302353232534202</v>
      </c>
      <c r="Y728">
        <f t="shared" si="35"/>
        <v>46.52721674504722</v>
      </c>
    </row>
    <row r="729" spans="1:25" x14ac:dyDescent="0.25">
      <c r="A729" s="1" t="s">
        <v>756</v>
      </c>
      <c r="B729">
        <f>VLOOKUP(A729,Table1[#All],2,FALSE)</f>
        <v>83.914796856773904</v>
      </c>
      <c r="C729">
        <f>VLOOKUP(A729,Table1[#All],10,FALSE)</f>
        <v>84.051029600152205</v>
      </c>
      <c r="D729">
        <f t="shared" si="36"/>
        <v>79.689763680394464</v>
      </c>
      <c r="K729">
        <f>VLOOKUP(A729,Table1[#All],2,FALSE)</f>
        <v>83.914796856773904</v>
      </c>
      <c r="L729">
        <f>VLOOKUP(A729,Table1[],5,FALSE)</f>
        <v>83.739702152293901</v>
      </c>
      <c r="M729">
        <f t="shared" si="34"/>
        <v>79.038239129613146</v>
      </c>
      <c r="W729">
        <v>83.914796856773904</v>
      </c>
      <c r="X729">
        <v>83.434682293017005</v>
      </c>
      <c r="Y729">
        <f t="shared" si="35"/>
        <v>78.679870720022024</v>
      </c>
    </row>
    <row r="730" spans="1:25" x14ac:dyDescent="0.25">
      <c r="A730" s="1" t="s">
        <v>757</v>
      </c>
      <c r="B730">
        <f>VLOOKUP(A730,Table1[#All],2,FALSE)</f>
        <v>51.814090309448098</v>
      </c>
      <c r="C730">
        <f>VLOOKUP(A730,Table1[#All],10,FALSE)</f>
        <v>59.590168771444297</v>
      </c>
      <c r="D730">
        <f t="shared" si="36"/>
        <v>67.723510562990555</v>
      </c>
      <c r="K730">
        <f>VLOOKUP(A730,Table1[#All],2,FALSE)</f>
        <v>51.814090309448098</v>
      </c>
      <c r="L730">
        <f>VLOOKUP(A730,Table1[],5,FALSE)</f>
        <v>51.089502602625899</v>
      </c>
      <c r="M730">
        <f t="shared" si="34"/>
        <v>48.249100954276223</v>
      </c>
      <c r="W730">
        <v>51.814090309448098</v>
      </c>
      <c r="X730">
        <v>53.590704949808703</v>
      </c>
      <c r="Y730">
        <f t="shared" si="35"/>
        <v>50.566844062719795</v>
      </c>
    </row>
    <row r="731" spans="1:25" x14ac:dyDescent="0.25">
      <c r="A731" s="1" t="s">
        <v>758</v>
      </c>
      <c r="B731">
        <f>VLOOKUP(A731,Table1[#All],2,FALSE)</f>
        <v>61.597292628762297</v>
      </c>
      <c r="C731">
        <f>VLOOKUP(A731,Table1[#All],10,FALSE)</f>
        <v>67.894178775203898</v>
      </c>
      <c r="D731">
        <f t="shared" si="36"/>
        <v>71.78583225682975</v>
      </c>
      <c r="K731">
        <f>VLOOKUP(A731,Table1[#All],2,FALSE)</f>
        <v>61.597292628762297</v>
      </c>
      <c r="L731">
        <f>VLOOKUP(A731,Table1[],5,FALSE)</f>
        <v>49.001076857613697</v>
      </c>
      <c r="M731">
        <f t="shared" si="34"/>
        <v>46.279715476729713</v>
      </c>
      <c r="W731">
        <v>61.597292628762297</v>
      </c>
      <c r="X731">
        <v>46.333075325417902</v>
      </c>
      <c r="Y731">
        <f t="shared" si="35"/>
        <v>43.730156956543667</v>
      </c>
    </row>
    <row r="732" spans="1:25" x14ac:dyDescent="0.25">
      <c r="A732" s="1" t="s">
        <v>759</v>
      </c>
      <c r="B732">
        <f>VLOOKUP(A732,Table1[#All],2,FALSE)</f>
        <v>66.114809320751107</v>
      </c>
      <c r="C732">
        <f>VLOOKUP(A732,Table1[#All],10,FALSE)</f>
        <v>59.8716277405535</v>
      </c>
      <c r="D732">
        <f t="shared" si="36"/>
        <v>67.861200290678781</v>
      </c>
      <c r="K732">
        <f>VLOOKUP(A732,Table1[#All],2,FALSE)</f>
        <v>66.114809320751107</v>
      </c>
      <c r="L732">
        <f>VLOOKUP(A732,Table1[],5,FALSE)</f>
        <v>49.034618886204598</v>
      </c>
      <c r="M732">
        <f t="shared" si="34"/>
        <v>46.311345609690932</v>
      </c>
      <c r="W732">
        <v>66.114809320751107</v>
      </c>
      <c r="X732">
        <v>55.138725380269797</v>
      </c>
      <c r="Y732">
        <f t="shared" si="35"/>
        <v>52.025079308214146</v>
      </c>
    </row>
    <row r="733" spans="1:25" x14ac:dyDescent="0.25">
      <c r="A733" s="1" t="s">
        <v>760</v>
      </c>
      <c r="B733">
        <f>VLOOKUP(A733,Table1[#All],2,FALSE)</f>
        <v>84.677256629557206</v>
      </c>
      <c r="C733">
        <f>VLOOKUP(A733,Table1[#All],10,FALSE)</f>
        <v>76.730703876688196</v>
      </c>
      <c r="D733">
        <f t="shared" si="36"/>
        <v>76.108660336475879</v>
      </c>
      <c r="K733">
        <f>VLOOKUP(A733,Table1[#All],2,FALSE)</f>
        <v>84.677256629557206</v>
      </c>
      <c r="L733">
        <f>VLOOKUP(A733,Table1[],5,FALSE)</f>
        <v>84.801609612725997</v>
      </c>
      <c r="M733">
        <f t="shared" si="34"/>
        <v>80.039617864800618</v>
      </c>
      <c r="W733">
        <v>84.677256629557206</v>
      </c>
      <c r="X733">
        <v>80.417740706666805</v>
      </c>
      <c r="Y733">
        <f t="shared" si="35"/>
        <v>75.837911745680131</v>
      </c>
    </row>
    <row r="734" spans="1:25" x14ac:dyDescent="0.25">
      <c r="A734" s="1" t="s">
        <v>761</v>
      </c>
      <c r="B734">
        <f>VLOOKUP(A734,Table1[#All],2,FALSE)</f>
        <v>85.406275773255501</v>
      </c>
      <c r="C734">
        <f>VLOOKUP(A734,Table1[#All],10,FALSE)</f>
        <v>76.559065685311893</v>
      </c>
      <c r="D734">
        <f t="shared" si="36"/>
        <v>76.02469493325458</v>
      </c>
      <c r="K734">
        <f>VLOOKUP(A734,Table1[#All],2,FALSE)</f>
        <v>85.406275773255501</v>
      </c>
      <c r="L734">
        <f>VLOOKUP(A734,Table1[],5,FALSE)</f>
        <v>76.585847138291001</v>
      </c>
      <c r="M734">
        <f t="shared" si="34"/>
        <v>72.292153851408415</v>
      </c>
      <c r="W734">
        <v>85.406275773255501</v>
      </c>
      <c r="X734">
        <v>85.1460485583804</v>
      </c>
      <c r="Y734">
        <f t="shared" si="35"/>
        <v>80.29197774199433</v>
      </c>
    </row>
    <row r="735" spans="1:25" x14ac:dyDescent="0.25">
      <c r="A735" s="1" t="s">
        <v>762</v>
      </c>
      <c r="B735">
        <f>VLOOKUP(A735,Table1[#All],2,FALSE)</f>
        <v>80.8769520191222</v>
      </c>
      <c r="C735">
        <f>VLOOKUP(A735,Table1[#All],10,FALSE)</f>
        <v>71.455335563907298</v>
      </c>
      <c r="D735">
        <f t="shared" si="36"/>
        <v>73.527950157863444</v>
      </c>
      <c r="K735">
        <f>VLOOKUP(A735,Table1[#All],2,FALSE)</f>
        <v>80.8769520191222</v>
      </c>
      <c r="L735">
        <f>VLOOKUP(A735,Table1[],5,FALSE)</f>
        <v>68.768598362301503</v>
      </c>
      <c r="M735">
        <f t="shared" si="34"/>
        <v>64.920488255650326</v>
      </c>
      <c r="W735">
        <v>80.8769520191222</v>
      </c>
      <c r="X735">
        <v>60.030415813160197</v>
      </c>
      <c r="Y735">
        <f t="shared" si="35"/>
        <v>56.633051695996905</v>
      </c>
    </row>
    <row r="736" spans="1:25" x14ac:dyDescent="0.25">
      <c r="A736" s="1" t="s">
        <v>763</v>
      </c>
      <c r="B736">
        <f>VLOOKUP(A736,Table1[#All],2,FALSE)</f>
        <v>51.7805963800635</v>
      </c>
      <c r="C736">
        <f>VLOOKUP(A736,Table1[#All],10,FALSE)</f>
        <v>68.759839841471106</v>
      </c>
      <c r="D736">
        <f t="shared" si="36"/>
        <v>72.209313650447669</v>
      </c>
      <c r="K736">
        <f>VLOOKUP(A736,Table1[#All],2,FALSE)</f>
        <v>51.7805963800635</v>
      </c>
      <c r="L736">
        <f>VLOOKUP(A736,Table1[],5,FALSE)</f>
        <v>59.735676626792603</v>
      </c>
      <c r="M736">
        <f t="shared" si="34"/>
        <v>56.402443059065419</v>
      </c>
      <c r="W736">
        <v>51.7805963800635</v>
      </c>
      <c r="X736">
        <v>61.909526949577</v>
      </c>
      <c r="Y736">
        <f t="shared" si="35"/>
        <v>58.403174386501533</v>
      </c>
    </row>
    <row r="737" spans="1:25" x14ac:dyDescent="0.25">
      <c r="A737" s="1" t="s">
        <v>764</v>
      </c>
      <c r="B737">
        <f>VLOOKUP(A737,Table1[#All],2,FALSE)</f>
        <v>66.700205341071893</v>
      </c>
      <c r="C737">
        <f>VLOOKUP(A737,Table1[#All],10,FALSE)</f>
        <v>76.918106699735802</v>
      </c>
      <c r="D737">
        <f t="shared" si="36"/>
        <v>76.200337797510755</v>
      </c>
      <c r="K737">
        <f>VLOOKUP(A737,Table1[#All],2,FALSE)</f>
        <v>66.700205341071893</v>
      </c>
      <c r="L737">
        <f>VLOOKUP(A737,Table1[],5,FALSE)</f>
        <v>88.2460297447209</v>
      </c>
      <c r="M737">
        <f t="shared" si="34"/>
        <v>83.287706049271804</v>
      </c>
      <c r="W737">
        <v>66.700205341071893</v>
      </c>
      <c r="X737">
        <v>90.623183157354006</v>
      </c>
      <c r="Y737">
        <f t="shared" si="35"/>
        <v>85.451438534227478</v>
      </c>
    </row>
    <row r="738" spans="1:25" x14ac:dyDescent="0.25">
      <c r="A738" s="1" t="s">
        <v>765</v>
      </c>
      <c r="B738">
        <f>VLOOKUP(A738,Table1[#All],2,FALSE)</f>
        <v>74.197842829465102</v>
      </c>
      <c r="C738">
        <f>VLOOKUP(A738,Table1[#All],10,FALSE)</f>
        <v>75.586321986460803</v>
      </c>
      <c r="D738">
        <f t="shared" si="36"/>
        <v>75.548828715776636</v>
      </c>
      <c r="K738">
        <f>VLOOKUP(A738,Table1[#All],2,FALSE)</f>
        <v>74.197842829465102</v>
      </c>
      <c r="L738">
        <f>VLOOKUP(A738,Table1[],5,FALSE)</f>
        <v>61.584480908244899</v>
      </c>
      <c r="M738">
        <f t="shared" si="34"/>
        <v>58.14586549647494</v>
      </c>
      <c r="W738">
        <v>74.197842829465102</v>
      </c>
      <c r="X738">
        <v>57.606695568540502</v>
      </c>
      <c r="Y738">
        <f t="shared" si="35"/>
        <v>54.349907225565154</v>
      </c>
    </row>
    <row r="739" spans="1:25" x14ac:dyDescent="0.25">
      <c r="A739" s="1" t="s">
        <v>766</v>
      </c>
      <c r="B739">
        <f>VLOOKUP(A739,Table1[#All],2,FALSE)</f>
        <v>88.044168022299402</v>
      </c>
      <c r="C739">
        <f>VLOOKUP(A739,Table1[#All],10,FALSE)</f>
        <v>88.094916058050501</v>
      </c>
      <c r="D739">
        <f t="shared" si="36"/>
        <v>81.668032935598319</v>
      </c>
      <c r="K739">
        <f>VLOOKUP(A739,Table1[#All],2,FALSE)</f>
        <v>88.044168022299402</v>
      </c>
      <c r="L739">
        <f>VLOOKUP(A739,Table1[],5,FALSE)</f>
        <v>84.912969170936705</v>
      </c>
      <c r="M739">
        <f t="shared" si="34"/>
        <v>80.144629928193311</v>
      </c>
      <c r="W739">
        <v>88.044168022299402</v>
      </c>
      <c r="X739">
        <v>87.034938860241795</v>
      </c>
      <c r="Y739">
        <f t="shared" si="35"/>
        <v>82.071312406347772</v>
      </c>
    </row>
    <row r="740" spans="1:25" x14ac:dyDescent="0.25">
      <c r="A740" s="1" t="s">
        <v>767</v>
      </c>
      <c r="B740">
        <f>VLOOKUP(A740,Table1[#All],2,FALSE)</f>
        <v>60.905798128398999</v>
      </c>
      <c r="C740">
        <f>VLOOKUP(A740,Table1[#All],10,FALSE)</f>
        <v>62.339497614976899</v>
      </c>
      <c r="D740">
        <f t="shared" si="36"/>
        <v>69.068482233246698</v>
      </c>
      <c r="K740">
        <f>VLOOKUP(A740,Table1[#All],2,FALSE)</f>
        <v>60.905798128398999</v>
      </c>
      <c r="L740">
        <f>VLOOKUP(A740,Table1[],5,FALSE)</f>
        <v>64.152419971361994</v>
      </c>
      <c r="M740">
        <f t="shared" si="34"/>
        <v>60.567432032994354</v>
      </c>
      <c r="W740">
        <v>60.905798128398999</v>
      </c>
      <c r="X740">
        <v>70.550013320162805</v>
      </c>
      <c r="Y740">
        <f t="shared" si="35"/>
        <v>66.542512547593361</v>
      </c>
    </row>
    <row r="741" spans="1:25" x14ac:dyDescent="0.25">
      <c r="A741" s="1" t="s">
        <v>768</v>
      </c>
      <c r="B741">
        <f>VLOOKUP(A741,Table1[#All],2,FALSE)</f>
        <v>63.325677141355499</v>
      </c>
      <c r="C741">
        <f>VLOOKUP(A741,Table1[#All],10,FALSE)</f>
        <v>75.258260837517696</v>
      </c>
      <c r="D741">
        <f t="shared" si="36"/>
        <v>75.388341201713672</v>
      </c>
      <c r="K741">
        <f>VLOOKUP(A741,Table1[#All],2,FALSE)</f>
        <v>63.325677141355499</v>
      </c>
      <c r="L741">
        <f>VLOOKUP(A741,Table1[],5,FALSE)</f>
        <v>60.731943618369897</v>
      </c>
      <c r="M741">
        <f t="shared" si="34"/>
        <v>57.341922832122812</v>
      </c>
      <c r="W741">
        <v>63.325677141355499</v>
      </c>
      <c r="X741">
        <v>49.647849421599503</v>
      </c>
      <c r="Y741">
        <f t="shared" si="35"/>
        <v>46.85267415514673</v>
      </c>
    </row>
    <row r="742" spans="1:25" x14ac:dyDescent="0.25">
      <c r="A742" s="1" t="s">
        <v>769</v>
      </c>
      <c r="B742">
        <f>VLOOKUP(A742,Table1[#All],2,FALSE)</f>
        <v>69.285740189081906</v>
      </c>
      <c r="C742">
        <f>VLOOKUP(A742,Table1[#All],10,FALSE)</f>
        <v>68.671050956805999</v>
      </c>
      <c r="D742">
        <f t="shared" si="36"/>
        <v>72.165878128069494</v>
      </c>
      <c r="K742">
        <f>VLOOKUP(A742,Table1[#All],2,FALSE)</f>
        <v>69.285740189081906</v>
      </c>
      <c r="L742">
        <f>VLOOKUP(A742,Table1[],5,FALSE)</f>
        <v>65.447388211828297</v>
      </c>
      <c r="M742">
        <f t="shared" si="34"/>
        <v>61.788587083754081</v>
      </c>
      <c r="W742">
        <v>69.285740189081906</v>
      </c>
      <c r="X742">
        <v>67.961112249282394</v>
      </c>
      <c r="Y742">
        <f t="shared" si="35"/>
        <v>64.103767738824018</v>
      </c>
    </row>
    <row r="743" spans="1:25" x14ac:dyDescent="0.25">
      <c r="A743" s="1" t="s">
        <v>770</v>
      </c>
      <c r="B743">
        <f>VLOOKUP(A743,Table1[#All],2,FALSE)</f>
        <v>58.667581245922101</v>
      </c>
      <c r="C743">
        <f>VLOOKUP(A743,Table1[#All],10,FALSE)</f>
        <v>72.572769224427802</v>
      </c>
      <c r="D743">
        <f t="shared" si="36"/>
        <v>74.074598704590088</v>
      </c>
      <c r="K743">
        <f>VLOOKUP(A743,Table1[#All],2,FALSE)</f>
        <v>58.667581245922101</v>
      </c>
      <c r="L743">
        <f>VLOOKUP(A743,Table1[],5,FALSE)</f>
        <v>56.575783079027801</v>
      </c>
      <c r="M743">
        <f t="shared" si="34"/>
        <v>53.422663443523213</v>
      </c>
      <c r="W743">
        <v>58.667581245922101</v>
      </c>
      <c r="X743">
        <v>44.109428977377398</v>
      </c>
      <c r="Y743">
        <f t="shared" si="35"/>
        <v>41.635482096689508</v>
      </c>
    </row>
    <row r="744" spans="1:25" x14ac:dyDescent="0.25">
      <c r="A744" s="1" t="s">
        <v>771</v>
      </c>
      <c r="B744">
        <f>VLOOKUP(A744,Table1[#All],2,FALSE)</f>
        <v>92.391794140403704</v>
      </c>
      <c r="C744">
        <f>VLOOKUP(A744,Table1[#All],10,FALSE)</f>
        <v>80.217025491514804</v>
      </c>
      <c r="D744">
        <f t="shared" si="36"/>
        <v>77.814168870449038</v>
      </c>
      <c r="K744">
        <f>VLOOKUP(A744,Table1[#All],2,FALSE)</f>
        <v>92.391794140403704</v>
      </c>
      <c r="L744">
        <f>VLOOKUP(A744,Table1[],5,FALSE)</f>
        <v>81.118515909693798</v>
      </c>
      <c r="M744">
        <f t="shared" si="34"/>
        <v>76.566460502841252</v>
      </c>
      <c r="W744">
        <v>92.391794140403704</v>
      </c>
      <c r="X744">
        <v>76.290191892077701</v>
      </c>
      <c r="Y744">
        <f t="shared" si="35"/>
        <v>71.949760762337192</v>
      </c>
    </row>
    <row r="745" spans="1:25" x14ac:dyDescent="0.25">
      <c r="A745" s="1" t="s">
        <v>772</v>
      </c>
      <c r="B745">
        <f>VLOOKUP(A745,Table1[#All],2,FALSE)</f>
        <v>79.212680992847893</v>
      </c>
      <c r="C745">
        <f>VLOOKUP(A745,Table1[#All],10,FALSE)</f>
        <v>73.968688547948105</v>
      </c>
      <c r="D745">
        <f t="shared" si="36"/>
        <v>74.757482437656222</v>
      </c>
      <c r="K745">
        <f>VLOOKUP(A745,Table1[#All],2,FALSE)</f>
        <v>79.212680992847893</v>
      </c>
      <c r="L745">
        <f>VLOOKUP(A745,Table1[],5,FALSE)</f>
        <v>67.649621455086304</v>
      </c>
      <c r="M745">
        <f t="shared" si="34"/>
        <v>63.865293032146383</v>
      </c>
      <c r="W745">
        <v>79.212680992847893</v>
      </c>
      <c r="X745">
        <v>75.795453279591001</v>
      </c>
      <c r="Y745">
        <f t="shared" si="35"/>
        <v>71.483716989374727</v>
      </c>
    </row>
    <row r="746" spans="1:25" x14ac:dyDescent="0.25">
      <c r="A746" s="1" t="s">
        <v>773</v>
      </c>
      <c r="B746">
        <f>VLOOKUP(A746,Table1[#All],2,FALSE)</f>
        <v>53.3366774697718</v>
      </c>
      <c r="C746">
        <f>VLOOKUP(A746,Table1[#All],10,FALSE)</f>
        <v>65.460360869431298</v>
      </c>
      <c r="D746">
        <f t="shared" si="36"/>
        <v>70.595208537325789</v>
      </c>
      <c r="K746">
        <f>VLOOKUP(A746,Table1[#All],2,FALSE)</f>
        <v>53.3366774697718</v>
      </c>
      <c r="L746">
        <f>VLOOKUP(A746,Table1[],5,FALSE)</f>
        <v>52.7716982330749</v>
      </c>
      <c r="M746">
        <f t="shared" si="34"/>
        <v>49.835411433789631</v>
      </c>
      <c r="W746">
        <v>53.3366774697718</v>
      </c>
      <c r="X746">
        <v>49.862788066114597</v>
      </c>
      <c r="Y746">
        <f t="shared" si="35"/>
        <v>47.055146358279949</v>
      </c>
    </row>
    <row r="747" spans="1:25" x14ac:dyDescent="0.25">
      <c r="A747" s="1" t="s">
        <v>774</v>
      </c>
      <c r="B747">
        <f>VLOOKUP(A747,Table1[#All],2,FALSE)</f>
        <v>77.298103567270104</v>
      </c>
      <c r="C747">
        <f>VLOOKUP(A747,Table1[#All],10,FALSE)</f>
        <v>90.798946786217996</v>
      </c>
      <c r="D747">
        <f t="shared" si="36"/>
        <v>82.990844767817848</v>
      </c>
      <c r="K747">
        <f>VLOOKUP(A747,Table1[#All],2,FALSE)</f>
        <v>77.298103567270104</v>
      </c>
      <c r="L747">
        <f>VLOOKUP(A747,Table1[],5,FALSE)</f>
        <v>89.476601530101206</v>
      </c>
      <c r="M747">
        <f t="shared" si="34"/>
        <v>84.448135242885442</v>
      </c>
      <c r="W747">
        <v>77.298103567270104</v>
      </c>
      <c r="X747">
        <v>83.607201708056394</v>
      </c>
      <c r="Y747">
        <f t="shared" si="35"/>
        <v>78.842384008989114</v>
      </c>
    </row>
    <row r="748" spans="1:25" x14ac:dyDescent="0.25">
      <c r="A748" s="1" t="s">
        <v>775</v>
      </c>
      <c r="B748">
        <f>VLOOKUP(A748,Table1[#All],2,FALSE)</f>
        <v>78.292229617522196</v>
      </c>
      <c r="C748">
        <f>VLOOKUP(A748,Table1[#All],10,FALSE)</f>
        <v>64.359068525138099</v>
      </c>
      <c r="D748">
        <f t="shared" si="36"/>
        <v>70.056456322497567</v>
      </c>
      <c r="K748">
        <f>VLOOKUP(A748,Table1[#All],2,FALSE)</f>
        <v>78.292229617522196</v>
      </c>
      <c r="L748">
        <f>VLOOKUP(A748,Table1[],5,FALSE)</f>
        <v>61.114017175526598</v>
      </c>
      <c r="M748">
        <f t="shared" si="34"/>
        <v>57.702218196521578</v>
      </c>
      <c r="W748">
        <v>78.292229617522196</v>
      </c>
      <c r="X748">
        <v>60.124328530603201</v>
      </c>
      <c r="Y748">
        <f t="shared" si="35"/>
        <v>56.721517475828215</v>
      </c>
    </row>
    <row r="749" spans="1:25" x14ac:dyDescent="0.25">
      <c r="A749" s="1" t="s">
        <v>776</v>
      </c>
      <c r="B749">
        <f>VLOOKUP(A749,Table1[#All],2,FALSE)</f>
        <v>72.086566089437994</v>
      </c>
      <c r="C749">
        <f>VLOOKUP(A749,Table1[#All],10,FALSE)</f>
        <v>77.9869053743097</v>
      </c>
      <c r="D749">
        <f t="shared" si="36"/>
        <v>76.723194109112313</v>
      </c>
      <c r="K749">
        <f>VLOOKUP(A749,Table1[#All],2,FALSE)</f>
        <v>72.086566089437994</v>
      </c>
      <c r="L749">
        <f>VLOOKUP(A749,Table1[],5,FALSE)</f>
        <v>69.895407361269307</v>
      </c>
      <c r="M749">
        <f t="shared" si="34"/>
        <v>65.983069141676964</v>
      </c>
      <c r="W749">
        <v>72.086566089437994</v>
      </c>
      <c r="X749">
        <v>80.2349390520871</v>
      </c>
      <c r="Y749">
        <f t="shared" si="35"/>
        <v>75.665712587066039</v>
      </c>
    </row>
    <row r="750" spans="1:25" x14ac:dyDescent="0.25">
      <c r="A750" s="1" t="s">
        <v>777</v>
      </c>
      <c r="B750">
        <f>VLOOKUP(A750,Table1[#All],2,FALSE)</f>
        <v>92.664921705544998</v>
      </c>
      <c r="C750">
        <f>VLOOKUP(A750,Table1[#All],10,FALSE)</f>
        <v>90.434633875972693</v>
      </c>
      <c r="D750">
        <f t="shared" si="36"/>
        <v>82.812622892125844</v>
      </c>
      <c r="K750">
        <f>VLOOKUP(A750,Table1[#All],2,FALSE)</f>
        <v>92.664921705544998</v>
      </c>
      <c r="L750">
        <f>VLOOKUP(A750,Table1[],5,FALSE)</f>
        <v>89.855966103049994</v>
      </c>
      <c r="M750">
        <f t="shared" si="34"/>
        <v>84.805876035176141</v>
      </c>
      <c r="W750">
        <v>92.664921705544998</v>
      </c>
      <c r="X750">
        <v>80.697554867019903</v>
      </c>
      <c r="Y750">
        <f t="shared" si="35"/>
        <v>76.101496684732751</v>
      </c>
    </row>
    <row r="751" spans="1:25" x14ac:dyDescent="0.25">
      <c r="A751" s="1" t="s">
        <v>778</v>
      </c>
      <c r="B751">
        <f>VLOOKUP(A751,Table1[#All],2,FALSE)</f>
        <v>64.182152015179597</v>
      </c>
      <c r="C751">
        <f>VLOOKUP(A751,Table1[#All],10,FALSE)</f>
        <v>80.748245290336797</v>
      </c>
      <c r="D751">
        <f t="shared" si="36"/>
        <v>78.074041596032771</v>
      </c>
      <c r="K751">
        <f>VLOOKUP(A751,Table1[#All],2,FALSE)</f>
        <v>64.182152015179597</v>
      </c>
      <c r="L751">
        <f>VLOOKUP(A751,Table1[],5,FALSE)</f>
        <v>74.333089775269499</v>
      </c>
      <c r="M751">
        <f t="shared" si="34"/>
        <v>70.167803658079137</v>
      </c>
      <c r="W751">
        <v>64.182152015179597</v>
      </c>
      <c r="X751">
        <v>69.076540217072804</v>
      </c>
      <c r="Y751">
        <f t="shared" si="35"/>
        <v>65.154500884482573</v>
      </c>
    </row>
    <row r="752" spans="1:25" x14ac:dyDescent="0.25">
      <c r="A752" s="1" t="s">
        <v>779</v>
      </c>
      <c r="B752">
        <f>VLOOKUP(A752,Table1[#All],2,FALSE)</f>
        <v>52.828879884912503</v>
      </c>
      <c r="C752">
        <f>VLOOKUP(A752,Table1[#All],10,FALSE)</f>
        <v>74.838190691097097</v>
      </c>
      <c r="D752">
        <f t="shared" si="36"/>
        <v>75.1828428860847</v>
      </c>
      <c r="K752">
        <f>VLOOKUP(A752,Table1[#All],2,FALSE)</f>
        <v>52.828879884912503</v>
      </c>
      <c r="L752">
        <f>VLOOKUP(A752,Table1[],5,FALSE)</f>
        <v>46.429392238959998</v>
      </c>
      <c r="M752">
        <f t="shared" si="34"/>
        <v>43.854616881339275</v>
      </c>
      <c r="W752">
        <v>52.828879884912503</v>
      </c>
      <c r="X752">
        <v>53.916550654858099</v>
      </c>
      <c r="Y752">
        <f t="shared" si="35"/>
        <v>50.873790716876329</v>
      </c>
    </row>
    <row r="753" spans="1:25" x14ac:dyDescent="0.25">
      <c r="A753" s="1" t="s">
        <v>780</v>
      </c>
      <c r="B753">
        <f>VLOOKUP(A753,Table1[#All],2,FALSE)</f>
        <v>89.683310119222597</v>
      </c>
      <c r="C753">
        <f>VLOOKUP(A753,Table1[#All],10,FALSE)</f>
        <v>83.200649585747001</v>
      </c>
      <c r="D753">
        <f t="shared" si="36"/>
        <v>79.273757777347441</v>
      </c>
      <c r="K753">
        <f>VLOOKUP(A753,Table1[#All],2,FALSE)</f>
        <v>89.683310119222597</v>
      </c>
      <c r="L753">
        <f>VLOOKUP(A753,Table1[],5,FALSE)</f>
        <v>91.690766798741095</v>
      </c>
      <c r="M753">
        <f t="shared" si="34"/>
        <v>86.536093091212848</v>
      </c>
      <c r="W753">
        <v>89.683310119222597</v>
      </c>
      <c r="X753">
        <v>100.97927851642901</v>
      </c>
      <c r="Y753">
        <f t="shared" si="35"/>
        <v>95.206880362476113</v>
      </c>
    </row>
    <row r="754" spans="1:25" x14ac:dyDescent="0.25">
      <c r="A754" s="1" t="s">
        <v>781</v>
      </c>
      <c r="B754">
        <f>VLOOKUP(A754,Table1[#All],2,FALSE)</f>
        <v>85.403557344287407</v>
      </c>
      <c r="C754">
        <f>VLOOKUP(A754,Table1[#All],10,FALSE)</f>
        <v>82.048495572431605</v>
      </c>
      <c r="D754">
        <f t="shared" si="36"/>
        <v>78.710124034033555</v>
      </c>
      <c r="K754">
        <f>VLOOKUP(A754,Table1[#All],2,FALSE)</f>
        <v>85.403557344287407</v>
      </c>
      <c r="L754">
        <f>VLOOKUP(A754,Table1[],5,FALSE)</f>
        <v>74.523942918927901</v>
      </c>
      <c r="M754">
        <f t="shared" si="34"/>
        <v>70.347778172549013</v>
      </c>
      <c r="W754">
        <v>85.403557344287407</v>
      </c>
      <c r="X754">
        <v>74.006786797476494</v>
      </c>
      <c r="Y754">
        <f t="shared" si="35"/>
        <v>69.798793163222854</v>
      </c>
    </row>
    <row r="755" spans="1:25" x14ac:dyDescent="0.25">
      <c r="A755" s="1" t="s">
        <v>782</v>
      </c>
      <c r="B755">
        <f>VLOOKUP(A755,Table1[#All],2,FALSE)</f>
        <v>66.470922231956095</v>
      </c>
      <c r="C755">
        <f>VLOOKUP(A755,Table1[#All],10,FALSE)</f>
        <v>68.679451226362701</v>
      </c>
      <c r="D755">
        <f t="shared" si="36"/>
        <v>72.169987539936642</v>
      </c>
      <c r="K755">
        <f>VLOOKUP(A755,Table1[#All],2,FALSE)</f>
        <v>66.470922231956095</v>
      </c>
      <c r="L755">
        <f>VLOOKUP(A755,Table1[],5,FALSE)</f>
        <v>58.419808806139699</v>
      </c>
      <c r="M755">
        <f t="shared" si="34"/>
        <v>55.161579704189734</v>
      </c>
      <c r="W755">
        <v>66.470922231956095</v>
      </c>
      <c r="X755">
        <v>52.224545293506502</v>
      </c>
      <c r="Y755">
        <f t="shared" si="35"/>
        <v>49.279921666483126</v>
      </c>
    </row>
    <row r="756" spans="1:25" x14ac:dyDescent="0.25">
      <c r="A756" s="1" t="s">
        <v>783</v>
      </c>
      <c r="B756">
        <f>VLOOKUP(A756,Table1[#All],2,FALSE)</f>
        <v>50.703294269481198</v>
      </c>
      <c r="C756">
        <f>VLOOKUP(A756,Table1[#All],10,FALSE)</f>
        <v>69.997012380006495</v>
      </c>
      <c r="D756">
        <f t="shared" si="36"/>
        <v>72.814538456299175</v>
      </c>
      <c r="K756">
        <f>VLOOKUP(A756,Table1[#All],2,FALSE)</f>
        <v>50.703294269481198</v>
      </c>
      <c r="L756">
        <f>VLOOKUP(A756,Table1[],5,FALSE)</f>
        <v>47.659963996486297</v>
      </c>
      <c r="M756">
        <f t="shared" si="34"/>
        <v>45.015046048686578</v>
      </c>
      <c r="W756">
        <v>50.703294269481198</v>
      </c>
      <c r="X756">
        <v>58.139181505532001</v>
      </c>
      <c r="Y756">
        <f t="shared" si="35"/>
        <v>54.851508978211143</v>
      </c>
    </row>
    <row r="757" spans="1:25" x14ac:dyDescent="0.25">
      <c r="A757" s="1" t="s">
        <v>784</v>
      </c>
      <c r="B757">
        <f>VLOOKUP(A757,Table1[#All],2,FALSE)</f>
        <v>85.8833143387631</v>
      </c>
      <c r="C757">
        <f>VLOOKUP(A757,Table1[#All],10,FALSE)</f>
        <v>81.797247726326205</v>
      </c>
      <c r="D757">
        <f t="shared" si="36"/>
        <v>78.587213587718793</v>
      </c>
      <c r="K757">
        <f>VLOOKUP(A757,Table1[#All],2,FALSE)</f>
        <v>85.8833143387631</v>
      </c>
      <c r="L757">
        <f>VLOOKUP(A757,Table1[],5,FALSE)</f>
        <v>83.671385409866204</v>
      </c>
      <c r="M757">
        <f t="shared" si="34"/>
        <v>78.973816441503828</v>
      </c>
      <c r="W757">
        <v>85.8833143387631</v>
      </c>
      <c r="X757">
        <v>91.643597368612205</v>
      </c>
      <c r="Y757">
        <f t="shared" si="35"/>
        <v>86.412668721232691</v>
      </c>
    </row>
    <row r="758" spans="1:25" x14ac:dyDescent="0.25">
      <c r="A758" s="1" t="s">
        <v>785</v>
      </c>
      <c r="B758">
        <f>VLOOKUP(A758,Table1[#All],2,FALSE)</f>
        <v>66.427037368971298</v>
      </c>
      <c r="C758">
        <f>VLOOKUP(A758,Table1[#All],10,FALSE)</f>
        <v>75.112621878721697</v>
      </c>
      <c r="D758">
        <f t="shared" si="36"/>
        <v>75.317094623070659</v>
      </c>
      <c r="K758">
        <f>VLOOKUP(A758,Table1[#All],2,FALSE)</f>
        <v>66.427037368971298</v>
      </c>
      <c r="L758">
        <f>VLOOKUP(A758,Table1[],5,FALSE)</f>
        <v>74.1040015760682</v>
      </c>
      <c r="M758">
        <f t="shared" si="34"/>
        <v>69.951773486232312</v>
      </c>
      <c r="W758">
        <v>66.427037368971298</v>
      </c>
      <c r="X758">
        <v>77.498736514879397</v>
      </c>
      <c r="Y758">
        <f t="shared" si="35"/>
        <v>73.08820979701639</v>
      </c>
    </row>
    <row r="759" spans="1:25" x14ac:dyDescent="0.25">
      <c r="A759" s="1" t="s">
        <v>786</v>
      </c>
      <c r="B759">
        <f>VLOOKUP(A759,Table1[#All],2,FALSE)</f>
        <v>65.049273553032506</v>
      </c>
      <c r="C759">
        <f>VLOOKUP(A759,Table1[#All],10,FALSE)</f>
        <v>81.200541048706896</v>
      </c>
      <c r="D759">
        <f t="shared" si="36"/>
        <v>78.295304681027417</v>
      </c>
      <c r="K759">
        <f>VLOOKUP(A759,Table1[#All],2,FALSE)</f>
        <v>65.049273553032506</v>
      </c>
      <c r="L759">
        <f>VLOOKUP(A759,Table1[],5,FALSE)</f>
        <v>69.340360058697598</v>
      </c>
      <c r="M759">
        <f t="shared" si="34"/>
        <v>65.459659535351832</v>
      </c>
      <c r="W759">
        <v>65.049273553032506</v>
      </c>
      <c r="X759">
        <v>65.278348314010501</v>
      </c>
      <c r="Y759">
        <f t="shared" si="35"/>
        <v>61.576604111797892</v>
      </c>
    </row>
    <row r="760" spans="1:25" x14ac:dyDescent="0.25">
      <c r="A760" s="1" t="s">
        <v>787</v>
      </c>
      <c r="B760">
        <f>VLOOKUP(A760,Table1[#All],2,FALSE)</f>
        <v>86.668437765186795</v>
      </c>
      <c r="C760">
        <f>VLOOKUP(A760,Table1[#All],10,FALSE)</f>
        <v>82.124236338806597</v>
      </c>
      <c r="D760">
        <f t="shared" si="36"/>
        <v>78.7471764169442</v>
      </c>
      <c r="K760">
        <f>VLOOKUP(A760,Table1[#All],2,FALSE)</f>
        <v>86.668437765186795</v>
      </c>
      <c r="L760">
        <f>VLOOKUP(A760,Table1[],5,FALSE)</f>
        <v>89.164092067802599</v>
      </c>
      <c r="M760">
        <f t="shared" si="34"/>
        <v>84.153438819937847</v>
      </c>
      <c r="W760">
        <v>86.668437765186795</v>
      </c>
      <c r="X760">
        <v>88.918945363612394</v>
      </c>
      <c r="Y760">
        <f t="shared" si="35"/>
        <v>83.846046532522877</v>
      </c>
    </row>
    <row r="761" spans="1:25" x14ac:dyDescent="0.25">
      <c r="A761" s="1" t="s">
        <v>788</v>
      </c>
      <c r="B761">
        <f>VLOOKUP(A761,Table1[#All],2,FALSE)</f>
        <v>85.114922936692807</v>
      </c>
      <c r="C761">
        <f>VLOOKUP(A761,Table1[#All],10,FALSE)</f>
        <v>74.622794514171801</v>
      </c>
      <c r="D761">
        <f t="shared" si="36"/>
        <v>75.077471076332841</v>
      </c>
      <c r="K761">
        <f>VLOOKUP(A761,Table1[#All],2,FALSE)</f>
        <v>85.114922936692807</v>
      </c>
      <c r="L761">
        <f>VLOOKUP(A761,Table1[],5,FALSE)</f>
        <v>83.372846617349097</v>
      </c>
      <c r="M761">
        <f t="shared" si="34"/>
        <v>78.692294360160204</v>
      </c>
      <c r="W761">
        <v>85.114922936692807</v>
      </c>
      <c r="X761">
        <v>82.571046212124998</v>
      </c>
      <c r="Y761">
        <f t="shared" si="35"/>
        <v>77.866325531821744</v>
      </c>
    </row>
    <row r="762" spans="1:25" x14ac:dyDescent="0.25">
      <c r="A762" s="1" t="s">
        <v>789</v>
      </c>
      <c r="B762">
        <f>VLOOKUP(A762,Table1[#All],2,FALSE)</f>
        <v>66.095688671107396</v>
      </c>
      <c r="C762">
        <f>VLOOKUP(A762,Table1[#All],10,FALSE)</f>
        <v>61.586824776781498</v>
      </c>
      <c r="D762">
        <f t="shared" si="36"/>
        <v>68.700274680801513</v>
      </c>
      <c r="K762">
        <f>VLOOKUP(A762,Table1[#All],2,FALSE)</f>
        <v>66.095688671107396</v>
      </c>
      <c r="L762">
        <f>VLOOKUP(A762,Table1[],5,FALSE)</f>
        <v>48.342118385301298</v>
      </c>
      <c r="M762">
        <f t="shared" si="34"/>
        <v>45.658317637339124</v>
      </c>
      <c r="W762">
        <v>66.095688671107396</v>
      </c>
      <c r="X762">
        <v>49.996374908379202</v>
      </c>
      <c r="Y762">
        <f t="shared" si="35"/>
        <v>47.180985163693208</v>
      </c>
    </row>
    <row r="763" spans="1:25" x14ac:dyDescent="0.25">
      <c r="A763" s="1" t="s">
        <v>790</v>
      </c>
      <c r="B763">
        <f>VLOOKUP(A763,Table1[#All],2,FALSE)</f>
        <v>70.205966922626899</v>
      </c>
      <c r="C763">
        <f>VLOOKUP(A763,Table1[#All],10,FALSE)</f>
        <v>71.667521597320203</v>
      </c>
      <c r="D763">
        <f t="shared" si="36"/>
        <v>73.631751565409047</v>
      </c>
      <c r="K763">
        <f>VLOOKUP(A763,Table1[#All],2,FALSE)</f>
        <v>70.205966922626899</v>
      </c>
      <c r="L763">
        <f>VLOOKUP(A763,Table1[],5,FALSE)</f>
        <v>57.1447137287551</v>
      </c>
      <c r="M763">
        <f t="shared" si="34"/>
        <v>53.959165046216057</v>
      </c>
      <c r="W763">
        <v>70.205966922626899</v>
      </c>
      <c r="X763">
        <v>64.399720919411806</v>
      </c>
      <c r="Y763">
        <f t="shared" si="35"/>
        <v>60.748937106085918</v>
      </c>
    </row>
    <row r="764" spans="1:25" x14ac:dyDescent="0.25">
      <c r="A764" s="1" t="s">
        <v>791</v>
      </c>
      <c r="B764">
        <f>VLOOKUP(A764,Table1[#All],2,FALSE)</f>
        <v>64.551440199519803</v>
      </c>
      <c r="C764">
        <f>VLOOKUP(A764,Table1[#All],10,FALSE)</f>
        <v>73.793645102833196</v>
      </c>
      <c r="D764">
        <f t="shared" si="36"/>
        <v>74.671851184306007</v>
      </c>
      <c r="K764">
        <f>VLOOKUP(A764,Table1[#All],2,FALSE)</f>
        <v>64.551440199519803</v>
      </c>
      <c r="L764">
        <f>VLOOKUP(A764,Table1[],5,FALSE)</f>
        <v>53.666902689795599</v>
      </c>
      <c r="M764">
        <f t="shared" si="34"/>
        <v>50.679589236477248</v>
      </c>
      <c r="W764">
        <v>64.551440199519803</v>
      </c>
      <c r="X764">
        <v>58.063987895482597</v>
      </c>
      <c r="Y764">
        <f t="shared" si="35"/>
        <v>54.780676597544605</v>
      </c>
    </row>
    <row r="765" spans="1:25" x14ac:dyDescent="0.25">
      <c r="A765" s="1" t="s">
        <v>792</v>
      </c>
      <c r="B765">
        <f>VLOOKUP(A765,Table1[#All],2,FALSE)</f>
        <v>80.294475383816007</v>
      </c>
      <c r="C765">
        <f>VLOOKUP(A765,Table1[#All],10,FALSE)</f>
        <v>81.014169922231105</v>
      </c>
      <c r="D765">
        <f t="shared" si="36"/>
        <v>78.204131925955465</v>
      </c>
      <c r="K765">
        <f>VLOOKUP(A765,Table1[#All],2,FALSE)</f>
        <v>80.294475383816007</v>
      </c>
      <c r="L765">
        <f>VLOOKUP(A765,Table1[],5,FALSE)</f>
        <v>80.917046091497198</v>
      </c>
      <c r="M765">
        <f t="shared" si="34"/>
        <v>76.376474464281856</v>
      </c>
      <c r="W765">
        <v>80.294475383816007</v>
      </c>
      <c r="X765">
        <v>75.530165706573399</v>
      </c>
      <c r="Y765">
        <f t="shared" si="35"/>
        <v>71.233816095592147</v>
      </c>
    </row>
    <row r="766" spans="1:25" x14ac:dyDescent="0.25">
      <c r="A766" s="1" t="s">
        <v>793</v>
      </c>
      <c r="B766">
        <f>VLOOKUP(A766,Table1[#All],2,FALSE)</f>
        <v>62.723878033728198</v>
      </c>
      <c r="C766">
        <f>VLOOKUP(A766,Table1[#All],10,FALSE)</f>
        <v>67.513127291404004</v>
      </c>
      <c r="D766">
        <f t="shared" si="36"/>
        <v>71.599421870954842</v>
      </c>
      <c r="K766">
        <f>VLOOKUP(A766,Table1[#All],2,FALSE)</f>
        <v>62.723878033728198</v>
      </c>
      <c r="L766">
        <f>VLOOKUP(A766,Table1[],5,FALSE)</f>
        <v>41.844283910467801</v>
      </c>
      <c r="M766">
        <f t="shared" si="34"/>
        <v>39.530859727571134</v>
      </c>
      <c r="W766">
        <v>62.723878033728198</v>
      </c>
      <c r="X766">
        <v>48.726766160565496</v>
      </c>
      <c r="Y766">
        <f t="shared" si="35"/>
        <v>45.985013723252699</v>
      </c>
    </row>
    <row r="767" spans="1:25" x14ac:dyDescent="0.25">
      <c r="A767" s="1" t="s">
        <v>794</v>
      </c>
      <c r="B767">
        <f>VLOOKUP(A767,Table1[#All],2,FALSE)</f>
        <v>86.3558554094773</v>
      </c>
      <c r="C767">
        <f>VLOOKUP(A767,Table1[#All],10,FALSE)</f>
        <v>68.881091726573203</v>
      </c>
      <c r="D767">
        <f t="shared" si="36"/>
        <v>72.26863007263961</v>
      </c>
      <c r="K767">
        <f>VLOOKUP(A767,Table1[#All],2,FALSE)</f>
        <v>86.3558554094773</v>
      </c>
      <c r="L767">
        <f>VLOOKUP(A767,Table1[],5,FALSE)</f>
        <v>71.343932667922402</v>
      </c>
      <c r="M767">
        <f t="shared" si="34"/>
        <v>67.349028505850825</v>
      </c>
      <c r="W767">
        <v>86.3558554094773</v>
      </c>
      <c r="X767">
        <v>72.909593367988194</v>
      </c>
      <c r="Y767">
        <f t="shared" si="35"/>
        <v>68.765236952644884</v>
      </c>
    </row>
    <row r="768" spans="1:25" x14ac:dyDescent="0.25">
      <c r="A768" s="1" t="s">
        <v>795</v>
      </c>
      <c r="B768">
        <f>VLOOKUP(A768,Table1[#All],2,FALSE)</f>
        <v>70.266139489050104</v>
      </c>
      <c r="C768">
        <f>VLOOKUP(A768,Table1[#All],10,FALSE)</f>
        <v>78.751296533779396</v>
      </c>
      <c r="D768">
        <f t="shared" si="36"/>
        <v>77.097134264324893</v>
      </c>
      <c r="K768">
        <f>VLOOKUP(A768,Table1[#All],2,FALSE)</f>
        <v>70.266139489050104</v>
      </c>
      <c r="L768">
        <f>VLOOKUP(A768,Table1[],5,FALSE)</f>
        <v>81.935227715737895</v>
      </c>
      <c r="M768">
        <f t="shared" si="34"/>
        <v>77.336619735940843</v>
      </c>
      <c r="W768">
        <v>70.266139489050104</v>
      </c>
      <c r="X768">
        <v>85.370556695032505</v>
      </c>
      <c r="Y768">
        <f t="shared" si="35"/>
        <v>80.503464406720624</v>
      </c>
    </row>
    <row r="769" spans="1:25" x14ac:dyDescent="0.25">
      <c r="A769" s="1" t="s">
        <v>796</v>
      </c>
      <c r="B769">
        <f>VLOOKUP(A769,Table1[#All],2,FALSE)</f>
        <v>99.014740700002406</v>
      </c>
      <c r="C769">
        <f>VLOOKUP(A769,Table1[#All],10,FALSE)</f>
        <v>82.668179425177598</v>
      </c>
      <c r="D769">
        <f t="shared" si="36"/>
        <v>79.013273374796881</v>
      </c>
      <c r="K769">
        <f>VLOOKUP(A769,Table1[#All],2,FALSE)</f>
        <v>99.014740700002406</v>
      </c>
      <c r="L769">
        <f>VLOOKUP(A769,Table1[],5,FALSE)</f>
        <v>88.222110021896199</v>
      </c>
      <c r="M769">
        <f t="shared" si="34"/>
        <v>83.265149750648121</v>
      </c>
      <c r="W769">
        <v>99.014740700002406</v>
      </c>
      <c r="X769">
        <v>95.554814318289203</v>
      </c>
      <c r="Y769">
        <f t="shared" si="35"/>
        <v>90.097035087828431</v>
      </c>
    </row>
    <row r="770" spans="1:25" x14ac:dyDescent="0.25">
      <c r="A770" s="1" t="s">
        <v>797</v>
      </c>
      <c r="B770">
        <f>VLOOKUP(A770,Table1[#All],2,FALSE)</f>
        <v>68.601357448556698</v>
      </c>
      <c r="C770">
        <f>VLOOKUP(A770,Table1[#All],10,FALSE)</f>
        <v>68.834450952324801</v>
      </c>
      <c r="D770">
        <f t="shared" si="36"/>
        <v>72.2458134058773</v>
      </c>
      <c r="K770">
        <f>VLOOKUP(A770,Table1[#All],2,FALSE)</f>
        <v>68.601357448556698</v>
      </c>
      <c r="L770">
        <f>VLOOKUP(A770,Table1[],5,FALSE)</f>
        <v>58.814496179374899</v>
      </c>
      <c r="M770">
        <f t="shared" si="34"/>
        <v>55.533769897150528</v>
      </c>
      <c r="W770">
        <v>68.601357448556698</v>
      </c>
      <c r="X770">
        <v>53.256594931807101</v>
      </c>
      <c r="Y770">
        <f t="shared" si="35"/>
        <v>50.252112425762292</v>
      </c>
    </row>
    <row r="771" spans="1:25" x14ac:dyDescent="0.25">
      <c r="A771" s="1" t="s">
        <v>798</v>
      </c>
      <c r="B771">
        <f>VLOOKUP(A771,Table1[#All],2,FALSE)</f>
        <v>83.0578492470231</v>
      </c>
      <c r="C771">
        <f>VLOOKUP(A771,Table1[#All],10,FALSE)</f>
        <v>83.005047819731303</v>
      </c>
      <c r="D771">
        <f t="shared" si="36"/>
        <v>79.178069393412557</v>
      </c>
      <c r="K771">
        <f>VLOOKUP(A771,Table1[#All],2,FALSE)</f>
        <v>83.0578492470231</v>
      </c>
      <c r="L771">
        <f>VLOOKUP(A771,Table1[],5,FALSE)</f>
        <v>85.169151756960702</v>
      </c>
      <c r="M771">
        <f t="shared" ref="M771:M834" si="37" xml:space="preserve"> 0.943*L771 + 0.0717</f>
        <v>80.386210106813948</v>
      </c>
      <c r="W771">
        <v>83.0578492470231</v>
      </c>
      <c r="X771">
        <v>84.990023863428306</v>
      </c>
      <c r="Y771">
        <f t="shared" ref="Y771:Y834" si="38" xml:space="preserve"> 0.942*X771 + 0.0844</f>
        <v>80.145002479349458</v>
      </c>
    </row>
    <row r="772" spans="1:25" x14ac:dyDescent="0.25">
      <c r="A772" s="1" t="s">
        <v>799</v>
      </c>
      <c r="B772">
        <f>VLOOKUP(A772,Table1[#All],2,FALSE)</f>
        <v>52.380990483157198</v>
      </c>
      <c r="C772">
        <f>VLOOKUP(A772,Table1[#All],10,FALSE)</f>
        <v>66.496927553229099</v>
      </c>
      <c r="D772">
        <f t="shared" si="36"/>
        <v>71.102296959039677</v>
      </c>
      <c r="K772">
        <f>VLOOKUP(A772,Table1[#All],2,FALSE)</f>
        <v>52.380990483157198</v>
      </c>
      <c r="L772">
        <f>VLOOKUP(A772,Table1[],5,FALSE)</f>
        <v>46.084745532536303</v>
      </c>
      <c r="M772">
        <f t="shared" si="37"/>
        <v>43.529615037181728</v>
      </c>
      <c r="W772">
        <v>52.380990483157198</v>
      </c>
      <c r="X772">
        <v>43.427472775740299</v>
      </c>
      <c r="Y772">
        <f t="shared" si="38"/>
        <v>40.993079354747358</v>
      </c>
    </row>
    <row r="773" spans="1:25" x14ac:dyDescent="0.25">
      <c r="A773" s="1" t="s">
        <v>800</v>
      </c>
      <c r="B773">
        <f>VLOOKUP(A773,Table1[#All],2,FALSE)</f>
        <v>85.583648911837003</v>
      </c>
      <c r="C773">
        <f>VLOOKUP(A773,Table1[#All],10,FALSE)</f>
        <v>81.053403831846794</v>
      </c>
      <c r="D773">
        <f t="shared" si="36"/>
        <v>78.223325154539452</v>
      </c>
      <c r="K773">
        <f>VLOOKUP(A773,Table1[#All],2,FALSE)</f>
        <v>85.583648911837003</v>
      </c>
      <c r="L773">
        <f>VLOOKUP(A773,Table1[],5,FALSE)</f>
        <v>86.554876045398501</v>
      </c>
      <c r="M773">
        <f t="shared" si="37"/>
        <v>81.692948110810789</v>
      </c>
      <c r="W773">
        <v>85.583648911837003</v>
      </c>
      <c r="X773">
        <v>78.715578918571197</v>
      </c>
      <c r="Y773">
        <f t="shared" si="38"/>
        <v>74.234475341294072</v>
      </c>
    </row>
    <row r="774" spans="1:25" x14ac:dyDescent="0.25">
      <c r="A774" s="1" t="s">
        <v>801</v>
      </c>
      <c r="B774">
        <f>VLOOKUP(A774,Table1[#All],2,FALSE)</f>
        <v>56.136834563349296</v>
      </c>
      <c r="C774">
        <f>VLOOKUP(A774,Table1[#All],10,FALSE)</f>
        <v>64.201081648895098</v>
      </c>
      <c r="D774">
        <f t="shared" si="36"/>
        <v>69.979169142639478</v>
      </c>
      <c r="K774">
        <f>VLOOKUP(A774,Table1[#All],2,FALSE)</f>
        <v>56.136834563349296</v>
      </c>
      <c r="L774">
        <f>VLOOKUP(A774,Table1[],5,FALSE)</f>
        <v>47.011876428259001</v>
      </c>
      <c r="M774">
        <f t="shared" si="37"/>
        <v>44.403899471848234</v>
      </c>
      <c r="W774">
        <v>56.136834563349296</v>
      </c>
      <c r="X774">
        <v>48.745426316283599</v>
      </c>
      <c r="Y774">
        <f t="shared" si="38"/>
        <v>46.002591589939151</v>
      </c>
    </row>
    <row r="775" spans="1:25" x14ac:dyDescent="0.25">
      <c r="A775" s="1" t="s">
        <v>802</v>
      </c>
      <c r="B775">
        <f>VLOOKUP(A775,Table1[#All],2,FALSE)</f>
        <v>61.500086464145902</v>
      </c>
      <c r="C775">
        <f>VLOOKUP(A775,Table1[#All],10,FALSE)</f>
        <v>70.699786038789796</v>
      </c>
      <c r="D775">
        <f t="shared" si="36"/>
        <v>73.158335330175973</v>
      </c>
      <c r="K775">
        <f>VLOOKUP(A775,Table1[#All],2,FALSE)</f>
        <v>61.500086464145902</v>
      </c>
      <c r="L775">
        <f>VLOOKUP(A775,Table1[],5,FALSE)</f>
        <v>61.850800980820097</v>
      </c>
      <c r="M775">
        <f t="shared" si="37"/>
        <v>58.397005324913351</v>
      </c>
      <c r="W775">
        <v>61.500086464145902</v>
      </c>
      <c r="X775">
        <v>74.408583738742294</v>
      </c>
      <c r="Y775">
        <f t="shared" si="38"/>
        <v>70.177285881895244</v>
      </c>
    </row>
    <row r="776" spans="1:25" x14ac:dyDescent="0.25">
      <c r="A776" s="1" t="s">
        <v>803</v>
      </c>
      <c r="B776">
        <f>VLOOKUP(A776,Table1[#All],2,FALSE)</f>
        <v>84.626850106342999</v>
      </c>
      <c r="C776">
        <f>VLOOKUP(A776,Table1[#All],10,FALSE)</f>
        <v>77.2961730394819</v>
      </c>
      <c r="D776">
        <f t="shared" si="36"/>
        <v>76.385287850914551</v>
      </c>
      <c r="K776">
        <f>VLOOKUP(A776,Table1[#All],2,FALSE)</f>
        <v>84.626850106342999</v>
      </c>
      <c r="L776">
        <f>VLOOKUP(A776,Table1[],5,FALSE)</f>
        <v>83.851245117875393</v>
      </c>
      <c r="M776">
        <f t="shared" si="37"/>
        <v>79.143424146156505</v>
      </c>
      <c r="W776">
        <v>84.626850106342999</v>
      </c>
      <c r="X776">
        <v>74.650856395346693</v>
      </c>
      <c r="Y776">
        <f t="shared" si="38"/>
        <v>70.405506724416583</v>
      </c>
    </row>
    <row r="777" spans="1:25" x14ac:dyDescent="0.25">
      <c r="A777" s="1" t="s">
        <v>804</v>
      </c>
      <c r="B777">
        <f>VLOOKUP(A777,Table1[#All],2,FALSE)</f>
        <v>45.2047196076986</v>
      </c>
      <c r="C777">
        <f>VLOOKUP(A777,Table1[#All],10,FALSE)</f>
        <v>63.554395806684099</v>
      </c>
      <c r="D777">
        <f t="shared" si="36"/>
        <v>69.662810428629868</v>
      </c>
      <c r="K777">
        <f>VLOOKUP(A777,Table1[#All],2,FALSE)</f>
        <v>45.2047196076986</v>
      </c>
      <c r="L777">
        <f>VLOOKUP(A777,Table1[],5,FALSE)</f>
        <v>48.245458504182501</v>
      </c>
      <c r="M777">
        <f t="shared" si="37"/>
        <v>45.567167369444093</v>
      </c>
      <c r="W777">
        <v>45.2047196076986</v>
      </c>
      <c r="X777">
        <v>48.084055448935203</v>
      </c>
      <c r="Y777">
        <f t="shared" si="38"/>
        <v>45.379580232896963</v>
      </c>
    </row>
    <row r="778" spans="1:25" x14ac:dyDescent="0.25">
      <c r="A778" s="1" t="s">
        <v>805</v>
      </c>
      <c r="B778">
        <f>VLOOKUP(A778,Table1[#All],2,FALSE)</f>
        <v>61.705439889002598</v>
      </c>
      <c r="C778">
        <f>VLOOKUP(A778,Table1[#All],10,FALSE)</f>
        <v>65.586115719412007</v>
      </c>
      <c r="D778">
        <f t="shared" si="36"/>
        <v>70.656727809936356</v>
      </c>
      <c r="K778">
        <f>VLOOKUP(A778,Table1[#All],2,FALSE)</f>
        <v>61.705439889002598</v>
      </c>
      <c r="L778">
        <f>VLOOKUP(A778,Table1[],5,FALSE)</f>
        <v>52.608826737795198</v>
      </c>
      <c r="M778">
        <f t="shared" si="37"/>
        <v>49.681823613740868</v>
      </c>
      <c r="W778">
        <v>61.705439889002598</v>
      </c>
      <c r="X778">
        <v>55.811541413169103</v>
      </c>
      <c r="Y778">
        <f t="shared" si="38"/>
        <v>52.658872011205297</v>
      </c>
    </row>
    <row r="779" spans="1:25" x14ac:dyDescent="0.25">
      <c r="A779" s="1" t="s">
        <v>806</v>
      </c>
      <c r="B779">
        <f>VLOOKUP(A779,Table1[#All],2,FALSE)</f>
        <v>91.101623643181597</v>
      </c>
      <c r="C779">
        <f>VLOOKUP(A779,Table1[#All],10,FALSE)</f>
        <v>79.036542805793999</v>
      </c>
      <c r="D779">
        <f t="shared" si="36"/>
        <v>77.236676740594419</v>
      </c>
      <c r="K779">
        <f>VLOOKUP(A779,Table1[#All],2,FALSE)</f>
        <v>91.101623643181597</v>
      </c>
      <c r="L779">
        <f>VLOOKUP(A779,Table1[],5,FALSE)</f>
        <v>79.723891261618604</v>
      </c>
      <c r="M779">
        <f t="shared" si="37"/>
        <v>75.251329459706341</v>
      </c>
      <c r="W779">
        <v>91.101623643181597</v>
      </c>
      <c r="X779">
        <v>80.339282269899499</v>
      </c>
      <c r="Y779">
        <f t="shared" si="38"/>
        <v>75.764003898245321</v>
      </c>
    </row>
    <row r="780" spans="1:25" x14ac:dyDescent="0.25">
      <c r="A780" s="1" t="s">
        <v>807</v>
      </c>
      <c r="B780">
        <f>VLOOKUP(A780,Table1[#All],2,FALSE)</f>
        <v>91.944564603004693</v>
      </c>
      <c r="C780">
        <f>VLOOKUP(A780,Table1[#All],10,FALSE)</f>
        <v>79.959802037924305</v>
      </c>
      <c r="D780">
        <f t="shared" si="36"/>
        <v>77.688335156952576</v>
      </c>
      <c r="K780">
        <f>VLOOKUP(A780,Table1[#All],2,FALSE)</f>
        <v>91.944564603004693</v>
      </c>
      <c r="L780">
        <f>VLOOKUP(A780,Table1[],5,FALSE)</f>
        <v>79.602009510034094</v>
      </c>
      <c r="M780">
        <f t="shared" si="37"/>
        <v>75.136394967962147</v>
      </c>
      <c r="W780">
        <v>91.944564603004693</v>
      </c>
      <c r="X780">
        <v>79.036369247455397</v>
      </c>
      <c r="Y780">
        <f t="shared" si="38"/>
        <v>74.53665983110298</v>
      </c>
    </row>
    <row r="781" spans="1:25" x14ac:dyDescent="0.25">
      <c r="A781" s="1" t="s">
        <v>808</v>
      </c>
      <c r="B781">
        <f>VLOOKUP(A781,Table1[#All],2,FALSE)</f>
        <v>91.370768801275503</v>
      </c>
      <c r="C781">
        <f>VLOOKUP(A781,Table1[#All],10,FALSE)</f>
        <v>78.009927607412607</v>
      </c>
      <c r="D781">
        <f t="shared" si="36"/>
        <v>76.734456585546255</v>
      </c>
      <c r="K781">
        <f>VLOOKUP(A781,Table1[#All],2,FALSE)</f>
        <v>91.370768801275503</v>
      </c>
      <c r="L781">
        <f>VLOOKUP(A781,Table1[],5,FALSE)</f>
        <v>75.2631198086913</v>
      </c>
      <c r="M781">
        <f t="shared" si="37"/>
        <v>71.044821979595895</v>
      </c>
      <c r="W781">
        <v>91.370768801275503</v>
      </c>
      <c r="X781">
        <v>68.767037991462203</v>
      </c>
      <c r="Y781">
        <f t="shared" si="38"/>
        <v>64.86294978795739</v>
      </c>
    </row>
    <row r="782" spans="1:25" x14ac:dyDescent="0.25">
      <c r="A782" s="1" t="s">
        <v>809</v>
      </c>
      <c r="B782">
        <f>VLOOKUP(A782,Table1[#All],2,FALSE)</f>
        <v>83.053138073847506</v>
      </c>
      <c r="C782">
        <f>VLOOKUP(A782,Table1[#All],10,FALSE)</f>
        <v>76.922106327308597</v>
      </c>
      <c r="D782">
        <f t="shared" si="36"/>
        <v>76.202294415319372</v>
      </c>
      <c r="K782">
        <f>VLOOKUP(A782,Table1[#All],2,FALSE)</f>
        <v>83.053138073847506</v>
      </c>
      <c r="L782">
        <f>VLOOKUP(A782,Table1[],5,FALSE)</f>
        <v>78.167164445690503</v>
      </c>
      <c r="M782">
        <f t="shared" si="37"/>
        <v>73.783336072286147</v>
      </c>
      <c r="W782">
        <v>83.053138073847506</v>
      </c>
      <c r="X782">
        <v>79.331098160391306</v>
      </c>
      <c r="Y782">
        <f t="shared" si="38"/>
        <v>74.814294467088615</v>
      </c>
    </row>
    <row r="783" spans="1:25" x14ac:dyDescent="0.25">
      <c r="A783" s="1" t="s">
        <v>810</v>
      </c>
      <c r="B783">
        <f>VLOOKUP(A783,Table1[#All],2,FALSE)</f>
        <v>60.7860616401478</v>
      </c>
      <c r="C783">
        <f>VLOOKUP(A783,Table1[#All],10,FALSE)</f>
        <v>81.288495861915194</v>
      </c>
      <c r="D783">
        <f t="shared" si="36"/>
        <v>78.338332175648915</v>
      </c>
      <c r="K783">
        <f>VLOOKUP(A783,Table1[#All],2,FALSE)</f>
        <v>60.7860616401478</v>
      </c>
      <c r="L783">
        <f>VLOOKUP(A783,Table1[],5,FALSE)</f>
        <v>69.849844384117702</v>
      </c>
      <c r="M783">
        <f t="shared" si="37"/>
        <v>65.94010325422299</v>
      </c>
      <c r="W783">
        <v>60.7860616401478</v>
      </c>
      <c r="X783">
        <v>66.066024499038093</v>
      </c>
      <c r="Y783">
        <f t="shared" si="38"/>
        <v>62.318595078093885</v>
      </c>
    </row>
    <row r="784" spans="1:25" x14ac:dyDescent="0.25">
      <c r="A784" s="1" t="s">
        <v>811</v>
      </c>
      <c r="B784">
        <f>VLOOKUP(A784,Table1[#All],2,FALSE)</f>
        <v>55.819266772639203</v>
      </c>
      <c r="C784">
        <f>VLOOKUP(A784,Table1[#All],10,FALSE)</f>
        <v>61.077070973926098</v>
      </c>
      <c r="D784">
        <f t="shared" si="36"/>
        <v>68.45090312044465</v>
      </c>
      <c r="K784">
        <f>VLOOKUP(A784,Table1[#All],2,FALSE)</f>
        <v>55.819266772639203</v>
      </c>
      <c r="L784">
        <f>VLOOKUP(A784,Table1[],5,FALSE)</f>
        <v>53.848948239882397</v>
      </c>
      <c r="M784">
        <f t="shared" si="37"/>
        <v>50.851258190209094</v>
      </c>
      <c r="W784">
        <v>55.819266772639203</v>
      </c>
      <c r="X784">
        <v>42.899339714989601</v>
      </c>
      <c r="Y784">
        <f t="shared" si="38"/>
        <v>40.495578011520202</v>
      </c>
    </row>
    <row r="785" spans="1:25" x14ac:dyDescent="0.25">
      <c r="A785" s="1" t="s">
        <v>812</v>
      </c>
      <c r="B785">
        <f>VLOOKUP(A785,Table1[#All],2,FALSE)</f>
        <v>65.021581928221494</v>
      </c>
      <c r="C785">
        <f>VLOOKUP(A785,Table1[#All],10,FALSE)</f>
        <v>65.901789279008298</v>
      </c>
      <c r="D785">
        <f t="shared" si="36"/>
        <v>70.811155315290861</v>
      </c>
      <c r="K785">
        <f>VLOOKUP(A785,Table1[#All],2,FALSE)</f>
        <v>65.021581928221494</v>
      </c>
      <c r="L785">
        <f>VLOOKUP(A785,Table1[],5,FALSE)</f>
        <v>59.013279642715503</v>
      </c>
      <c r="M785">
        <f t="shared" si="37"/>
        <v>55.721222703080713</v>
      </c>
      <c r="W785">
        <v>65.021581928221494</v>
      </c>
      <c r="X785">
        <v>64.986240745284206</v>
      </c>
      <c r="Y785">
        <f t="shared" si="38"/>
        <v>61.301438782057723</v>
      </c>
    </row>
    <row r="786" spans="1:25" x14ac:dyDescent="0.25">
      <c r="A786" s="1" t="s">
        <v>813</v>
      </c>
      <c r="B786">
        <f>VLOOKUP(A786,Table1[#All],2,FALSE)</f>
        <v>61.860377007139498</v>
      </c>
      <c r="C786">
        <f>VLOOKUP(A786,Table1[#All],10,FALSE)</f>
        <v>78.893755333156903</v>
      </c>
      <c r="D786">
        <f t="shared" ref="D786:D849" si="39">0.4892*C786 + 38.572</f>
        <v>77.166825108980362</v>
      </c>
      <c r="K786">
        <f>VLOOKUP(A786,Table1[#All],2,FALSE)</f>
        <v>61.860377007139498</v>
      </c>
      <c r="L786">
        <f>VLOOKUP(A786,Table1[],5,FALSE)</f>
        <v>49.987874424078399</v>
      </c>
      <c r="M786">
        <f t="shared" si="37"/>
        <v>47.210265581905929</v>
      </c>
      <c r="W786">
        <v>61.860377007139498</v>
      </c>
      <c r="X786">
        <v>54.779803523288599</v>
      </c>
      <c r="Y786">
        <f t="shared" si="38"/>
        <v>51.686974918937857</v>
      </c>
    </row>
    <row r="787" spans="1:25" x14ac:dyDescent="0.25">
      <c r="A787" s="1" t="s">
        <v>814</v>
      </c>
      <c r="B787">
        <f>VLOOKUP(A787,Table1[#All],2,FALSE)</f>
        <v>80.878895973630094</v>
      </c>
      <c r="C787">
        <f>VLOOKUP(A787,Table1[#All],10,FALSE)</f>
        <v>79.792433661728595</v>
      </c>
      <c r="D787">
        <f t="shared" si="39"/>
        <v>77.606458547317629</v>
      </c>
      <c r="K787">
        <f>VLOOKUP(A787,Table1[#All],2,FALSE)</f>
        <v>80.878895973630094</v>
      </c>
      <c r="L787">
        <f>VLOOKUP(A787,Table1[],5,FALSE)</f>
        <v>89.964780873349497</v>
      </c>
      <c r="M787">
        <f t="shared" si="37"/>
        <v>84.90848836356858</v>
      </c>
      <c r="W787">
        <v>80.878895973630094</v>
      </c>
      <c r="X787">
        <v>90.223085757604906</v>
      </c>
      <c r="Y787">
        <f t="shared" si="38"/>
        <v>85.07454678366382</v>
      </c>
    </row>
    <row r="788" spans="1:25" x14ac:dyDescent="0.25">
      <c r="A788" s="1" t="s">
        <v>815</v>
      </c>
      <c r="B788">
        <f>VLOOKUP(A788,Table1[#All],2,FALSE)</f>
        <v>83.911463991133601</v>
      </c>
      <c r="C788">
        <f>VLOOKUP(A788,Table1[#All],10,FALSE)</f>
        <v>69.274500982519498</v>
      </c>
      <c r="D788">
        <f t="shared" si="39"/>
        <v>72.46108588064854</v>
      </c>
      <c r="K788">
        <f>VLOOKUP(A788,Table1[#All],2,FALSE)</f>
        <v>83.911463991133601</v>
      </c>
      <c r="L788">
        <f>VLOOKUP(A788,Table1[],5,FALSE)</f>
        <v>72.086548712136604</v>
      </c>
      <c r="M788">
        <f t="shared" si="37"/>
        <v>68.049315435544827</v>
      </c>
      <c r="W788">
        <v>83.911463991133601</v>
      </c>
      <c r="X788">
        <v>73.231922153165101</v>
      </c>
      <c r="Y788">
        <f t="shared" si="38"/>
        <v>69.068870668281519</v>
      </c>
    </row>
    <row r="789" spans="1:25" x14ac:dyDescent="0.25">
      <c r="A789" s="1" t="s">
        <v>816</v>
      </c>
      <c r="B789">
        <f>VLOOKUP(A789,Table1[#All],2,FALSE)</f>
        <v>71.536982570391103</v>
      </c>
      <c r="C789">
        <f>VLOOKUP(A789,Table1[#All],10,FALSE)</f>
        <v>74.695797686006102</v>
      </c>
      <c r="D789">
        <f t="shared" si="39"/>
        <v>75.113184227994196</v>
      </c>
      <c r="K789">
        <f>VLOOKUP(A789,Table1[#All],2,FALSE)</f>
        <v>71.536982570391103</v>
      </c>
      <c r="L789">
        <f>VLOOKUP(A789,Table1[],5,FALSE)</f>
        <v>62.046827922000098</v>
      </c>
      <c r="M789">
        <f t="shared" si="37"/>
        <v>58.581858730446086</v>
      </c>
      <c r="W789">
        <v>71.536982570391103</v>
      </c>
      <c r="X789">
        <v>67.418417985578003</v>
      </c>
      <c r="Y789">
        <f t="shared" si="38"/>
        <v>63.592549742414477</v>
      </c>
    </row>
    <row r="790" spans="1:25" x14ac:dyDescent="0.25">
      <c r="A790" s="1" t="s">
        <v>817</v>
      </c>
      <c r="B790">
        <f>VLOOKUP(A790,Table1[#All],2,FALSE)</f>
        <v>69.146783229327298</v>
      </c>
      <c r="C790">
        <f>VLOOKUP(A790,Table1[#All],10,FALSE)</f>
        <v>62.319560331344199</v>
      </c>
      <c r="D790">
        <f t="shared" si="39"/>
        <v>69.058728914093592</v>
      </c>
      <c r="K790">
        <f>VLOOKUP(A790,Table1[#All],2,FALSE)</f>
        <v>69.146783229327298</v>
      </c>
      <c r="L790">
        <f>VLOOKUP(A790,Table1[],5,FALSE)</f>
        <v>65.410319200427296</v>
      </c>
      <c r="M790">
        <f t="shared" si="37"/>
        <v>61.753631006002934</v>
      </c>
      <c r="W790">
        <v>69.146783229327298</v>
      </c>
      <c r="X790">
        <v>66.532017484317706</v>
      </c>
      <c r="Y790">
        <f t="shared" si="38"/>
        <v>62.757560470227276</v>
      </c>
    </row>
    <row r="791" spans="1:25" x14ac:dyDescent="0.25">
      <c r="A791" s="1" t="s">
        <v>818</v>
      </c>
      <c r="B791">
        <f>VLOOKUP(A791,Table1[#All],2,FALSE)</f>
        <v>86.565754656022506</v>
      </c>
      <c r="C791">
        <f>VLOOKUP(A791,Table1[#All],10,FALSE)</f>
        <v>84.873922289462698</v>
      </c>
      <c r="D791">
        <f t="shared" si="39"/>
        <v>80.092322784005148</v>
      </c>
      <c r="K791">
        <f>VLOOKUP(A791,Table1[#All],2,FALSE)</f>
        <v>86.565754656022506</v>
      </c>
      <c r="L791">
        <f>VLOOKUP(A791,Table1[],5,FALSE)</f>
        <v>92.100583678649798</v>
      </c>
      <c r="M791">
        <f t="shared" si="37"/>
        <v>86.922550408966757</v>
      </c>
      <c r="W791">
        <v>86.565754656022506</v>
      </c>
      <c r="X791">
        <v>96.620671452456406</v>
      </c>
      <c r="Y791">
        <f t="shared" si="38"/>
        <v>91.101072508213932</v>
      </c>
    </row>
    <row r="792" spans="1:25" x14ac:dyDescent="0.25">
      <c r="A792" s="1" t="s">
        <v>819</v>
      </c>
      <c r="B792">
        <f>VLOOKUP(A792,Table1[#All],2,FALSE)</f>
        <v>55.255695696426201</v>
      </c>
      <c r="C792">
        <f>VLOOKUP(A792,Table1[#All],10,FALSE)</f>
        <v>74.946288211074602</v>
      </c>
      <c r="D792">
        <f t="shared" si="39"/>
        <v>75.235724192857703</v>
      </c>
      <c r="K792">
        <f>VLOOKUP(A792,Table1[#All],2,FALSE)</f>
        <v>55.255695696426201</v>
      </c>
      <c r="L792">
        <f>VLOOKUP(A792,Table1[],5,FALSE)</f>
        <v>48.434327171384403</v>
      </c>
      <c r="M792">
        <f t="shared" si="37"/>
        <v>45.745270522615492</v>
      </c>
      <c r="W792">
        <v>55.255695696426201</v>
      </c>
      <c r="X792">
        <v>46.946916167015097</v>
      </c>
      <c r="Y792">
        <f t="shared" si="38"/>
        <v>44.308395029328224</v>
      </c>
    </row>
    <row r="793" spans="1:25" x14ac:dyDescent="0.25">
      <c r="A793" s="1" t="s">
        <v>820</v>
      </c>
      <c r="B793">
        <f>VLOOKUP(A793,Table1[#All],2,FALSE)</f>
        <v>66.652693307494602</v>
      </c>
      <c r="C793">
        <f>VLOOKUP(A793,Table1[#All],10,FALSE)</f>
        <v>68.396640769694898</v>
      </c>
      <c r="D793">
        <f t="shared" si="39"/>
        <v>72.031636664534744</v>
      </c>
      <c r="K793">
        <f>VLOOKUP(A793,Table1[#All],2,FALSE)</f>
        <v>66.652693307494602</v>
      </c>
      <c r="L793">
        <f>VLOOKUP(A793,Table1[],5,FALSE)</f>
        <v>72.242640760923805</v>
      </c>
      <c r="M793">
        <f t="shared" si="37"/>
        <v>68.196510237551152</v>
      </c>
      <c r="W793">
        <v>66.652693307494602</v>
      </c>
      <c r="X793">
        <v>78.802559453793506</v>
      </c>
      <c r="Y793">
        <f t="shared" si="38"/>
        <v>74.316411005473483</v>
      </c>
    </row>
    <row r="794" spans="1:25" x14ac:dyDescent="0.25">
      <c r="A794" s="1" t="s">
        <v>821</v>
      </c>
      <c r="B794">
        <f>VLOOKUP(A794,Table1[#All],2,FALSE)</f>
        <v>69.151335630117998</v>
      </c>
      <c r="C794">
        <f>VLOOKUP(A794,Table1[#All],10,FALSE)</f>
        <v>64.002116240629206</v>
      </c>
      <c r="D794">
        <f t="shared" si="39"/>
        <v>69.881835264915807</v>
      </c>
      <c r="K794">
        <f>VLOOKUP(A794,Table1[#All],2,FALSE)</f>
        <v>69.151335630117998</v>
      </c>
      <c r="L794">
        <f>VLOOKUP(A794,Table1[],5,FALSE)</f>
        <v>67.823877338645602</v>
      </c>
      <c r="M794">
        <f t="shared" si="37"/>
        <v>64.029616330342805</v>
      </c>
      <c r="W794">
        <v>69.151335630117998</v>
      </c>
      <c r="X794">
        <v>69.427805968309002</v>
      </c>
      <c r="Y794">
        <f t="shared" si="38"/>
        <v>65.485393222147081</v>
      </c>
    </row>
    <row r="795" spans="1:25" x14ac:dyDescent="0.25">
      <c r="A795" s="1" t="s">
        <v>822</v>
      </c>
      <c r="B795">
        <f>VLOOKUP(A795,Table1[#All],2,FALSE)</f>
        <v>81.153793854967702</v>
      </c>
      <c r="C795">
        <f>VLOOKUP(A795,Table1[#All],10,FALSE)</f>
        <v>69.319085464664298</v>
      </c>
      <c r="D795">
        <f t="shared" si="39"/>
        <v>72.482896609313769</v>
      </c>
      <c r="K795">
        <f>VLOOKUP(A795,Table1[#All],2,FALSE)</f>
        <v>81.153793854967702</v>
      </c>
      <c r="L795">
        <f>VLOOKUP(A795,Table1[],5,FALSE)</f>
        <v>73.629982948905607</v>
      </c>
      <c r="M795">
        <f t="shared" si="37"/>
        <v>69.504773920817996</v>
      </c>
      <c r="W795">
        <v>81.153793854967702</v>
      </c>
      <c r="X795">
        <v>74.600242666934903</v>
      </c>
      <c r="Y795">
        <f t="shared" si="38"/>
        <v>70.357828592252673</v>
      </c>
    </row>
    <row r="796" spans="1:25" x14ac:dyDescent="0.25">
      <c r="A796" s="1" t="s">
        <v>823</v>
      </c>
      <c r="B796">
        <f>VLOOKUP(A796,Table1[#All],2,FALSE)</f>
        <v>51.1492093464962</v>
      </c>
      <c r="C796">
        <f>VLOOKUP(A796,Table1[#All],10,FALSE)</f>
        <v>64.989827896807995</v>
      </c>
      <c r="D796">
        <f t="shared" si="39"/>
        <v>70.365023807118476</v>
      </c>
      <c r="K796">
        <f>VLOOKUP(A796,Table1[#All],2,FALSE)</f>
        <v>51.1492093464962</v>
      </c>
      <c r="L796">
        <f>VLOOKUP(A796,Table1[],5,FALSE)</f>
        <v>40.996060110146203</v>
      </c>
      <c r="M796">
        <f t="shared" si="37"/>
        <v>38.730984683867867</v>
      </c>
      <c r="W796">
        <v>51.1492093464962</v>
      </c>
      <c r="X796">
        <v>34.645754666586001</v>
      </c>
      <c r="Y796">
        <f t="shared" si="38"/>
        <v>32.720700895924011</v>
      </c>
    </row>
    <row r="797" spans="1:25" x14ac:dyDescent="0.25">
      <c r="A797" s="1" t="s">
        <v>824</v>
      </c>
      <c r="B797">
        <f>VLOOKUP(A797,Table1[#All],2,FALSE)</f>
        <v>90.817123848383204</v>
      </c>
      <c r="C797">
        <f>VLOOKUP(A797,Table1[#All],10,FALSE)</f>
        <v>89.607291095893203</v>
      </c>
      <c r="D797">
        <f t="shared" si="39"/>
        <v>82.407886804110959</v>
      </c>
      <c r="K797">
        <f>VLOOKUP(A797,Table1[#All],2,FALSE)</f>
        <v>90.817123848383204</v>
      </c>
      <c r="L797">
        <f>VLOOKUP(A797,Table1[],5,FALSE)</f>
        <v>87.966814991928302</v>
      </c>
      <c r="M797">
        <f t="shared" si="37"/>
        <v>83.024406537388387</v>
      </c>
      <c r="W797">
        <v>90.817123848383204</v>
      </c>
      <c r="X797">
        <v>89.401594263436806</v>
      </c>
      <c r="Y797">
        <f t="shared" si="38"/>
        <v>84.300701796157469</v>
      </c>
    </row>
    <row r="798" spans="1:25" x14ac:dyDescent="0.25">
      <c r="A798" s="1" t="s">
        <v>825</v>
      </c>
      <c r="B798">
        <f>VLOOKUP(A798,Table1[#All],2,FALSE)</f>
        <v>89.605163763477094</v>
      </c>
      <c r="C798">
        <f>VLOOKUP(A798,Table1[#All],10,FALSE)</f>
        <v>83.070308783406801</v>
      </c>
      <c r="D798">
        <f t="shared" si="39"/>
        <v>79.209995056842615</v>
      </c>
      <c r="K798">
        <f>VLOOKUP(A798,Table1[#All],2,FALSE)</f>
        <v>89.605163763477094</v>
      </c>
      <c r="L798">
        <f>VLOOKUP(A798,Table1[],5,FALSE)</f>
        <v>91.266505536598601</v>
      </c>
      <c r="M798">
        <f t="shared" si="37"/>
        <v>86.136014721012486</v>
      </c>
      <c r="W798">
        <v>89.605163763477094</v>
      </c>
      <c r="X798">
        <v>87.106730949126401</v>
      </c>
      <c r="Y798">
        <f t="shared" si="38"/>
        <v>82.138940554077067</v>
      </c>
    </row>
    <row r="799" spans="1:25" x14ac:dyDescent="0.25">
      <c r="A799" s="1" t="s">
        <v>826</v>
      </c>
      <c r="B799">
        <f>VLOOKUP(A799,Table1[#All],2,FALSE)</f>
        <v>72.600071957017207</v>
      </c>
      <c r="C799">
        <f>VLOOKUP(A799,Table1[#All],10,FALSE)</f>
        <v>78.957224568708597</v>
      </c>
      <c r="D799">
        <f t="shared" si="39"/>
        <v>77.197874259012252</v>
      </c>
      <c r="K799">
        <f>VLOOKUP(A799,Table1[#All],2,FALSE)</f>
        <v>72.600071957017207</v>
      </c>
      <c r="L799">
        <f>VLOOKUP(A799,Table1[],5,FALSE)</f>
        <v>71.082325097406496</v>
      </c>
      <c r="M799">
        <f t="shared" si="37"/>
        <v>67.102332566854329</v>
      </c>
      <c r="W799">
        <v>72.600071957017207</v>
      </c>
      <c r="X799">
        <v>67.890911464764002</v>
      </c>
      <c r="Y799">
        <f t="shared" si="38"/>
        <v>64.037638599807678</v>
      </c>
    </row>
    <row r="800" spans="1:25" x14ac:dyDescent="0.25">
      <c r="A800" s="1" t="s">
        <v>827</v>
      </c>
      <c r="B800">
        <f>VLOOKUP(A800,Table1[#All],2,FALSE)</f>
        <v>73.250328362276605</v>
      </c>
      <c r="C800">
        <f>VLOOKUP(A800,Table1[#All],10,FALSE)</f>
        <v>86.109174294174395</v>
      </c>
      <c r="D800">
        <f t="shared" si="39"/>
        <v>80.696608064710119</v>
      </c>
      <c r="K800">
        <f>VLOOKUP(A800,Table1[#All],2,FALSE)</f>
        <v>73.250328362276605</v>
      </c>
      <c r="L800">
        <f>VLOOKUP(A800,Table1[],5,FALSE)</f>
        <v>78.315795313229003</v>
      </c>
      <c r="M800">
        <f t="shared" si="37"/>
        <v>73.923494980374954</v>
      </c>
      <c r="W800">
        <v>73.250328362276605</v>
      </c>
      <c r="X800">
        <v>74.238917171648396</v>
      </c>
      <c r="Y800">
        <f t="shared" si="38"/>
        <v>70.017459975692788</v>
      </c>
    </row>
    <row r="801" spans="1:25" x14ac:dyDescent="0.25">
      <c r="A801" s="1" t="s">
        <v>828</v>
      </c>
      <c r="B801">
        <f>VLOOKUP(A801,Table1[#All],2,FALSE)</f>
        <v>92.326635698912</v>
      </c>
      <c r="C801">
        <f>VLOOKUP(A801,Table1[#All],10,FALSE)</f>
        <v>94.305465054524703</v>
      </c>
      <c r="D801">
        <f t="shared" si="39"/>
        <v>84.706233504673492</v>
      </c>
      <c r="K801">
        <f>VLOOKUP(A801,Table1[#All],2,FALSE)</f>
        <v>92.326635698912</v>
      </c>
      <c r="L801">
        <f>VLOOKUP(A801,Table1[],5,FALSE)</f>
        <v>90.737465964751195</v>
      </c>
      <c r="M801">
        <f t="shared" si="37"/>
        <v>85.637130404760384</v>
      </c>
      <c r="W801">
        <v>92.326635698912</v>
      </c>
      <c r="X801">
        <v>85.406291305255095</v>
      </c>
      <c r="Y801">
        <f t="shared" si="38"/>
        <v>80.537126409550297</v>
      </c>
    </row>
    <row r="802" spans="1:25" x14ac:dyDescent="0.25">
      <c r="A802" s="1" t="s">
        <v>829</v>
      </c>
      <c r="B802">
        <f>VLOOKUP(A802,Table1[#All],2,FALSE)</f>
        <v>81.110407081373907</v>
      </c>
      <c r="C802">
        <f>VLOOKUP(A802,Table1[#All],10,FALSE)</f>
        <v>78.217386037719194</v>
      </c>
      <c r="D802">
        <f t="shared" si="39"/>
        <v>76.835945249652241</v>
      </c>
      <c r="K802">
        <f>VLOOKUP(A802,Table1[#All],2,FALSE)</f>
        <v>81.110407081373907</v>
      </c>
      <c r="L802">
        <f>VLOOKUP(A802,Table1[],5,FALSE)</f>
        <v>78.898124887236904</v>
      </c>
      <c r="M802">
        <f t="shared" si="37"/>
        <v>74.472631768664399</v>
      </c>
      <c r="W802">
        <v>81.110407081373907</v>
      </c>
      <c r="X802">
        <v>89.521981902321698</v>
      </c>
      <c r="Y802">
        <f t="shared" si="38"/>
        <v>84.414106951987037</v>
      </c>
    </row>
    <row r="803" spans="1:25" x14ac:dyDescent="0.25">
      <c r="A803" s="1" t="s">
        <v>830</v>
      </c>
      <c r="B803">
        <f>VLOOKUP(A803,Table1[#All],2,FALSE)</f>
        <v>57.835417564033698</v>
      </c>
      <c r="C803">
        <f>VLOOKUP(A803,Table1[#All],10,FALSE)</f>
        <v>52.687465091792198</v>
      </c>
      <c r="D803">
        <f t="shared" si="39"/>
        <v>64.346707922904756</v>
      </c>
      <c r="K803">
        <f>VLOOKUP(A803,Table1[#All],2,FALSE)</f>
        <v>57.835417564033698</v>
      </c>
      <c r="L803">
        <f>VLOOKUP(A803,Table1[],5,FALSE)</f>
        <v>48.3896473602843</v>
      </c>
      <c r="M803">
        <f t="shared" si="37"/>
        <v>45.703137460748096</v>
      </c>
      <c r="W803">
        <v>57.835417564033698</v>
      </c>
      <c r="X803">
        <v>55.046342670226302</v>
      </c>
      <c r="Y803">
        <f t="shared" si="38"/>
        <v>51.938054795353175</v>
      </c>
    </row>
    <row r="804" spans="1:25" x14ac:dyDescent="0.25">
      <c r="A804" s="1" t="s">
        <v>831</v>
      </c>
      <c r="B804">
        <f>VLOOKUP(A804,Table1[#All],2,FALSE)</f>
        <v>62.142958189344199</v>
      </c>
      <c r="C804">
        <f>VLOOKUP(A804,Table1[#All],10,FALSE)</f>
        <v>71.743535292538894</v>
      </c>
      <c r="D804">
        <f t="shared" si="39"/>
        <v>73.668937465110034</v>
      </c>
      <c r="K804">
        <f>VLOOKUP(A804,Table1[#All],2,FALSE)</f>
        <v>62.142958189344199</v>
      </c>
      <c r="L804">
        <f>VLOOKUP(A804,Table1[],5,FALSE)</f>
        <v>71.695859809174706</v>
      </c>
      <c r="M804">
        <f t="shared" si="37"/>
        <v>67.680895800051758</v>
      </c>
      <c r="W804">
        <v>62.142958189344199</v>
      </c>
      <c r="X804">
        <v>81.297697319896002</v>
      </c>
      <c r="Y804">
        <f t="shared" si="38"/>
        <v>76.666830875342029</v>
      </c>
    </row>
    <row r="805" spans="1:25" x14ac:dyDescent="0.25">
      <c r="A805" s="1" t="s">
        <v>832</v>
      </c>
      <c r="B805">
        <f>VLOOKUP(A805,Table1[#All],2,FALSE)</f>
        <v>84.398374723811003</v>
      </c>
      <c r="C805">
        <f>VLOOKUP(A805,Table1[#All],10,FALSE)</f>
        <v>74.550642800852202</v>
      </c>
      <c r="D805">
        <f t="shared" si="39"/>
        <v>75.042174458176902</v>
      </c>
      <c r="K805">
        <f>VLOOKUP(A805,Table1[#All],2,FALSE)</f>
        <v>84.398374723811003</v>
      </c>
      <c r="L805">
        <f>VLOOKUP(A805,Table1[],5,FALSE)</f>
        <v>73.369327551056998</v>
      </c>
      <c r="M805">
        <f t="shared" si="37"/>
        <v>69.258975880646759</v>
      </c>
      <c r="W805">
        <v>84.398374723811003</v>
      </c>
      <c r="X805">
        <v>67.254852453279199</v>
      </c>
      <c r="Y805">
        <f t="shared" si="38"/>
        <v>63.438471010989005</v>
      </c>
    </row>
    <row r="806" spans="1:25" x14ac:dyDescent="0.25">
      <c r="A806" s="1" t="s">
        <v>833</v>
      </c>
      <c r="B806">
        <f>VLOOKUP(A806,Table1[#All],2,FALSE)</f>
        <v>64.7113380214453</v>
      </c>
      <c r="C806">
        <f>VLOOKUP(A806,Table1[#All],10,FALSE)</f>
        <v>70.368899477923605</v>
      </c>
      <c r="D806">
        <f t="shared" si="39"/>
        <v>72.996465624600233</v>
      </c>
      <c r="K806">
        <f>VLOOKUP(A806,Table1[#All],2,FALSE)</f>
        <v>64.7113380214453</v>
      </c>
      <c r="L806">
        <f>VLOOKUP(A806,Table1[],5,FALSE)</f>
        <v>63.327186921631203</v>
      </c>
      <c r="M806">
        <f t="shared" si="37"/>
        <v>59.789237267098223</v>
      </c>
      <c r="W806">
        <v>64.7113380214453</v>
      </c>
      <c r="X806">
        <v>63.683455671185598</v>
      </c>
      <c r="Y806">
        <f t="shared" si="38"/>
        <v>60.074215242256834</v>
      </c>
    </row>
    <row r="807" spans="1:25" x14ac:dyDescent="0.25">
      <c r="A807" s="1" t="s">
        <v>834</v>
      </c>
      <c r="B807">
        <f>VLOOKUP(A807,Table1[#All],2,FALSE)</f>
        <v>77.887157178067397</v>
      </c>
      <c r="C807">
        <f>VLOOKUP(A807,Table1[#All],10,FALSE)</f>
        <v>79.312919474636203</v>
      </c>
      <c r="D807">
        <f t="shared" si="39"/>
        <v>77.371880206992046</v>
      </c>
      <c r="K807">
        <f>VLOOKUP(A807,Table1[#All],2,FALSE)</f>
        <v>77.887157178067397</v>
      </c>
      <c r="L807">
        <f>VLOOKUP(A807,Table1[],5,FALSE)</f>
        <v>80.504432959359704</v>
      </c>
      <c r="M807">
        <f t="shared" si="37"/>
        <v>75.987380280676206</v>
      </c>
      <c r="W807">
        <v>77.887157178067397</v>
      </c>
      <c r="X807">
        <v>74.036894833339204</v>
      </c>
      <c r="Y807">
        <f t="shared" si="38"/>
        <v>69.827154933005531</v>
      </c>
    </row>
    <row r="808" spans="1:25" x14ac:dyDescent="0.25">
      <c r="A808" s="1" t="s">
        <v>835</v>
      </c>
      <c r="B808">
        <f>VLOOKUP(A808,Table1[#All],2,FALSE)</f>
        <v>89.003739640164696</v>
      </c>
      <c r="C808">
        <f>VLOOKUP(A808,Table1[#All],10,FALSE)</f>
        <v>91.289565895801204</v>
      </c>
      <c r="D808">
        <f t="shared" si="39"/>
        <v>83.230855636225954</v>
      </c>
      <c r="K808">
        <f>VLOOKUP(A808,Table1[#All],2,FALSE)</f>
        <v>89.003739640164696</v>
      </c>
      <c r="L808">
        <f>VLOOKUP(A808,Table1[],5,FALSE)</f>
        <v>91.390185812295798</v>
      </c>
      <c r="M808">
        <f t="shared" si="37"/>
        <v>86.252645220994935</v>
      </c>
      <c r="W808">
        <v>89.003739640164696</v>
      </c>
      <c r="X808">
        <v>87.911711426310404</v>
      </c>
      <c r="Y808">
        <f t="shared" si="38"/>
        <v>82.897232163584405</v>
      </c>
    </row>
    <row r="809" spans="1:25" x14ac:dyDescent="0.25">
      <c r="A809" s="1" t="s">
        <v>836</v>
      </c>
      <c r="B809">
        <f>VLOOKUP(A809,Table1[#All],2,FALSE)</f>
        <v>98.897406707403206</v>
      </c>
      <c r="C809">
        <f>VLOOKUP(A809,Table1[#All],10,FALSE)</f>
        <v>91.825276238374201</v>
      </c>
      <c r="D809">
        <f t="shared" si="39"/>
        <v>83.492925135812669</v>
      </c>
      <c r="K809">
        <f>VLOOKUP(A809,Table1[#All],2,FALSE)</f>
        <v>98.897406707403206</v>
      </c>
      <c r="L809">
        <f>VLOOKUP(A809,Table1[],5,FALSE)</f>
        <v>90.906268209872707</v>
      </c>
      <c r="M809">
        <f t="shared" si="37"/>
        <v>85.796310921909964</v>
      </c>
      <c r="W809">
        <v>98.897406707403206</v>
      </c>
      <c r="X809">
        <v>86.315633292789798</v>
      </c>
      <c r="Y809">
        <f t="shared" si="38"/>
        <v>81.393726561807981</v>
      </c>
    </row>
    <row r="810" spans="1:25" x14ac:dyDescent="0.25">
      <c r="A810" s="1" t="s">
        <v>837</v>
      </c>
      <c r="B810">
        <f>VLOOKUP(A810,Table1[#All],2,FALSE)</f>
        <v>61.1024286945662</v>
      </c>
      <c r="C810">
        <f>VLOOKUP(A810,Table1[#All],10,FALSE)</f>
        <v>71.539714443989695</v>
      </c>
      <c r="D810">
        <f t="shared" si="39"/>
        <v>73.569228305999758</v>
      </c>
      <c r="K810">
        <f>VLOOKUP(A810,Table1[#All],2,FALSE)</f>
        <v>61.1024286945662</v>
      </c>
      <c r="L810">
        <f>VLOOKUP(A810,Table1[],5,FALSE)</f>
        <v>64.796165427227194</v>
      </c>
      <c r="M810">
        <f t="shared" si="37"/>
        <v>61.174483997875242</v>
      </c>
      <c r="W810">
        <v>61.1024286945662</v>
      </c>
      <c r="X810">
        <v>70.994085459434999</v>
      </c>
      <c r="Y810">
        <f t="shared" si="38"/>
        <v>66.960828502787763</v>
      </c>
    </row>
    <row r="811" spans="1:25" x14ac:dyDescent="0.25">
      <c r="A811" s="1" t="s">
        <v>838</v>
      </c>
      <c r="B811">
        <f>VLOOKUP(A811,Table1[#All],2,FALSE)</f>
        <v>59.433040971375</v>
      </c>
      <c r="C811">
        <f>VLOOKUP(A811,Table1[#All],10,FALSE)</f>
        <v>68.606470640879806</v>
      </c>
      <c r="D811">
        <f t="shared" si="39"/>
        <v>72.1342854375184</v>
      </c>
      <c r="K811">
        <f>VLOOKUP(A811,Table1[#All],2,FALSE)</f>
        <v>59.433040971375</v>
      </c>
      <c r="L811">
        <f>VLOOKUP(A811,Table1[],5,FALSE)</f>
        <v>46.2280925212415</v>
      </c>
      <c r="M811">
        <f t="shared" si="37"/>
        <v>43.664791247530729</v>
      </c>
      <c r="W811">
        <v>59.433040971375</v>
      </c>
      <c r="X811">
        <v>44.2469441307327</v>
      </c>
      <c r="Y811">
        <f t="shared" si="38"/>
        <v>41.765021371150205</v>
      </c>
    </row>
    <row r="812" spans="1:25" x14ac:dyDescent="0.25">
      <c r="A812" s="1" t="s">
        <v>839</v>
      </c>
      <c r="B812">
        <f>VLOOKUP(A812,Table1[#All],2,FALSE)</f>
        <v>99.893597806600994</v>
      </c>
      <c r="C812">
        <f>VLOOKUP(A812,Table1[#All],10,FALSE)</f>
        <v>88.871439804619598</v>
      </c>
      <c r="D812">
        <f t="shared" si="39"/>
        <v>82.04790835241991</v>
      </c>
      <c r="K812">
        <f>VLOOKUP(A812,Table1[#All],2,FALSE)</f>
        <v>99.893597806600994</v>
      </c>
      <c r="L812">
        <f>VLOOKUP(A812,Table1[],5,FALSE)</f>
        <v>94.166265942928405</v>
      </c>
      <c r="M812">
        <f t="shared" si="37"/>
        <v>88.870488784181489</v>
      </c>
      <c r="W812">
        <v>99.893597806600994</v>
      </c>
      <c r="X812">
        <v>99.508162611398404</v>
      </c>
      <c r="Y812">
        <f t="shared" si="38"/>
        <v>93.821089179937289</v>
      </c>
    </row>
    <row r="813" spans="1:25" x14ac:dyDescent="0.25">
      <c r="A813" s="1" t="s">
        <v>840</v>
      </c>
      <c r="B813">
        <f>VLOOKUP(A813,Table1[#All],2,FALSE)</f>
        <v>86.324150785150493</v>
      </c>
      <c r="C813">
        <f>VLOOKUP(A813,Table1[#All],10,FALSE)</f>
        <v>83.392227241575995</v>
      </c>
      <c r="D813">
        <f t="shared" si="39"/>
        <v>79.367477566578984</v>
      </c>
      <c r="K813">
        <f>VLOOKUP(A813,Table1[#All],2,FALSE)</f>
        <v>86.324150785150493</v>
      </c>
      <c r="L813">
        <f>VLOOKUP(A813,Table1[],5,FALSE)</f>
        <v>86.139394754526293</v>
      </c>
      <c r="M813">
        <f t="shared" si="37"/>
        <v>81.301149253518304</v>
      </c>
      <c r="W813">
        <v>86.324150785150493</v>
      </c>
      <c r="X813">
        <v>89.159999202468896</v>
      </c>
      <c r="Y813">
        <f t="shared" si="38"/>
        <v>84.073119248725703</v>
      </c>
    </row>
    <row r="814" spans="1:25" x14ac:dyDescent="0.25">
      <c r="A814" s="1" t="s">
        <v>841</v>
      </c>
      <c r="B814">
        <f>VLOOKUP(A814,Table1[#All],2,FALSE)</f>
        <v>49.334711501785698</v>
      </c>
      <c r="C814">
        <f>VLOOKUP(A814,Table1[#All],10,FALSE)</f>
        <v>67.960944518639593</v>
      </c>
      <c r="D814">
        <f t="shared" si="39"/>
        <v>71.818494058518496</v>
      </c>
      <c r="K814">
        <f>VLOOKUP(A814,Table1[#All],2,FALSE)</f>
        <v>49.334711501785698</v>
      </c>
      <c r="L814">
        <f>VLOOKUP(A814,Table1[],5,FALSE)</f>
        <v>46.856447466179603</v>
      </c>
      <c r="M814">
        <f t="shared" si="37"/>
        <v>44.257329960607365</v>
      </c>
      <c r="W814">
        <v>49.334711501785698</v>
      </c>
      <c r="X814">
        <v>58.374641226703602</v>
      </c>
      <c r="Y814">
        <f t="shared" si="38"/>
        <v>55.073312035554792</v>
      </c>
    </row>
    <row r="815" spans="1:25" x14ac:dyDescent="0.25">
      <c r="A815" s="1" t="s">
        <v>842</v>
      </c>
      <c r="B815">
        <f>VLOOKUP(A815,Table1[#All],2,FALSE)</f>
        <v>83.391273859478602</v>
      </c>
      <c r="C815">
        <f>VLOOKUP(A815,Table1[#All],10,FALSE)</f>
        <v>85.684412013167304</v>
      </c>
      <c r="D815">
        <f t="shared" si="39"/>
        <v>80.488814356841459</v>
      </c>
      <c r="K815">
        <f>VLOOKUP(A815,Table1[#All],2,FALSE)</f>
        <v>83.391273859478602</v>
      </c>
      <c r="L815">
        <f>VLOOKUP(A815,Table1[],5,FALSE)</f>
        <v>90.646303543955398</v>
      </c>
      <c r="M815">
        <f t="shared" si="37"/>
        <v>85.551164241949948</v>
      </c>
      <c r="W815">
        <v>83.391273859478602</v>
      </c>
      <c r="X815">
        <v>83.249082428256798</v>
      </c>
      <c r="Y815">
        <f t="shared" si="38"/>
        <v>78.505035647417898</v>
      </c>
    </row>
    <row r="816" spans="1:25" x14ac:dyDescent="0.25">
      <c r="A816" s="1" t="s">
        <v>843</v>
      </c>
      <c r="B816">
        <f>VLOOKUP(A816,Table1[#All],2,FALSE)</f>
        <v>78.094623863111806</v>
      </c>
      <c r="C816">
        <f>VLOOKUP(A816,Table1[#All],10,FALSE)</f>
        <v>94.211205842197302</v>
      </c>
      <c r="D816">
        <f t="shared" si="39"/>
        <v>84.660121898002927</v>
      </c>
      <c r="K816">
        <f>VLOOKUP(A816,Table1[#All],2,FALSE)</f>
        <v>78.094623863111806</v>
      </c>
      <c r="L816">
        <f>VLOOKUP(A816,Table1[],5,FALSE)</f>
        <v>87.844299913417004</v>
      </c>
      <c r="M816">
        <f t="shared" si="37"/>
        <v>82.908874818352231</v>
      </c>
      <c r="W816">
        <v>78.094623863111806</v>
      </c>
      <c r="X816">
        <v>94.140466112351007</v>
      </c>
      <c r="Y816">
        <f t="shared" si="38"/>
        <v>88.764719077834641</v>
      </c>
    </row>
    <row r="817" spans="1:25" x14ac:dyDescent="0.25">
      <c r="A817" s="1" t="s">
        <v>844</v>
      </c>
      <c r="B817">
        <f>VLOOKUP(A817,Table1[#All],2,FALSE)</f>
        <v>71.233952705862706</v>
      </c>
      <c r="C817">
        <f>VLOOKUP(A817,Table1[#All],10,FALSE)</f>
        <v>67.0759907369941</v>
      </c>
      <c r="D817">
        <f t="shared" si="39"/>
        <v>71.385574668537515</v>
      </c>
      <c r="K817">
        <f>VLOOKUP(A817,Table1[#All],2,FALSE)</f>
        <v>71.233952705862706</v>
      </c>
      <c r="L817">
        <f>VLOOKUP(A817,Table1[],5,FALSE)</f>
        <v>68.536093141933904</v>
      </c>
      <c r="M817">
        <f t="shared" si="37"/>
        <v>64.701235832843679</v>
      </c>
      <c r="W817">
        <v>71.233952705862706</v>
      </c>
      <c r="X817">
        <v>74.268297493937595</v>
      </c>
      <c r="Y817">
        <f t="shared" si="38"/>
        <v>70.045136239289207</v>
      </c>
    </row>
    <row r="818" spans="1:25" x14ac:dyDescent="0.25">
      <c r="A818" s="1" t="s">
        <v>845</v>
      </c>
      <c r="B818">
        <f>VLOOKUP(A818,Table1[#All],2,FALSE)</f>
        <v>93.287734867284897</v>
      </c>
      <c r="C818">
        <f>VLOOKUP(A818,Table1[#All],10,FALSE)</f>
        <v>73.684219987525395</v>
      </c>
      <c r="D818">
        <f t="shared" si="39"/>
        <v>74.618320417897422</v>
      </c>
      <c r="K818">
        <f>VLOOKUP(A818,Table1[#All],2,FALSE)</f>
        <v>93.287734867284897</v>
      </c>
      <c r="L818">
        <f>VLOOKUP(A818,Table1[],5,FALSE)</f>
        <v>72.520148965971103</v>
      </c>
      <c r="M818">
        <f t="shared" si="37"/>
        <v>68.458200474910754</v>
      </c>
      <c r="W818">
        <v>93.287734867284897</v>
      </c>
      <c r="X818">
        <v>67.653254775835904</v>
      </c>
      <c r="Y818">
        <f t="shared" si="38"/>
        <v>63.813765998837418</v>
      </c>
    </row>
    <row r="819" spans="1:25" x14ac:dyDescent="0.25">
      <c r="A819" s="1" t="s">
        <v>846</v>
      </c>
      <c r="B819">
        <f>VLOOKUP(A819,Table1[#All],2,FALSE)</f>
        <v>71.600802467487199</v>
      </c>
      <c r="C819">
        <f>VLOOKUP(A819,Table1[#All],10,FALSE)</f>
        <v>70.339979871658798</v>
      </c>
      <c r="D819">
        <f t="shared" si="39"/>
        <v>72.982318153215488</v>
      </c>
      <c r="K819">
        <f>VLOOKUP(A819,Table1[#All],2,FALSE)</f>
        <v>71.600802467487199</v>
      </c>
      <c r="L819">
        <f>VLOOKUP(A819,Table1[],5,FALSE)</f>
        <v>61.945148712857097</v>
      </c>
      <c r="M819">
        <f t="shared" si="37"/>
        <v>58.485975236224242</v>
      </c>
      <c r="W819">
        <v>71.600802467487199</v>
      </c>
      <c r="X819">
        <v>66.980815395222905</v>
      </c>
      <c r="Y819">
        <f t="shared" si="38"/>
        <v>63.180328102299974</v>
      </c>
    </row>
    <row r="820" spans="1:25" x14ac:dyDescent="0.25">
      <c r="A820" s="1" t="s">
        <v>847</v>
      </c>
      <c r="B820">
        <f>VLOOKUP(A820,Table1[#All],2,FALSE)</f>
        <v>55.267112909075401</v>
      </c>
      <c r="C820">
        <f>VLOOKUP(A820,Table1[#All],10,FALSE)</f>
        <v>63.703208519895803</v>
      </c>
      <c r="D820">
        <f t="shared" si="39"/>
        <v>69.735609607933029</v>
      </c>
      <c r="K820">
        <f>VLOOKUP(A820,Table1[#All],2,FALSE)</f>
        <v>55.267112909075401</v>
      </c>
      <c r="L820">
        <f>VLOOKUP(A820,Table1[],5,FALSE)</f>
        <v>43.011890135211701</v>
      </c>
      <c r="M820">
        <f t="shared" si="37"/>
        <v>40.631912397504628</v>
      </c>
      <c r="W820">
        <v>55.267112909075401</v>
      </c>
      <c r="X820">
        <v>44.692614950342801</v>
      </c>
      <c r="Y820">
        <f t="shared" si="38"/>
        <v>42.184843283222918</v>
      </c>
    </row>
    <row r="821" spans="1:25" x14ac:dyDescent="0.25">
      <c r="A821" s="1" t="s">
        <v>848</v>
      </c>
      <c r="B821">
        <f>VLOOKUP(A821,Table1[#All],2,FALSE)</f>
        <v>60.054311621187999</v>
      </c>
      <c r="C821">
        <f>VLOOKUP(A821,Table1[#All],10,FALSE)</f>
        <v>75.557726580777697</v>
      </c>
      <c r="D821">
        <f t="shared" si="39"/>
        <v>75.534839843316462</v>
      </c>
      <c r="K821">
        <f>VLOOKUP(A821,Table1[#All],2,FALSE)</f>
        <v>60.054311621187999</v>
      </c>
      <c r="L821">
        <f>VLOOKUP(A821,Table1[],5,FALSE)</f>
        <v>58.435848290524497</v>
      </c>
      <c r="M821">
        <f t="shared" si="37"/>
        <v>55.176704937964594</v>
      </c>
      <c r="W821">
        <v>60.054311621187999</v>
      </c>
      <c r="X821">
        <v>57.298466990757497</v>
      </c>
      <c r="Y821">
        <f t="shared" si="38"/>
        <v>54.059555905293564</v>
      </c>
    </row>
    <row r="822" spans="1:25" x14ac:dyDescent="0.25">
      <c r="A822" s="1" t="s">
        <v>849</v>
      </c>
      <c r="B822">
        <f>VLOOKUP(A822,Table1[#All],2,FALSE)</f>
        <v>63.758612248783301</v>
      </c>
      <c r="C822">
        <f>VLOOKUP(A822,Table1[#All],10,FALSE)</f>
        <v>81.956477000264499</v>
      </c>
      <c r="D822">
        <f t="shared" si="39"/>
        <v>78.665108548529389</v>
      </c>
      <c r="K822">
        <f>VLOOKUP(A822,Table1[#All],2,FALSE)</f>
        <v>63.758612248783301</v>
      </c>
      <c r="L822">
        <f>VLOOKUP(A822,Table1[],5,FALSE)</f>
        <v>84.156939672890601</v>
      </c>
      <c r="M822">
        <f t="shared" si="37"/>
        <v>79.431694111535833</v>
      </c>
      <c r="W822">
        <v>63.758612248783301</v>
      </c>
      <c r="X822">
        <v>80.037262238030607</v>
      </c>
      <c r="Y822">
        <f t="shared" si="38"/>
        <v>75.479501028224831</v>
      </c>
    </row>
    <row r="823" spans="1:25" x14ac:dyDescent="0.25">
      <c r="A823" s="1" t="s">
        <v>850</v>
      </c>
      <c r="B823">
        <f>VLOOKUP(A823,Table1[#All],2,FALSE)</f>
        <v>60.863243375257497</v>
      </c>
      <c r="C823">
        <f>VLOOKUP(A823,Table1[#All],10,FALSE)</f>
        <v>53.016232385095499</v>
      </c>
      <c r="D823">
        <f t="shared" si="39"/>
        <v>64.507540882788717</v>
      </c>
      <c r="K823">
        <f>VLOOKUP(A823,Table1[#All],2,FALSE)</f>
        <v>60.863243375257497</v>
      </c>
      <c r="L823">
        <f>VLOOKUP(A823,Table1[],5,FALSE)</f>
        <v>40.254761265253101</v>
      </c>
      <c r="M823">
        <f t="shared" si="37"/>
        <v>38.031939873133673</v>
      </c>
      <c r="W823">
        <v>60.863243375257497</v>
      </c>
      <c r="X823">
        <v>36.659214008007197</v>
      </c>
      <c r="Y823">
        <f t="shared" si="38"/>
        <v>34.617379595542779</v>
      </c>
    </row>
    <row r="824" spans="1:25" x14ac:dyDescent="0.25">
      <c r="A824" s="1" t="s">
        <v>851</v>
      </c>
      <c r="B824">
        <f>VLOOKUP(A824,Table1[#All],2,FALSE)</f>
        <v>62.728316687949999</v>
      </c>
      <c r="C824">
        <f>VLOOKUP(A824,Table1[#All],10,FALSE)</f>
        <v>73.3837967037814</v>
      </c>
      <c r="D824">
        <f t="shared" si="39"/>
        <v>74.471353347489867</v>
      </c>
      <c r="K824">
        <f>VLOOKUP(A824,Table1[#All],2,FALSE)</f>
        <v>62.728316687949999</v>
      </c>
      <c r="L824">
        <f>VLOOKUP(A824,Table1[],5,FALSE)</f>
        <v>58.342454443012898</v>
      </c>
      <c r="M824">
        <f t="shared" si="37"/>
        <v>55.088634539761159</v>
      </c>
      <c r="W824">
        <v>62.728316687949999</v>
      </c>
      <c r="X824">
        <v>68.591514921942505</v>
      </c>
      <c r="Y824">
        <f t="shared" si="38"/>
        <v>64.697607056469835</v>
      </c>
    </row>
    <row r="825" spans="1:25" x14ac:dyDescent="0.25">
      <c r="A825" s="1" t="s">
        <v>852</v>
      </c>
      <c r="B825">
        <f>VLOOKUP(A825,Table1[#All],2,FALSE)</f>
        <v>63.205916260155199</v>
      </c>
      <c r="C825">
        <f>VLOOKUP(A825,Table1[#All],10,FALSE)</f>
        <v>74.724432904460699</v>
      </c>
      <c r="D825">
        <f t="shared" si="39"/>
        <v>75.127192576862171</v>
      </c>
      <c r="K825">
        <f>VLOOKUP(A825,Table1[#All],2,FALSE)</f>
        <v>63.205916260155199</v>
      </c>
      <c r="L825">
        <f>VLOOKUP(A825,Table1[],5,FALSE)</f>
        <v>61.899278147501803</v>
      </c>
      <c r="M825">
        <f t="shared" si="37"/>
        <v>58.4427192930942</v>
      </c>
      <c r="W825">
        <v>63.205916260155199</v>
      </c>
      <c r="X825">
        <v>61.902692242289298</v>
      </c>
      <c r="Y825">
        <f t="shared" si="38"/>
        <v>58.396736092236516</v>
      </c>
    </row>
    <row r="826" spans="1:25" x14ac:dyDescent="0.25">
      <c r="A826" s="1" t="s">
        <v>853</v>
      </c>
      <c r="B826">
        <f>VLOOKUP(A826,Table1[#All],2,FALSE)</f>
        <v>67.054543429408099</v>
      </c>
      <c r="C826">
        <f>VLOOKUP(A826,Table1[#All],10,FALSE)</f>
        <v>65.069085783895801</v>
      </c>
      <c r="D826">
        <f t="shared" si="39"/>
        <v>70.403796765481829</v>
      </c>
      <c r="K826">
        <f>VLOOKUP(A826,Table1[#All],2,FALSE)</f>
        <v>67.054543429408099</v>
      </c>
      <c r="L826">
        <f>VLOOKUP(A826,Table1[],5,FALSE)</f>
        <v>69.556758161585705</v>
      </c>
      <c r="M826">
        <f t="shared" si="37"/>
        <v>65.66372294637533</v>
      </c>
      <c r="W826">
        <v>67.054543429408099</v>
      </c>
      <c r="X826">
        <v>73.467408169243001</v>
      </c>
      <c r="Y826">
        <f t="shared" si="38"/>
        <v>69.290698495426909</v>
      </c>
    </row>
    <row r="827" spans="1:25" x14ac:dyDescent="0.25">
      <c r="A827" s="1" t="s">
        <v>854</v>
      </c>
      <c r="B827">
        <f>VLOOKUP(A827,Table1[#All],2,FALSE)</f>
        <v>91.379946856714298</v>
      </c>
      <c r="C827">
        <f>VLOOKUP(A827,Table1[#All],10,FALSE)</f>
        <v>85.277008782996901</v>
      </c>
      <c r="D827">
        <f t="shared" si="39"/>
        <v>80.289512696642092</v>
      </c>
      <c r="K827">
        <f>VLOOKUP(A827,Table1[#All],2,FALSE)</f>
        <v>91.379946856714298</v>
      </c>
      <c r="L827">
        <f>VLOOKUP(A827,Table1[],5,FALSE)</f>
        <v>90.592058902701794</v>
      </c>
      <c r="M827">
        <f t="shared" si="37"/>
        <v>85.500011545247787</v>
      </c>
      <c r="W827">
        <v>91.379946856714298</v>
      </c>
      <c r="X827">
        <v>86.637561994364006</v>
      </c>
      <c r="Y827">
        <f t="shared" si="38"/>
        <v>81.69698339869089</v>
      </c>
    </row>
    <row r="828" spans="1:25" x14ac:dyDescent="0.25">
      <c r="A828" s="1" t="s">
        <v>855</v>
      </c>
      <c r="B828">
        <f>VLOOKUP(A828,Table1[#All],2,FALSE)</f>
        <v>66.321334511343906</v>
      </c>
      <c r="C828">
        <f>VLOOKUP(A828,Table1[#All],10,FALSE)</f>
        <v>61.5738056916624</v>
      </c>
      <c r="D828">
        <f t="shared" si="39"/>
        <v>68.693905744361246</v>
      </c>
      <c r="K828">
        <f>VLOOKUP(A828,Table1[#All],2,FALSE)</f>
        <v>66.321334511343906</v>
      </c>
      <c r="L828">
        <f>VLOOKUP(A828,Table1[],5,FALSE)</f>
        <v>59.049029690127803</v>
      </c>
      <c r="M828">
        <f t="shared" si="37"/>
        <v>55.754934997790514</v>
      </c>
      <c r="W828">
        <v>66.321334511343906</v>
      </c>
      <c r="X828">
        <v>55.149764959019599</v>
      </c>
      <c r="Y828">
        <f t="shared" si="38"/>
        <v>52.035478591396462</v>
      </c>
    </row>
    <row r="829" spans="1:25" x14ac:dyDescent="0.25">
      <c r="A829" s="1" t="s">
        <v>856</v>
      </c>
      <c r="B829">
        <f>VLOOKUP(A829,Table1[#All],2,FALSE)</f>
        <v>63.415628350201999</v>
      </c>
      <c r="C829">
        <f>VLOOKUP(A829,Table1[#All],10,FALSE)</f>
        <v>66.217957564635896</v>
      </c>
      <c r="D829">
        <f t="shared" si="39"/>
        <v>70.965824840619888</v>
      </c>
      <c r="K829">
        <f>VLOOKUP(A829,Table1[#All],2,FALSE)</f>
        <v>63.415628350201999</v>
      </c>
      <c r="L829">
        <f>VLOOKUP(A829,Table1[],5,FALSE)</f>
        <v>59.082426104292502</v>
      </c>
      <c r="M829">
        <f t="shared" si="37"/>
        <v>55.786427816347825</v>
      </c>
      <c r="W829">
        <v>63.415628350201999</v>
      </c>
      <c r="X829">
        <v>64.492350150542194</v>
      </c>
      <c r="Y829">
        <f t="shared" si="38"/>
        <v>60.836193841810747</v>
      </c>
    </row>
    <row r="830" spans="1:25" x14ac:dyDescent="0.25">
      <c r="A830" s="1" t="s">
        <v>857</v>
      </c>
      <c r="B830">
        <f>VLOOKUP(A830,Table1[#All],2,FALSE)</f>
        <v>85.189693938212599</v>
      </c>
      <c r="C830">
        <f>VLOOKUP(A830,Table1[#All],10,FALSE)</f>
        <v>75.767239688204</v>
      </c>
      <c r="D830">
        <f t="shared" si="39"/>
        <v>75.637333655469405</v>
      </c>
      <c r="K830">
        <f>VLOOKUP(A830,Table1[#All],2,FALSE)</f>
        <v>85.189693938212599</v>
      </c>
      <c r="L830">
        <f>VLOOKUP(A830,Table1[],5,FALSE)</f>
        <v>80.562568646036098</v>
      </c>
      <c r="M830">
        <f t="shared" si="37"/>
        <v>76.042202233212038</v>
      </c>
      <c r="W830">
        <v>85.189693938212599</v>
      </c>
      <c r="X830">
        <v>73.814687588278503</v>
      </c>
      <c r="Y830">
        <f t="shared" si="38"/>
        <v>69.617835708158353</v>
      </c>
    </row>
    <row r="831" spans="1:25" x14ac:dyDescent="0.25">
      <c r="A831" s="1" t="s">
        <v>858</v>
      </c>
      <c r="B831">
        <f>VLOOKUP(A831,Table1[#All],2,FALSE)</f>
        <v>63.127411103653799</v>
      </c>
      <c r="C831">
        <f>VLOOKUP(A831,Table1[#All],10,FALSE)</f>
        <v>76.482316865679607</v>
      </c>
      <c r="D831">
        <f t="shared" si="39"/>
        <v>75.987149410690478</v>
      </c>
      <c r="K831">
        <f>VLOOKUP(A831,Table1[#All],2,FALSE)</f>
        <v>63.127411103653799</v>
      </c>
      <c r="L831">
        <f>VLOOKUP(A831,Table1[],5,FALSE)</f>
        <v>64.871986748939307</v>
      </c>
      <c r="M831">
        <f t="shared" si="37"/>
        <v>61.245983504249764</v>
      </c>
      <c r="W831">
        <v>63.127411103653799</v>
      </c>
      <c r="X831">
        <v>62.795917909412999</v>
      </c>
      <c r="Y831">
        <f t="shared" si="38"/>
        <v>59.238154670667043</v>
      </c>
    </row>
    <row r="832" spans="1:25" x14ac:dyDescent="0.25">
      <c r="A832" s="1" t="s">
        <v>859</v>
      </c>
      <c r="B832">
        <f>VLOOKUP(A832,Table1[#All],2,FALSE)</f>
        <v>51.036187658132199</v>
      </c>
      <c r="C832">
        <f>VLOOKUP(A832,Table1[#All],10,FALSE)</f>
        <v>66.760783501710407</v>
      </c>
      <c r="D832">
        <f t="shared" si="39"/>
        <v>71.231375289036734</v>
      </c>
      <c r="K832">
        <f>VLOOKUP(A832,Table1[#All],2,FALSE)</f>
        <v>51.036187658132199</v>
      </c>
      <c r="L832">
        <f>VLOOKUP(A832,Table1[],5,FALSE)</f>
        <v>52.353265261699001</v>
      </c>
      <c r="M832">
        <f t="shared" si="37"/>
        <v>49.440829141782153</v>
      </c>
      <c r="W832">
        <v>51.036187658132199</v>
      </c>
      <c r="X832">
        <v>52.523402317060103</v>
      </c>
      <c r="Y832">
        <f t="shared" si="38"/>
        <v>49.561444982670615</v>
      </c>
    </row>
    <row r="833" spans="1:25" x14ac:dyDescent="0.25">
      <c r="A833" s="1" t="s">
        <v>860</v>
      </c>
      <c r="B833">
        <f>VLOOKUP(A833,Table1[#All],2,FALSE)</f>
        <v>62.378458791097302</v>
      </c>
      <c r="C833">
        <f>VLOOKUP(A833,Table1[#All],10,FALSE)</f>
        <v>66.014131689868904</v>
      </c>
      <c r="D833">
        <f t="shared" si="39"/>
        <v>70.866113222683879</v>
      </c>
      <c r="K833">
        <f>VLOOKUP(A833,Table1[#All],2,FALSE)</f>
        <v>62.378458791097302</v>
      </c>
      <c r="L833">
        <f>VLOOKUP(A833,Table1[],5,FALSE)</f>
        <v>64.884173387298105</v>
      </c>
      <c r="M833">
        <f t="shared" si="37"/>
        <v>61.257475504222107</v>
      </c>
      <c r="W833">
        <v>62.378458791097302</v>
      </c>
      <c r="X833">
        <v>65.441036396498305</v>
      </c>
      <c r="Y833">
        <f t="shared" si="38"/>
        <v>61.729856285501405</v>
      </c>
    </row>
    <row r="834" spans="1:25" x14ac:dyDescent="0.25">
      <c r="A834" s="1" t="s">
        <v>861</v>
      </c>
      <c r="B834">
        <f>VLOOKUP(A834,Table1[#All],2,FALSE)</f>
        <v>58.994694967326197</v>
      </c>
      <c r="C834">
        <f>VLOOKUP(A834,Table1[#All],10,FALSE)</f>
        <v>68.273897875231199</v>
      </c>
      <c r="D834">
        <f t="shared" si="39"/>
        <v>71.97159084056311</v>
      </c>
      <c r="K834">
        <f>VLOOKUP(A834,Table1[#All],2,FALSE)</f>
        <v>58.994694967326197</v>
      </c>
      <c r="L834">
        <f>VLOOKUP(A834,Table1[],5,FALSE)</f>
        <v>47.747136120888896</v>
      </c>
      <c r="M834">
        <f t="shared" si="37"/>
        <v>45.09724936199823</v>
      </c>
      <c r="W834">
        <v>58.994694967326197</v>
      </c>
      <c r="X834">
        <v>46.851669695808198</v>
      </c>
      <c r="Y834">
        <f t="shared" si="38"/>
        <v>44.218672853451324</v>
      </c>
    </row>
    <row r="835" spans="1:25" x14ac:dyDescent="0.25">
      <c r="A835" s="1" t="s">
        <v>862</v>
      </c>
      <c r="B835">
        <f>VLOOKUP(A835,Table1[#All],2,FALSE)</f>
        <v>70.907552291524794</v>
      </c>
      <c r="C835">
        <f>VLOOKUP(A835,Table1[#All],10,FALSE)</f>
        <v>57.681613009278998</v>
      </c>
      <c r="D835">
        <f t="shared" si="39"/>
        <v>66.789845084139287</v>
      </c>
      <c r="K835">
        <f>VLOOKUP(A835,Table1[#All],2,FALSE)</f>
        <v>70.907552291524794</v>
      </c>
      <c r="L835">
        <f>VLOOKUP(A835,Table1[],5,FALSE)</f>
        <v>49.701284257842197</v>
      </c>
      <c r="M835">
        <f t="shared" ref="M835:M898" si="40" xml:space="preserve"> 0.943*L835 + 0.0717</f>
        <v>46.940011055145192</v>
      </c>
      <c r="W835">
        <v>70.907552291524794</v>
      </c>
      <c r="X835">
        <v>51.680383163321899</v>
      </c>
      <c r="Y835">
        <f t="shared" ref="Y835:Y898" si="41" xml:space="preserve"> 0.942*X835 + 0.0844</f>
        <v>48.767320939849228</v>
      </c>
    </row>
    <row r="836" spans="1:25" x14ac:dyDescent="0.25">
      <c r="A836" s="1" t="s">
        <v>863</v>
      </c>
      <c r="B836">
        <f>VLOOKUP(A836,Table1[#All],2,FALSE)</f>
        <v>64.705014431257794</v>
      </c>
      <c r="C836">
        <f>VLOOKUP(A836,Table1[#All],10,FALSE)</f>
        <v>75.355682702690402</v>
      </c>
      <c r="D836">
        <f t="shared" si="39"/>
        <v>75.435999978156147</v>
      </c>
      <c r="K836">
        <f>VLOOKUP(A836,Table1[#All],2,FALSE)</f>
        <v>64.705014431257794</v>
      </c>
      <c r="L836">
        <f>VLOOKUP(A836,Table1[],5,FALSE)</f>
        <v>67.410227500671297</v>
      </c>
      <c r="M836">
        <f t="shared" si="40"/>
        <v>63.639544533133027</v>
      </c>
      <c r="W836">
        <v>64.705014431257794</v>
      </c>
      <c r="X836">
        <v>70.874506279760396</v>
      </c>
      <c r="Y836">
        <f t="shared" si="41"/>
        <v>66.84818491553429</v>
      </c>
    </row>
    <row r="837" spans="1:25" x14ac:dyDescent="0.25">
      <c r="A837" s="1" t="s">
        <v>864</v>
      </c>
      <c r="B837">
        <f>VLOOKUP(A837,Table1[#All],2,FALSE)</f>
        <v>72.165100852777101</v>
      </c>
      <c r="C837">
        <f>VLOOKUP(A837,Table1[#All],10,FALSE)</f>
        <v>67.450396514917202</v>
      </c>
      <c r="D837">
        <f t="shared" si="39"/>
        <v>71.568733975097501</v>
      </c>
      <c r="K837">
        <f>VLOOKUP(A837,Table1[#All],2,FALSE)</f>
        <v>72.165100852777101</v>
      </c>
      <c r="L837">
        <f>VLOOKUP(A837,Table1[],5,FALSE)</f>
        <v>63.040899722750098</v>
      </c>
      <c r="M837">
        <f t="shared" si="40"/>
        <v>59.51926843855334</v>
      </c>
      <c r="W837">
        <v>72.165100852777101</v>
      </c>
      <c r="X837">
        <v>66.714087450046705</v>
      </c>
      <c r="Y837">
        <f t="shared" si="41"/>
        <v>62.929070377943994</v>
      </c>
    </row>
    <row r="838" spans="1:25" x14ac:dyDescent="0.25">
      <c r="A838" s="1" t="s">
        <v>865</v>
      </c>
      <c r="B838">
        <f>VLOOKUP(A838,Table1[#All],2,FALSE)</f>
        <v>93.373128688887206</v>
      </c>
      <c r="C838">
        <f>VLOOKUP(A838,Table1[#All],10,FALSE)</f>
        <v>83.329876866720099</v>
      </c>
      <c r="D838">
        <f t="shared" si="39"/>
        <v>79.336975763199476</v>
      </c>
      <c r="K838">
        <f>VLOOKUP(A838,Table1[#All],2,FALSE)</f>
        <v>93.373128688887206</v>
      </c>
      <c r="L838">
        <f>VLOOKUP(A838,Table1[],5,FALSE)</f>
        <v>90.316524558745499</v>
      </c>
      <c r="M838">
        <f t="shared" si="40"/>
        <v>85.240182658897012</v>
      </c>
      <c r="W838">
        <v>93.373128688887206</v>
      </c>
      <c r="X838">
        <v>85.387505515406303</v>
      </c>
      <c r="Y838">
        <f t="shared" si="41"/>
        <v>80.51943019551274</v>
      </c>
    </row>
    <row r="839" spans="1:25" x14ac:dyDescent="0.25">
      <c r="A839" s="1" t="s">
        <v>866</v>
      </c>
      <c r="B839">
        <f>VLOOKUP(A839,Table1[#All],2,FALSE)</f>
        <v>73.057106961733894</v>
      </c>
      <c r="C839">
        <f>VLOOKUP(A839,Table1[#All],10,FALSE)</f>
        <v>72.4871859658993</v>
      </c>
      <c r="D839">
        <f t="shared" si="39"/>
        <v>74.032731374517937</v>
      </c>
      <c r="K839">
        <f>VLOOKUP(A839,Table1[#All],2,FALSE)</f>
        <v>73.057106961733894</v>
      </c>
      <c r="L839">
        <f>VLOOKUP(A839,Table1[],5,FALSE)</f>
        <v>59.931664451414797</v>
      </c>
      <c r="M839">
        <f t="shared" si="40"/>
        <v>56.587259577684151</v>
      </c>
      <c r="W839">
        <v>73.057106961733894</v>
      </c>
      <c r="X839">
        <v>58.510888961770803</v>
      </c>
      <c r="Y839">
        <f t="shared" si="41"/>
        <v>55.201657401988093</v>
      </c>
    </row>
    <row r="840" spans="1:25" x14ac:dyDescent="0.25">
      <c r="A840" s="1" t="s">
        <v>867</v>
      </c>
      <c r="B840">
        <f>VLOOKUP(A840,Table1[#All],2,FALSE)</f>
        <v>64.598908722314206</v>
      </c>
      <c r="C840">
        <f>VLOOKUP(A840,Table1[#All],10,FALSE)</f>
        <v>78.573426627943803</v>
      </c>
      <c r="D840">
        <f t="shared" si="39"/>
        <v>77.010120306390121</v>
      </c>
      <c r="K840">
        <f>VLOOKUP(A840,Table1[#All],2,FALSE)</f>
        <v>64.598908722314206</v>
      </c>
      <c r="L840">
        <f>VLOOKUP(A840,Table1[],5,FALSE)</f>
        <v>71.932359265292305</v>
      </c>
      <c r="M840">
        <f t="shared" si="40"/>
        <v>67.903914787170649</v>
      </c>
      <c r="W840">
        <v>64.598908722314206</v>
      </c>
      <c r="X840">
        <v>77.906173574676998</v>
      </c>
      <c r="Y840">
        <f t="shared" si="41"/>
        <v>73.472015507345731</v>
      </c>
    </row>
    <row r="841" spans="1:25" x14ac:dyDescent="0.25">
      <c r="A841" s="1" t="s">
        <v>868</v>
      </c>
      <c r="B841">
        <f>VLOOKUP(A841,Table1[#All],2,FALSE)</f>
        <v>86.348213524684795</v>
      </c>
      <c r="C841">
        <f>VLOOKUP(A841,Table1[#All],10,FALSE)</f>
        <v>84.0721132855668</v>
      </c>
      <c r="D841">
        <f t="shared" si="39"/>
        <v>79.700077819299281</v>
      </c>
      <c r="K841">
        <f>VLOOKUP(A841,Table1[#All],2,FALSE)</f>
        <v>86.348213524684795</v>
      </c>
      <c r="L841">
        <f>VLOOKUP(A841,Table1[],5,FALSE)</f>
        <v>74.774535835574099</v>
      </c>
      <c r="M841">
        <f t="shared" si="40"/>
        <v>70.584087292946379</v>
      </c>
      <c r="W841">
        <v>86.348213524684795</v>
      </c>
      <c r="X841">
        <v>79.247771773443503</v>
      </c>
      <c r="Y841">
        <f t="shared" si="41"/>
        <v>74.735801010583785</v>
      </c>
    </row>
    <row r="842" spans="1:25" x14ac:dyDescent="0.25">
      <c r="A842" s="1" t="s">
        <v>869</v>
      </c>
      <c r="B842">
        <f>VLOOKUP(A842,Table1[#All],2,FALSE)</f>
        <v>43.629362138950398</v>
      </c>
      <c r="C842">
        <f>VLOOKUP(A842,Table1[#All],10,FALSE)</f>
        <v>59.948829057821897</v>
      </c>
      <c r="D842">
        <f t="shared" si="39"/>
        <v>67.898967175086483</v>
      </c>
      <c r="K842">
        <f>VLOOKUP(A842,Table1[#All],2,FALSE)</f>
        <v>43.629362138950398</v>
      </c>
      <c r="L842">
        <f>VLOOKUP(A842,Table1[],5,FALSE)</f>
        <v>40.720195112358297</v>
      </c>
      <c r="M842">
        <f t="shared" si="40"/>
        <v>38.470843990953874</v>
      </c>
      <c r="W842">
        <v>43.629362138950398</v>
      </c>
      <c r="X842">
        <v>33.855897854953</v>
      </c>
      <c r="Y842">
        <f t="shared" si="41"/>
        <v>31.976655779365721</v>
      </c>
    </row>
    <row r="843" spans="1:25" x14ac:dyDescent="0.25">
      <c r="A843" s="1" t="s">
        <v>870</v>
      </c>
      <c r="B843">
        <f>VLOOKUP(A843,Table1[#All],2,FALSE)</f>
        <v>84.168497330131601</v>
      </c>
      <c r="C843">
        <f>VLOOKUP(A843,Table1[#All],10,FALSE)</f>
        <v>79.779532045276198</v>
      </c>
      <c r="D843">
        <f t="shared" si="39"/>
        <v>77.600147076549121</v>
      </c>
      <c r="K843">
        <f>VLOOKUP(A843,Table1[#All],2,FALSE)</f>
        <v>84.168497330131601</v>
      </c>
      <c r="L843">
        <f>VLOOKUP(A843,Table1[],5,FALSE)</f>
        <v>76.494555460919003</v>
      </c>
      <c r="M843">
        <f t="shared" si="40"/>
        <v>72.206065799646623</v>
      </c>
      <c r="W843">
        <v>84.168497330131601</v>
      </c>
      <c r="X843">
        <v>78.251954962680102</v>
      </c>
      <c r="Y843">
        <f t="shared" si="41"/>
        <v>73.79774157484465</v>
      </c>
    </row>
    <row r="844" spans="1:25" x14ac:dyDescent="0.25">
      <c r="A844" s="1" t="s">
        <v>871</v>
      </c>
      <c r="B844">
        <f>VLOOKUP(A844,Table1[#All],2,FALSE)</f>
        <v>58.119720308256397</v>
      </c>
      <c r="C844">
        <f>VLOOKUP(A844,Table1[#All],10,FALSE)</f>
        <v>62.707302476896501</v>
      </c>
      <c r="D844">
        <f t="shared" si="39"/>
        <v>69.248412371697768</v>
      </c>
      <c r="K844">
        <f>VLOOKUP(A844,Table1[#All],2,FALSE)</f>
        <v>58.119720308256397</v>
      </c>
      <c r="L844">
        <f>VLOOKUP(A844,Table1[],5,FALSE)</f>
        <v>49.791978177836299</v>
      </c>
      <c r="M844">
        <f t="shared" si="40"/>
        <v>47.02553542169963</v>
      </c>
      <c r="W844">
        <v>58.119720308256397</v>
      </c>
      <c r="X844">
        <v>39.900851930962197</v>
      </c>
      <c r="Y844">
        <f t="shared" si="41"/>
        <v>37.67100251896639</v>
      </c>
    </row>
    <row r="845" spans="1:25" x14ac:dyDescent="0.25">
      <c r="A845" s="1" t="s">
        <v>872</v>
      </c>
      <c r="B845">
        <f>VLOOKUP(A845,Table1[#All],2,FALSE)</f>
        <v>80.383726688410704</v>
      </c>
      <c r="C845">
        <f>VLOOKUP(A845,Table1[#All],10,FALSE)</f>
        <v>87.339383143524003</v>
      </c>
      <c r="D845">
        <f t="shared" si="39"/>
        <v>81.298426233811938</v>
      </c>
      <c r="K845">
        <f>VLOOKUP(A845,Table1[#All],2,FALSE)</f>
        <v>80.383726688410704</v>
      </c>
      <c r="L845">
        <f>VLOOKUP(A845,Table1[],5,FALSE)</f>
        <v>92.858867460819994</v>
      </c>
      <c r="M845">
        <f t="shared" si="40"/>
        <v>87.637612015553259</v>
      </c>
      <c r="W845">
        <v>80.383726688410704</v>
      </c>
      <c r="X845">
        <v>93.093541971121795</v>
      </c>
      <c r="Y845">
        <f t="shared" si="41"/>
        <v>87.778516536796729</v>
      </c>
    </row>
    <row r="846" spans="1:25" x14ac:dyDescent="0.25">
      <c r="A846" s="1" t="s">
        <v>873</v>
      </c>
      <c r="B846">
        <f>VLOOKUP(A846,Table1[#All],2,FALSE)</f>
        <v>47.463233696034003</v>
      </c>
      <c r="C846">
        <f>VLOOKUP(A846,Table1[#All],10,FALSE)</f>
        <v>66.285655253253097</v>
      </c>
      <c r="D846">
        <f t="shared" si="39"/>
        <v>70.99894254989141</v>
      </c>
      <c r="K846">
        <f>VLOOKUP(A846,Table1[#All],2,FALSE)</f>
        <v>47.463233696034003</v>
      </c>
      <c r="L846">
        <f>VLOOKUP(A846,Table1[],5,FALSE)</f>
        <v>48.1764500264212</v>
      </c>
      <c r="M846">
        <f t="shared" si="40"/>
        <v>45.502092374915186</v>
      </c>
      <c r="W846">
        <v>47.463233696034003</v>
      </c>
      <c r="X846">
        <v>57.665285110151103</v>
      </c>
      <c r="Y846">
        <f t="shared" si="41"/>
        <v>54.405098573762338</v>
      </c>
    </row>
    <row r="847" spans="1:25" x14ac:dyDescent="0.25">
      <c r="A847" s="1" t="s">
        <v>874</v>
      </c>
      <c r="B847">
        <f>VLOOKUP(A847,Table1[#All],2,FALSE)</f>
        <v>60.405550428312502</v>
      </c>
      <c r="C847">
        <f>VLOOKUP(A847,Table1[#All],10,FALSE)</f>
        <v>70.910614165221205</v>
      </c>
      <c r="D847">
        <f t="shared" si="39"/>
        <v>73.261472449626211</v>
      </c>
      <c r="K847">
        <f>VLOOKUP(A847,Table1[#All],2,FALSE)</f>
        <v>60.405550428312502</v>
      </c>
      <c r="L847">
        <f>VLOOKUP(A847,Table1[],5,FALSE)</f>
        <v>62.804326804986303</v>
      </c>
      <c r="M847">
        <f t="shared" si="40"/>
        <v>59.29618017710208</v>
      </c>
      <c r="W847">
        <v>60.405550428312502</v>
      </c>
      <c r="X847">
        <v>58.0648632186413</v>
      </c>
      <c r="Y847">
        <f t="shared" si="41"/>
        <v>54.7815011519601</v>
      </c>
    </row>
    <row r="848" spans="1:25" x14ac:dyDescent="0.25">
      <c r="A848" s="1" t="s">
        <v>875</v>
      </c>
      <c r="B848">
        <f>VLOOKUP(A848,Table1[#All],2,FALSE)</f>
        <v>48.084461113142098</v>
      </c>
      <c r="C848">
        <f>VLOOKUP(A848,Table1[#All],10,FALSE)</f>
        <v>53.328363451700199</v>
      </c>
      <c r="D848">
        <f t="shared" si="39"/>
        <v>64.660235400571736</v>
      </c>
      <c r="K848">
        <f>VLOOKUP(A848,Table1[#All],2,FALSE)</f>
        <v>48.084461113142098</v>
      </c>
      <c r="L848">
        <f>VLOOKUP(A848,Table1[],5,FALSE)</f>
        <v>44.6942317443254</v>
      </c>
      <c r="M848">
        <f t="shared" si="40"/>
        <v>42.218360534898849</v>
      </c>
      <c r="W848">
        <v>48.084461113142098</v>
      </c>
      <c r="X848">
        <v>40.522616516867501</v>
      </c>
      <c r="Y848">
        <f t="shared" si="41"/>
        <v>38.256704758889185</v>
      </c>
    </row>
    <row r="849" spans="1:25" x14ac:dyDescent="0.25">
      <c r="A849" s="1" t="s">
        <v>876</v>
      </c>
      <c r="B849">
        <f>VLOOKUP(A849,Table1[#All],2,FALSE)</f>
        <v>98.205644731015795</v>
      </c>
      <c r="C849">
        <f>VLOOKUP(A849,Table1[#All],10,FALSE)</f>
        <v>89.071396407418007</v>
      </c>
      <c r="D849">
        <f t="shared" si="39"/>
        <v>82.145727122508902</v>
      </c>
      <c r="K849">
        <f>VLOOKUP(A849,Table1[#All],2,FALSE)</f>
        <v>98.205644731015795</v>
      </c>
      <c r="L849">
        <f>VLOOKUP(A849,Table1[],5,FALSE)</f>
        <v>94.828083851527097</v>
      </c>
      <c r="M849">
        <f t="shared" si="40"/>
        <v>89.49458307199005</v>
      </c>
      <c r="W849">
        <v>98.205644731015795</v>
      </c>
      <c r="X849">
        <v>98.648232759391405</v>
      </c>
      <c r="Y849">
        <f t="shared" si="41"/>
        <v>93.011035259346698</v>
      </c>
    </row>
    <row r="850" spans="1:25" x14ac:dyDescent="0.25">
      <c r="A850" s="1" t="s">
        <v>877</v>
      </c>
      <c r="B850">
        <f>VLOOKUP(A850,Table1[#All],2,FALSE)</f>
        <v>77.896242538479299</v>
      </c>
      <c r="C850">
        <f>VLOOKUP(A850,Table1[#All],10,FALSE)</f>
        <v>75.633170170886402</v>
      </c>
      <c r="D850">
        <f t="shared" ref="D850:D913" si="42">0.4892*C850 + 38.572</f>
        <v>75.571746847597637</v>
      </c>
      <c r="K850">
        <f>VLOOKUP(A850,Table1[#All],2,FALSE)</f>
        <v>77.896242538479299</v>
      </c>
      <c r="L850">
        <f>VLOOKUP(A850,Table1[],5,FALSE)</f>
        <v>67.620725568218305</v>
      </c>
      <c r="M850">
        <f t="shared" si="40"/>
        <v>63.838044210829857</v>
      </c>
      <c r="W850">
        <v>77.896242538479299</v>
      </c>
      <c r="X850">
        <v>59.906717992170101</v>
      </c>
      <c r="Y850">
        <f t="shared" si="41"/>
        <v>56.516528348624234</v>
      </c>
    </row>
    <row r="851" spans="1:25" x14ac:dyDescent="0.25">
      <c r="A851" s="1" t="s">
        <v>878</v>
      </c>
      <c r="B851">
        <f>VLOOKUP(A851,Table1[#All],2,FALSE)</f>
        <v>68.569334418233097</v>
      </c>
      <c r="C851">
        <f>VLOOKUP(A851,Table1[#All],10,FALSE)</f>
        <v>72.972220594561406</v>
      </c>
      <c r="D851">
        <f t="shared" si="42"/>
        <v>74.270010314859448</v>
      </c>
      <c r="K851">
        <f>VLOOKUP(A851,Table1[#All],2,FALSE)</f>
        <v>68.569334418233097</v>
      </c>
      <c r="L851">
        <f>VLOOKUP(A851,Table1[],5,FALSE)</f>
        <v>72.7461759526024</v>
      </c>
      <c r="M851">
        <f t="shared" si="40"/>
        <v>68.671343923304065</v>
      </c>
      <c r="W851">
        <v>68.569334418233097</v>
      </c>
      <c r="X851">
        <v>69.582400803177194</v>
      </c>
      <c r="Y851">
        <f t="shared" si="41"/>
        <v>65.631021556592913</v>
      </c>
    </row>
    <row r="852" spans="1:25" x14ac:dyDescent="0.25">
      <c r="A852" s="1" t="s">
        <v>879</v>
      </c>
      <c r="B852">
        <f>VLOOKUP(A852,Table1[#All],2,FALSE)</f>
        <v>45.893805617430601</v>
      </c>
      <c r="C852">
        <f>VLOOKUP(A852,Table1[#All],10,FALSE)</f>
        <v>55.4226679478191</v>
      </c>
      <c r="D852">
        <f t="shared" si="42"/>
        <v>65.684769160073103</v>
      </c>
      <c r="K852">
        <f>VLOOKUP(A852,Table1[#All],2,FALSE)</f>
        <v>45.893805617430601</v>
      </c>
      <c r="L852">
        <f>VLOOKUP(A852,Table1[],5,FALSE)</f>
        <v>43.689206256363498</v>
      </c>
      <c r="M852">
        <f t="shared" si="40"/>
        <v>41.270621499750774</v>
      </c>
      <c r="W852">
        <v>45.893805617430601</v>
      </c>
      <c r="X852">
        <v>46.671411944272201</v>
      </c>
      <c r="Y852">
        <f t="shared" si="41"/>
        <v>44.048870051504416</v>
      </c>
    </row>
    <row r="853" spans="1:25" x14ac:dyDescent="0.25">
      <c r="A853" s="1" t="s">
        <v>880</v>
      </c>
      <c r="B853">
        <f>VLOOKUP(A853,Table1[#All],2,FALSE)</f>
        <v>78.426401582668504</v>
      </c>
      <c r="C853">
        <f>VLOOKUP(A853,Table1[#All],10,FALSE)</f>
        <v>88.003308688497199</v>
      </c>
      <c r="D853">
        <f t="shared" si="42"/>
        <v>81.623218610412835</v>
      </c>
      <c r="K853">
        <f>VLOOKUP(A853,Table1[#All],2,FALSE)</f>
        <v>78.426401582668504</v>
      </c>
      <c r="L853">
        <f>VLOOKUP(A853,Table1[],5,FALSE)</f>
        <v>81.247825871954703</v>
      </c>
      <c r="M853">
        <f t="shared" si="40"/>
        <v>76.688399797253282</v>
      </c>
      <c r="W853">
        <v>78.426401582668504</v>
      </c>
      <c r="X853">
        <v>78.076396633507699</v>
      </c>
      <c r="Y853">
        <f t="shared" si="41"/>
        <v>73.632365628764248</v>
      </c>
    </row>
    <row r="854" spans="1:25" x14ac:dyDescent="0.25">
      <c r="A854" s="1" t="s">
        <v>881</v>
      </c>
      <c r="B854">
        <f>VLOOKUP(A854,Table1[#All],2,FALSE)</f>
        <v>37.760667176504299</v>
      </c>
      <c r="C854">
        <f>VLOOKUP(A854,Table1[#All],10,FALSE)</f>
        <v>68.229631364600607</v>
      </c>
      <c r="D854">
        <f t="shared" si="42"/>
        <v>71.949935663562627</v>
      </c>
      <c r="K854">
        <f>VLOOKUP(A854,Table1[#All],2,FALSE)</f>
        <v>37.760667176504299</v>
      </c>
      <c r="L854">
        <f>VLOOKUP(A854,Table1[],5,FALSE)</f>
        <v>51.544807620257203</v>
      </c>
      <c r="M854">
        <f t="shared" si="40"/>
        <v>48.678453585902538</v>
      </c>
      <c r="W854">
        <v>37.760667176504299</v>
      </c>
      <c r="X854">
        <v>50.364957684202302</v>
      </c>
      <c r="Y854">
        <f t="shared" si="41"/>
        <v>47.528190138518568</v>
      </c>
    </row>
    <row r="855" spans="1:25" x14ac:dyDescent="0.25">
      <c r="A855" s="1" t="s">
        <v>882</v>
      </c>
      <c r="B855">
        <f>VLOOKUP(A855,Table1[#All],2,FALSE)</f>
        <v>83.601310371486505</v>
      </c>
      <c r="C855">
        <f>VLOOKUP(A855,Table1[#All],10,FALSE)</f>
        <v>83.551087805010994</v>
      </c>
      <c r="D855">
        <f t="shared" si="42"/>
        <v>79.445192154211384</v>
      </c>
      <c r="K855">
        <f>VLOOKUP(A855,Table1[#All],2,FALSE)</f>
        <v>83.601310371486505</v>
      </c>
      <c r="L855">
        <f>VLOOKUP(A855,Table1[],5,FALSE)</f>
        <v>89.392985919239194</v>
      </c>
      <c r="M855">
        <f t="shared" si="40"/>
        <v>84.369285721842559</v>
      </c>
      <c r="W855">
        <v>83.601310371486505</v>
      </c>
      <c r="X855">
        <v>93.113914470814393</v>
      </c>
      <c r="Y855">
        <f t="shared" si="41"/>
        <v>87.797707431507149</v>
      </c>
    </row>
    <row r="856" spans="1:25" x14ac:dyDescent="0.25">
      <c r="A856" s="1" t="s">
        <v>883</v>
      </c>
      <c r="B856">
        <f>VLOOKUP(A856,Table1[#All],2,FALSE)</f>
        <v>57.530978620086401</v>
      </c>
      <c r="C856">
        <f>VLOOKUP(A856,Table1[#All],10,FALSE)</f>
        <v>59.9561756975177</v>
      </c>
      <c r="D856">
        <f t="shared" si="42"/>
        <v>67.902561151225655</v>
      </c>
      <c r="K856">
        <f>VLOOKUP(A856,Table1[#All],2,FALSE)</f>
        <v>57.530978620086401</v>
      </c>
      <c r="L856">
        <f>VLOOKUP(A856,Table1[],5,FALSE)</f>
        <v>51.282680226510301</v>
      </c>
      <c r="M856">
        <f t="shared" si="40"/>
        <v>48.431267453599212</v>
      </c>
      <c r="W856">
        <v>57.530978620086401</v>
      </c>
      <c r="X856">
        <v>53.390410644193203</v>
      </c>
      <c r="Y856">
        <f t="shared" si="41"/>
        <v>50.378166826829997</v>
      </c>
    </row>
    <row r="857" spans="1:25" x14ac:dyDescent="0.25">
      <c r="A857" s="1" t="s">
        <v>884</v>
      </c>
      <c r="B857">
        <f>VLOOKUP(A857,Table1[#All],2,FALSE)</f>
        <v>58.692301262364197</v>
      </c>
      <c r="C857">
        <f>VLOOKUP(A857,Table1[#All],10,FALSE)</f>
        <v>61.1348381761441</v>
      </c>
      <c r="D857">
        <f t="shared" si="42"/>
        <v>68.479162835769699</v>
      </c>
      <c r="K857">
        <f>VLOOKUP(A857,Table1[#All],2,FALSE)</f>
        <v>58.692301262364197</v>
      </c>
      <c r="L857">
        <f>VLOOKUP(A857,Table1[],5,FALSE)</f>
        <v>50.4878246365016</v>
      </c>
      <c r="M857">
        <f t="shared" si="40"/>
        <v>47.681718632221006</v>
      </c>
      <c r="W857">
        <v>58.692301262364197</v>
      </c>
      <c r="X857">
        <v>51.821916617978601</v>
      </c>
      <c r="Y857">
        <f t="shared" si="41"/>
        <v>48.900645454135841</v>
      </c>
    </row>
    <row r="858" spans="1:25" x14ac:dyDescent="0.25">
      <c r="A858" s="1" t="s">
        <v>885</v>
      </c>
      <c r="B858">
        <f>VLOOKUP(A858,Table1[#All],2,FALSE)</f>
        <v>53.2671859985971</v>
      </c>
      <c r="C858">
        <f>VLOOKUP(A858,Table1[#All],10,FALSE)</f>
        <v>67.518067849753706</v>
      </c>
      <c r="D858">
        <f t="shared" si="42"/>
        <v>71.601838792099514</v>
      </c>
      <c r="K858">
        <f>VLOOKUP(A858,Table1[#All],2,FALSE)</f>
        <v>53.2671859985971</v>
      </c>
      <c r="L858">
        <f>VLOOKUP(A858,Table1[],5,FALSE)</f>
        <v>42.010231731645199</v>
      </c>
      <c r="M858">
        <f t="shared" si="40"/>
        <v>39.68734852294142</v>
      </c>
      <c r="W858">
        <v>53.2671859985971</v>
      </c>
      <c r="X858">
        <v>40.314620335294997</v>
      </c>
      <c r="Y858">
        <f t="shared" si="41"/>
        <v>38.060772355847888</v>
      </c>
    </row>
    <row r="859" spans="1:25" x14ac:dyDescent="0.25">
      <c r="A859" s="1" t="s">
        <v>886</v>
      </c>
      <c r="B859">
        <f>VLOOKUP(A859,Table1[#All],2,FALSE)</f>
        <v>80.321491181506502</v>
      </c>
      <c r="C859">
        <f>VLOOKUP(A859,Table1[#All],10,FALSE)</f>
        <v>73.6701506948652</v>
      </c>
      <c r="D859">
        <f t="shared" si="42"/>
        <v>74.611437719928063</v>
      </c>
      <c r="K859">
        <f>VLOOKUP(A859,Table1[#All],2,FALSE)</f>
        <v>80.321491181506502</v>
      </c>
      <c r="L859">
        <f>VLOOKUP(A859,Table1[],5,FALSE)</f>
        <v>65.963681981049902</v>
      </c>
      <c r="M859">
        <f t="shared" si="40"/>
        <v>62.275452108130054</v>
      </c>
      <c r="W859">
        <v>80.321491181506502</v>
      </c>
      <c r="X859">
        <v>67.813987557394697</v>
      </c>
      <c r="Y859">
        <f t="shared" si="41"/>
        <v>63.965176279065801</v>
      </c>
    </row>
    <row r="860" spans="1:25" x14ac:dyDescent="0.25">
      <c r="A860" s="1" t="s">
        <v>887</v>
      </c>
      <c r="B860">
        <f>VLOOKUP(A860,Table1[#All],2,FALSE)</f>
        <v>74.583674108487003</v>
      </c>
      <c r="C860">
        <f>VLOOKUP(A860,Table1[#All],10,FALSE)</f>
        <v>72.780195829718394</v>
      </c>
      <c r="D860">
        <f t="shared" si="42"/>
        <v>74.176071799898239</v>
      </c>
      <c r="K860">
        <f>VLOOKUP(A860,Table1[#All],2,FALSE)</f>
        <v>74.583674108487003</v>
      </c>
      <c r="L860">
        <f>VLOOKUP(A860,Table1[],5,FALSE)</f>
        <v>71.066262329443902</v>
      </c>
      <c r="M860">
        <f t="shared" si="40"/>
        <v>67.087185376665602</v>
      </c>
      <c r="W860">
        <v>74.583674108487003</v>
      </c>
      <c r="X860">
        <v>70.447598928945098</v>
      </c>
      <c r="Y860">
        <f t="shared" si="41"/>
        <v>66.446038191066279</v>
      </c>
    </row>
    <row r="861" spans="1:25" x14ac:dyDescent="0.25">
      <c r="A861" s="1" t="s">
        <v>888</v>
      </c>
      <c r="B861">
        <f>VLOOKUP(A861,Table1[#All],2,FALSE)</f>
        <v>52.335432115446302</v>
      </c>
      <c r="C861">
        <f>VLOOKUP(A861,Table1[#All],10,FALSE)</f>
        <v>64.355433740402901</v>
      </c>
      <c r="D861">
        <f t="shared" si="42"/>
        <v>70.054678185805102</v>
      </c>
      <c r="K861">
        <f>VLOOKUP(A861,Table1[#All],2,FALSE)</f>
        <v>52.335432115446302</v>
      </c>
      <c r="L861">
        <f>VLOOKUP(A861,Table1[],5,FALSE)</f>
        <v>43.6139751685593</v>
      </c>
      <c r="M861">
        <f t="shared" si="40"/>
        <v>41.199678583951417</v>
      </c>
      <c r="W861">
        <v>52.335432115446302</v>
      </c>
      <c r="X861">
        <v>45.903003218188303</v>
      </c>
      <c r="Y861">
        <f t="shared" si="41"/>
        <v>43.325029031533383</v>
      </c>
    </row>
    <row r="862" spans="1:25" x14ac:dyDescent="0.25">
      <c r="A862" s="1" t="s">
        <v>889</v>
      </c>
      <c r="B862">
        <f>VLOOKUP(A862,Table1[#All],2,FALSE)</f>
        <v>87.666370249132001</v>
      </c>
      <c r="C862">
        <f>VLOOKUP(A862,Table1[#All],10,FALSE)</f>
        <v>77.255018521881098</v>
      </c>
      <c r="D862">
        <f t="shared" si="42"/>
        <v>76.365155060904243</v>
      </c>
      <c r="K862">
        <f>VLOOKUP(A862,Table1[#All],2,FALSE)</f>
        <v>87.666370249132001</v>
      </c>
      <c r="L862">
        <f>VLOOKUP(A862,Table1[],5,FALSE)</f>
        <v>82.654018918225503</v>
      </c>
      <c r="M862">
        <f t="shared" si="40"/>
        <v>78.014439839886649</v>
      </c>
      <c r="W862">
        <v>87.666370249132001</v>
      </c>
      <c r="X862">
        <v>80.169358792635606</v>
      </c>
      <c r="Y862">
        <f t="shared" si="41"/>
        <v>75.603935982662733</v>
      </c>
    </row>
    <row r="863" spans="1:25" x14ac:dyDescent="0.25">
      <c r="A863" s="1" t="s">
        <v>890</v>
      </c>
      <c r="B863">
        <f>VLOOKUP(A863,Table1[#All],2,FALSE)</f>
        <v>69.175133793414204</v>
      </c>
      <c r="C863">
        <f>VLOOKUP(A863,Table1[#All],10,FALSE)</f>
        <v>79.969658106972602</v>
      </c>
      <c r="D863">
        <f t="shared" si="42"/>
        <v>77.693156745930992</v>
      </c>
      <c r="K863">
        <f>VLOOKUP(A863,Table1[#All],2,FALSE)</f>
        <v>69.175133793414204</v>
      </c>
      <c r="L863">
        <f>VLOOKUP(A863,Table1[],5,FALSE)</f>
        <v>64.930885911141502</v>
      </c>
      <c r="M863">
        <f t="shared" si="40"/>
        <v>61.301525414206431</v>
      </c>
      <c r="W863">
        <v>69.175133793414204</v>
      </c>
      <c r="X863">
        <v>64.018041039243798</v>
      </c>
      <c r="Y863">
        <f t="shared" si="41"/>
        <v>60.389394658967653</v>
      </c>
    </row>
    <row r="864" spans="1:25" x14ac:dyDescent="0.25">
      <c r="A864" s="1" t="s">
        <v>891</v>
      </c>
      <c r="B864">
        <f>VLOOKUP(A864,Table1[#All],2,FALSE)</f>
        <v>68.351088924481303</v>
      </c>
      <c r="C864">
        <f>VLOOKUP(A864,Table1[#All],10,FALSE)</f>
        <v>81.184735080991999</v>
      </c>
      <c r="D864">
        <f t="shared" si="42"/>
        <v>78.28757240162129</v>
      </c>
      <c r="K864">
        <f>VLOOKUP(A864,Table1[#All],2,FALSE)</f>
        <v>68.351088924481303</v>
      </c>
      <c r="L864">
        <f>VLOOKUP(A864,Table1[],5,FALSE)</f>
        <v>68.841464813016898</v>
      </c>
      <c r="M864">
        <f t="shared" si="40"/>
        <v>64.989201318674944</v>
      </c>
      <c r="W864">
        <v>68.351088924481303</v>
      </c>
      <c r="X864">
        <v>63.891675850256803</v>
      </c>
      <c r="Y864">
        <f t="shared" si="41"/>
        <v>60.270358650941908</v>
      </c>
    </row>
    <row r="865" spans="1:25" x14ac:dyDescent="0.25">
      <c r="A865" s="1" t="s">
        <v>892</v>
      </c>
      <c r="B865">
        <f>VLOOKUP(A865,Table1[#All],2,FALSE)</f>
        <v>67.528535252057594</v>
      </c>
      <c r="C865">
        <f>VLOOKUP(A865,Table1[#All],10,FALSE)</f>
        <v>69.788105184787398</v>
      </c>
      <c r="D865">
        <f t="shared" si="42"/>
        <v>72.712341056398003</v>
      </c>
      <c r="K865">
        <f>VLOOKUP(A865,Table1[#All],2,FALSE)</f>
        <v>67.528535252057594</v>
      </c>
      <c r="L865">
        <f>VLOOKUP(A865,Table1[],5,FALSE)</f>
        <v>64.241951081602494</v>
      </c>
      <c r="M865">
        <f t="shared" si="40"/>
        <v>60.651859869951146</v>
      </c>
      <c r="W865">
        <v>67.528535252057594</v>
      </c>
      <c r="X865">
        <v>64.066913031571303</v>
      </c>
      <c r="Y865">
        <f t="shared" si="41"/>
        <v>60.435432075740167</v>
      </c>
    </row>
    <row r="866" spans="1:25" x14ac:dyDescent="0.25">
      <c r="A866" s="1" t="s">
        <v>893</v>
      </c>
      <c r="B866">
        <f>VLOOKUP(A866,Table1[#All],2,FALSE)</f>
        <v>56.476008604989602</v>
      </c>
      <c r="C866">
        <f>VLOOKUP(A866,Table1[#All],10,FALSE)</f>
        <v>67.877632938917102</v>
      </c>
      <c r="D866">
        <f t="shared" si="42"/>
        <v>71.777738033718251</v>
      </c>
      <c r="K866">
        <f>VLOOKUP(A866,Table1[#All],2,FALSE)</f>
        <v>56.476008604989602</v>
      </c>
      <c r="L866">
        <f>VLOOKUP(A866,Table1[],5,FALSE)</f>
        <v>62.041968348142902</v>
      </c>
      <c r="M866">
        <f t="shared" si="40"/>
        <v>58.577276152298751</v>
      </c>
      <c r="W866">
        <v>56.476008604989602</v>
      </c>
      <c r="X866">
        <v>57.986964029998703</v>
      </c>
      <c r="Y866">
        <f t="shared" si="41"/>
        <v>54.708120116258776</v>
      </c>
    </row>
    <row r="867" spans="1:25" x14ac:dyDescent="0.25">
      <c r="A867" s="1" t="s">
        <v>894</v>
      </c>
      <c r="B867">
        <f>VLOOKUP(A867,Table1[#All],2,FALSE)</f>
        <v>61.721005610531698</v>
      </c>
      <c r="C867">
        <f>VLOOKUP(A867,Table1[#All],10,FALSE)</f>
        <v>62.299443117514599</v>
      </c>
      <c r="D867">
        <f t="shared" si="42"/>
        <v>69.048887573088138</v>
      </c>
      <c r="K867">
        <f>VLOOKUP(A867,Table1[#All],2,FALSE)</f>
        <v>61.721005610531698</v>
      </c>
      <c r="L867">
        <f>VLOOKUP(A867,Table1[],5,FALSE)</f>
        <v>70.780218221951898</v>
      </c>
      <c r="M867">
        <f t="shared" si="40"/>
        <v>66.817445783300641</v>
      </c>
      <c r="W867">
        <v>61.721005610531698</v>
      </c>
      <c r="X867">
        <v>65.209985971142004</v>
      </c>
      <c r="Y867">
        <f t="shared" si="41"/>
        <v>61.512206784815767</v>
      </c>
    </row>
    <row r="868" spans="1:25" x14ac:dyDescent="0.25">
      <c r="A868" s="1" t="s">
        <v>895</v>
      </c>
      <c r="B868">
        <f>VLOOKUP(A868,Table1[#All],2,FALSE)</f>
        <v>62.271159103307703</v>
      </c>
      <c r="C868">
        <f>VLOOKUP(A868,Table1[#All],10,FALSE)</f>
        <v>56.861202905337699</v>
      </c>
      <c r="D868">
        <f t="shared" si="42"/>
        <v>66.388500461291201</v>
      </c>
      <c r="K868">
        <f>VLOOKUP(A868,Table1[#All],2,FALSE)</f>
        <v>62.271159103307703</v>
      </c>
      <c r="L868">
        <f>VLOOKUP(A868,Table1[],5,FALSE)</f>
        <v>48.538213526189097</v>
      </c>
      <c r="M868">
        <f t="shared" si="40"/>
        <v>45.843235355196313</v>
      </c>
      <c r="W868">
        <v>62.271159103307703</v>
      </c>
      <c r="X868">
        <v>49.831519265466099</v>
      </c>
      <c r="Y868">
        <f t="shared" si="41"/>
        <v>47.025691148069065</v>
      </c>
    </row>
    <row r="869" spans="1:25" x14ac:dyDescent="0.25">
      <c r="A869" s="1" t="s">
        <v>896</v>
      </c>
      <c r="B869">
        <f>VLOOKUP(A869,Table1[#All],2,FALSE)</f>
        <v>70.909764067119099</v>
      </c>
      <c r="C869">
        <f>VLOOKUP(A869,Table1[#All],10,FALSE)</f>
        <v>58.305674713831102</v>
      </c>
      <c r="D869">
        <f t="shared" si="42"/>
        <v>67.095136070006177</v>
      </c>
      <c r="K869">
        <f>VLOOKUP(A869,Table1[#All],2,FALSE)</f>
        <v>70.909764067119099</v>
      </c>
      <c r="L869">
        <f>VLOOKUP(A869,Table1[],5,FALSE)</f>
        <v>50.0060471772399</v>
      </c>
      <c r="M869">
        <f t="shared" si="40"/>
        <v>47.227402488137223</v>
      </c>
      <c r="W869">
        <v>70.909764067119099</v>
      </c>
      <c r="X869">
        <v>51.069746056528203</v>
      </c>
      <c r="Y869">
        <f t="shared" si="41"/>
        <v>48.192100785249565</v>
      </c>
    </row>
    <row r="870" spans="1:25" x14ac:dyDescent="0.25">
      <c r="A870" s="1" t="s">
        <v>897</v>
      </c>
      <c r="B870">
        <f>VLOOKUP(A870,Table1[#All],2,FALSE)</f>
        <v>95.772051694496696</v>
      </c>
      <c r="C870">
        <f>VLOOKUP(A870,Table1[#All],10,FALSE)</f>
        <v>84.3750562828086</v>
      </c>
      <c r="D870">
        <f t="shared" si="42"/>
        <v>79.848277533549975</v>
      </c>
      <c r="K870">
        <f>VLOOKUP(A870,Table1[#All],2,FALSE)</f>
        <v>95.772051694496696</v>
      </c>
      <c r="L870">
        <f>VLOOKUP(A870,Table1[],5,FALSE)</f>
        <v>87.398209155743402</v>
      </c>
      <c r="M870">
        <f t="shared" si="40"/>
        <v>82.488211233866025</v>
      </c>
      <c r="W870">
        <v>95.772051694496696</v>
      </c>
      <c r="X870">
        <v>91.312577830486305</v>
      </c>
      <c r="Y870">
        <f t="shared" si="41"/>
        <v>86.100848316318093</v>
      </c>
    </row>
    <row r="871" spans="1:25" x14ac:dyDescent="0.25">
      <c r="A871" s="1" t="s">
        <v>898</v>
      </c>
      <c r="B871">
        <f>VLOOKUP(A871,Table1[#All],2,FALSE)</f>
        <v>76.572016165104202</v>
      </c>
      <c r="C871">
        <f>VLOOKUP(A871,Table1[#All],10,FALSE)</f>
        <v>84.387006686468098</v>
      </c>
      <c r="D871">
        <f t="shared" si="42"/>
        <v>79.854123671020204</v>
      </c>
      <c r="K871">
        <f>VLOOKUP(A871,Table1[#All],2,FALSE)</f>
        <v>76.572016165104202</v>
      </c>
      <c r="L871">
        <f>VLOOKUP(A871,Table1[],5,FALSE)</f>
        <v>92.036350417349794</v>
      </c>
      <c r="M871">
        <f t="shared" si="40"/>
        <v>86.861978443560858</v>
      </c>
      <c r="W871">
        <v>76.572016165104202</v>
      </c>
      <c r="X871">
        <v>89.880722569474301</v>
      </c>
      <c r="Y871">
        <f t="shared" si="41"/>
        <v>84.752040660444791</v>
      </c>
    </row>
    <row r="872" spans="1:25" x14ac:dyDescent="0.25">
      <c r="A872" s="1" t="s">
        <v>899</v>
      </c>
      <c r="B872">
        <f>VLOOKUP(A872,Table1[#All],2,FALSE)</f>
        <v>69.051242393937599</v>
      </c>
      <c r="C872">
        <f>VLOOKUP(A872,Table1[#All],10,FALSE)</f>
        <v>63.539328760616897</v>
      </c>
      <c r="D872">
        <f t="shared" si="42"/>
        <v>69.655439629693788</v>
      </c>
      <c r="K872">
        <f>VLOOKUP(A872,Table1[#All],2,FALSE)</f>
        <v>69.051242393937599</v>
      </c>
      <c r="L872">
        <f>VLOOKUP(A872,Table1[],5,FALSE)</f>
        <v>60.532012395386403</v>
      </c>
      <c r="M872">
        <f t="shared" si="40"/>
        <v>57.153387688849378</v>
      </c>
      <c r="W872">
        <v>69.051242393937599</v>
      </c>
      <c r="X872">
        <v>62.572276629570197</v>
      </c>
      <c r="Y872">
        <f t="shared" si="41"/>
        <v>59.027484585055127</v>
      </c>
    </row>
    <row r="873" spans="1:25" x14ac:dyDescent="0.25">
      <c r="A873" s="1" t="s">
        <v>900</v>
      </c>
      <c r="B873">
        <f>VLOOKUP(A873,Table1[#All],2,FALSE)</f>
        <v>58.541264445099102</v>
      </c>
      <c r="C873">
        <f>VLOOKUP(A873,Table1[#All],10,FALSE)</f>
        <v>66.039658299124895</v>
      </c>
      <c r="D873">
        <f t="shared" si="42"/>
        <v>70.878600839931906</v>
      </c>
      <c r="K873">
        <f>VLOOKUP(A873,Table1[#All],2,FALSE)</f>
        <v>58.541264445099102</v>
      </c>
      <c r="L873">
        <f>VLOOKUP(A873,Table1[],5,FALSE)</f>
        <v>54.8909570228954</v>
      </c>
      <c r="M873">
        <f t="shared" si="40"/>
        <v>51.833872472590357</v>
      </c>
      <c r="W873">
        <v>58.541264445099102</v>
      </c>
      <c r="X873">
        <v>57.644944884263701</v>
      </c>
      <c r="Y873">
        <f t="shared" si="41"/>
        <v>54.385938080976409</v>
      </c>
    </row>
    <row r="874" spans="1:25" x14ac:dyDescent="0.25">
      <c r="A874" s="1" t="s">
        <v>901</v>
      </c>
      <c r="B874">
        <f>VLOOKUP(A874,Table1[#All],2,FALSE)</f>
        <v>77.4652573286495</v>
      </c>
      <c r="C874">
        <f>VLOOKUP(A874,Table1[#All],10,FALSE)</f>
        <v>80.236673177309598</v>
      </c>
      <c r="D874">
        <f t="shared" si="42"/>
        <v>77.823780518339859</v>
      </c>
      <c r="K874">
        <f>VLOOKUP(A874,Table1[#All],2,FALSE)</f>
        <v>77.4652573286495</v>
      </c>
      <c r="L874">
        <f>VLOOKUP(A874,Table1[],5,FALSE)</f>
        <v>75.419974878145794</v>
      </c>
      <c r="M874">
        <f t="shared" si="40"/>
        <v>71.19273631009149</v>
      </c>
      <c r="W874">
        <v>77.4652573286495</v>
      </c>
      <c r="X874">
        <v>77.643843917303798</v>
      </c>
      <c r="Y874">
        <f t="shared" si="41"/>
        <v>73.22490097010018</v>
      </c>
    </row>
    <row r="875" spans="1:25" x14ac:dyDescent="0.25">
      <c r="A875" s="1" t="s">
        <v>902</v>
      </c>
      <c r="B875">
        <f>VLOOKUP(A875,Table1[#All],2,FALSE)</f>
        <v>67.825262393083804</v>
      </c>
      <c r="C875">
        <f>VLOOKUP(A875,Table1[#All],10,FALSE)</f>
        <v>73.879386454775499</v>
      </c>
      <c r="D875">
        <f t="shared" si="42"/>
        <v>74.713795853676174</v>
      </c>
      <c r="K875">
        <f>VLOOKUP(A875,Table1[#All],2,FALSE)</f>
        <v>67.825262393083804</v>
      </c>
      <c r="L875">
        <f>VLOOKUP(A875,Table1[],5,FALSE)</f>
        <v>62.480379410395301</v>
      </c>
      <c r="M875">
        <f t="shared" si="40"/>
        <v>58.990697784002762</v>
      </c>
      <c r="W875">
        <v>67.825262393083804</v>
      </c>
      <c r="X875">
        <v>58.352110996384503</v>
      </c>
      <c r="Y875">
        <f t="shared" si="41"/>
        <v>55.0520885585942</v>
      </c>
    </row>
    <row r="876" spans="1:25" x14ac:dyDescent="0.25">
      <c r="A876" s="1" t="s">
        <v>903</v>
      </c>
      <c r="B876">
        <f>VLOOKUP(A876,Table1[#All],2,FALSE)</f>
        <v>39.353699338117799</v>
      </c>
      <c r="C876">
        <f>VLOOKUP(A876,Table1[#All],10,FALSE)</f>
        <v>51.199773376365002</v>
      </c>
      <c r="D876">
        <f t="shared" si="42"/>
        <v>63.618929135717764</v>
      </c>
      <c r="K876">
        <f>VLOOKUP(A876,Table1[#All],2,FALSE)</f>
        <v>39.353699338117799</v>
      </c>
      <c r="L876">
        <f>VLOOKUP(A876,Table1[],5,FALSE)</f>
        <v>41.396249561318903</v>
      </c>
      <c r="M876">
        <f t="shared" si="40"/>
        <v>39.108363336323727</v>
      </c>
      <c r="W876">
        <v>39.353699338117799</v>
      </c>
      <c r="X876">
        <v>42.143066972674902</v>
      </c>
      <c r="Y876">
        <f t="shared" si="41"/>
        <v>39.783169088259754</v>
      </c>
    </row>
    <row r="877" spans="1:25" x14ac:dyDescent="0.25">
      <c r="A877" s="1" t="s">
        <v>904</v>
      </c>
      <c r="B877">
        <f>VLOOKUP(A877,Table1[#All],2,FALSE)</f>
        <v>68.823876601925804</v>
      </c>
      <c r="C877">
        <f>VLOOKUP(A877,Table1[#All],10,FALSE)</f>
        <v>63.652879025151002</v>
      </c>
      <c r="D877">
        <f t="shared" si="42"/>
        <v>69.71098841910387</v>
      </c>
      <c r="K877">
        <f>VLOOKUP(A877,Table1[#All],2,FALSE)</f>
        <v>68.823876601925804</v>
      </c>
      <c r="L877">
        <f>VLOOKUP(A877,Table1[],5,FALSE)</f>
        <v>48.588392855140398</v>
      </c>
      <c r="M877">
        <f t="shared" si="40"/>
        <v>45.89055446239739</v>
      </c>
      <c r="W877">
        <v>68.823876601925804</v>
      </c>
      <c r="X877">
        <v>50.409094335413698</v>
      </c>
      <c r="Y877">
        <f t="shared" si="41"/>
        <v>47.569766863959707</v>
      </c>
    </row>
    <row r="878" spans="1:25" x14ac:dyDescent="0.25">
      <c r="A878" s="1" t="s">
        <v>905</v>
      </c>
      <c r="B878">
        <f>VLOOKUP(A878,Table1[#All],2,FALSE)</f>
        <v>86.424506530670001</v>
      </c>
      <c r="C878">
        <f>VLOOKUP(A878,Table1[#All],10,FALSE)</f>
        <v>72.772532408445301</v>
      </c>
      <c r="D878">
        <f t="shared" si="42"/>
        <v>74.172322854211444</v>
      </c>
      <c r="K878">
        <f>VLOOKUP(A878,Table1[#All],2,FALSE)</f>
        <v>86.424506530670001</v>
      </c>
      <c r="L878">
        <f>VLOOKUP(A878,Table1[],5,FALSE)</f>
        <v>79.378472586606804</v>
      </c>
      <c r="M878">
        <f t="shared" si="40"/>
        <v>74.925599649170223</v>
      </c>
      <c r="W878">
        <v>86.424506530670001</v>
      </c>
      <c r="X878">
        <v>79.4143649211465</v>
      </c>
      <c r="Y878">
        <f t="shared" si="41"/>
        <v>74.892731755720007</v>
      </c>
    </row>
    <row r="879" spans="1:25" x14ac:dyDescent="0.25">
      <c r="A879" s="1" t="s">
        <v>906</v>
      </c>
      <c r="B879">
        <f>VLOOKUP(A879,Table1[#All],2,FALSE)</f>
        <v>78.238320177169001</v>
      </c>
      <c r="C879">
        <f>VLOOKUP(A879,Table1[#All],10,FALSE)</f>
        <v>82.629051888230507</v>
      </c>
      <c r="D879">
        <f t="shared" si="42"/>
        <v>78.994132183722371</v>
      </c>
      <c r="K879">
        <f>VLOOKUP(A879,Table1[#All],2,FALSE)</f>
        <v>78.238320177169001</v>
      </c>
      <c r="L879">
        <f>VLOOKUP(A879,Table1[],5,FALSE)</f>
        <v>76.240816805058301</v>
      </c>
      <c r="M879">
        <f t="shared" si="40"/>
        <v>71.966790247169982</v>
      </c>
      <c r="W879">
        <v>78.238320177169001</v>
      </c>
      <c r="X879">
        <v>65.808428513202898</v>
      </c>
      <c r="Y879">
        <f t="shared" si="41"/>
        <v>62.075939659437125</v>
      </c>
    </row>
    <row r="880" spans="1:25" x14ac:dyDescent="0.25">
      <c r="A880" s="1" t="s">
        <v>907</v>
      </c>
      <c r="B880">
        <f>VLOOKUP(A880,Table1[#All],2,FALSE)</f>
        <v>44.040900397535403</v>
      </c>
      <c r="C880">
        <f>VLOOKUP(A880,Table1[#All],10,FALSE)</f>
        <v>64.665871875613206</v>
      </c>
      <c r="D880">
        <f t="shared" si="42"/>
        <v>70.206544521549986</v>
      </c>
      <c r="K880">
        <f>VLOOKUP(A880,Table1[#All],2,FALSE)</f>
        <v>44.040900397535403</v>
      </c>
      <c r="L880">
        <f>VLOOKUP(A880,Table1[],5,FALSE)</f>
        <v>41.490279587691496</v>
      </c>
      <c r="M880">
        <f t="shared" si="40"/>
        <v>39.197033651193081</v>
      </c>
      <c r="W880">
        <v>44.040900397535403</v>
      </c>
      <c r="X880">
        <v>42.292727707558903</v>
      </c>
      <c r="Y880">
        <f t="shared" si="41"/>
        <v>39.924149500520485</v>
      </c>
    </row>
    <row r="881" spans="1:25" x14ac:dyDescent="0.25">
      <c r="A881" s="1" t="s">
        <v>908</v>
      </c>
      <c r="B881">
        <f>VLOOKUP(A881,Table1[#All],2,FALSE)</f>
        <v>62.707230995711399</v>
      </c>
      <c r="C881">
        <f>VLOOKUP(A881,Table1[#All],10,FALSE)</f>
        <v>61.614098321533803</v>
      </c>
      <c r="D881">
        <f t="shared" si="42"/>
        <v>68.713616898894344</v>
      </c>
      <c r="K881">
        <f>VLOOKUP(A881,Table1[#All],2,FALSE)</f>
        <v>62.707230995711399</v>
      </c>
      <c r="L881">
        <f>VLOOKUP(A881,Table1[],5,FALSE)</f>
        <v>52.208468906312198</v>
      </c>
      <c r="M881">
        <f t="shared" si="40"/>
        <v>49.304286178652397</v>
      </c>
      <c r="W881">
        <v>62.707230995711399</v>
      </c>
      <c r="X881">
        <v>63.271124103298398</v>
      </c>
      <c r="Y881">
        <f t="shared" si="41"/>
        <v>59.685798905307088</v>
      </c>
    </row>
    <row r="882" spans="1:25" x14ac:dyDescent="0.25">
      <c r="A882" s="1" t="s">
        <v>909</v>
      </c>
      <c r="B882">
        <f>VLOOKUP(A882,Table1[#All],2,FALSE)</f>
        <v>46.800897919193403</v>
      </c>
      <c r="C882">
        <f>VLOOKUP(A882,Table1[#All],10,FALSE)</f>
        <v>62.5243308941699</v>
      </c>
      <c r="D882">
        <f t="shared" si="42"/>
        <v>69.158902673427917</v>
      </c>
      <c r="K882">
        <f>VLOOKUP(A882,Table1[#All],2,FALSE)</f>
        <v>46.800897919193403</v>
      </c>
      <c r="L882">
        <f>VLOOKUP(A882,Table1[],5,FALSE)</f>
        <v>52.709113812343901</v>
      </c>
      <c r="M882">
        <f t="shared" si="40"/>
        <v>49.776394325040293</v>
      </c>
      <c r="W882">
        <v>46.800897919193403</v>
      </c>
      <c r="X882">
        <v>50.908917468558997</v>
      </c>
      <c r="Y882">
        <f t="shared" si="41"/>
        <v>48.040600255382572</v>
      </c>
    </row>
    <row r="883" spans="1:25" x14ac:dyDescent="0.25">
      <c r="A883" s="1" t="s">
        <v>910</v>
      </c>
      <c r="B883">
        <f>VLOOKUP(A883,Table1[#All],2,FALSE)</f>
        <v>87.395941300003798</v>
      </c>
      <c r="C883">
        <f>VLOOKUP(A883,Table1[#All],10,FALSE)</f>
        <v>76.170715196473495</v>
      </c>
      <c r="D883">
        <f t="shared" si="42"/>
        <v>75.83471387411484</v>
      </c>
      <c r="K883">
        <f>VLOOKUP(A883,Table1[#All],2,FALSE)</f>
        <v>87.395941300003798</v>
      </c>
      <c r="L883">
        <f>VLOOKUP(A883,Table1[],5,FALSE)</f>
        <v>76.954100897930005</v>
      </c>
      <c r="M883">
        <f t="shared" si="40"/>
        <v>72.639417146748002</v>
      </c>
      <c r="W883">
        <v>87.395941300003798</v>
      </c>
      <c r="X883">
        <v>73.313715408653394</v>
      </c>
      <c r="Y883">
        <f t="shared" si="41"/>
        <v>69.145919914951492</v>
      </c>
    </row>
    <row r="884" spans="1:25" x14ac:dyDescent="0.25">
      <c r="A884" s="1" t="s">
        <v>911</v>
      </c>
      <c r="B884">
        <f>VLOOKUP(A884,Table1[#All],2,FALSE)</f>
        <v>53.983984269702297</v>
      </c>
      <c r="C884">
        <f>VLOOKUP(A884,Table1[#All],10,FALSE)</f>
        <v>49.278072814588299</v>
      </c>
      <c r="D884">
        <f t="shared" si="42"/>
        <v>62.6788332208966</v>
      </c>
      <c r="K884">
        <f>VLOOKUP(A884,Table1[#All],2,FALSE)</f>
        <v>53.983984269702297</v>
      </c>
      <c r="L884">
        <f>VLOOKUP(A884,Table1[],5,FALSE)</f>
        <v>41.084079576489998</v>
      </c>
      <c r="M884">
        <f t="shared" si="40"/>
        <v>38.813987040630067</v>
      </c>
      <c r="W884">
        <v>53.983984269702297</v>
      </c>
      <c r="X884">
        <v>42.950822375046997</v>
      </c>
      <c r="Y884">
        <f t="shared" si="41"/>
        <v>40.544074677294269</v>
      </c>
    </row>
    <row r="885" spans="1:25" x14ac:dyDescent="0.25">
      <c r="A885" s="1" t="s">
        <v>912</v>
      </c>
      <c r="B885">
        <f>VLOOKUP(A885,Table1[#All],2,FALSE)</f>
        <v>56.8861296763518</v>
      </c>
      <c r="C885">
        <f>VLOOKUP(A885,Table1[#All],10,FALSE)</f>
        <v>64.542826871778601</v>
      </c>
      <c r="D885">
        <f t="shared" si="42"/>
        <v>70.146350905674097</v>
      </c>
      <c r="K885">
        <f>VLOOKUP(A885,Table1[#All],2,FALSE)</f>
        <v>56.8861296763518</v>
      </c>
      <c r="L885">
        <f>VLOOKUP(A885,Table1[],5,FALSE)</f>
        <v>45.725972009151498</v>
      </c>
      <c r="M885">
        <f t="shared" si="40"/>
        <v>43.191291604629861</v>
      </c>
      <c r="W885">
        <v>56.8861296763518</v>
      </c>
      <c r="X885">
        <v>47.287863061484401</v>
      </c>
      <c r="Y885">
        <f t="shared" si="41"/>
        <v>44.629567003918304</v>
      </c>
    </row>
    <row r="886" spans="1:25" x14ac:dyDescent="0.25">
      <c r="A886" s="1" t="s">
        <v>913</v>
      </c>
      <c r="B886">
        <f>VLOOKUP(A886,Table1[#All],2,FALSE)</f>
        <v>100</v>
      </c>
      <c r="C886">
        <f>VLOOKUP(A886,Table1[#All],10,FALSE)</f>
        <v>80.633469616062001</v>
      </c>
      <c r="D886">
        <f t="shared" si="42"/>
        <v>78.017893336177536</v>
      </c>
      <c r="K886">
        <f>VLOOKUP(A886,Table1[#All],2,FALSE)</f>
        <v>100</v>
      </c>
      <c r="L886">
        <f>VLOOKUP(A886,Table1[],5,FALSE)</f>
        <v>83.995384695525402</v>
      </c>
      <c r="M886">
        <f t="shared" si="40"/>
        <v>79.279347767880452</v>
      </c>
      <c r="W886">
        <v>100</v>
      </c>
      <c r="X886">
        <v>89.959060522607402</v>
      </c>
      <c r="Y886">
        <f t="shared" si="41"/>
        <v>84.825835012296167</v>
      </c>
    </row>
    <row r="887" spans="1:25" x14ac:dyDescent="0.25">
      <c r="A887" s="1" t="s">
        <v>914</v>
      </c>
      <c r="B887">
        <f>VLOOKUP(A887,Table1[#All],2,FALSE)</f>
        <v>53.610359128994297</v>
      </c>
      <c r="C887">
        <f>VLOOKUP(A887,Table1[#All],10,FALSE)</f>
        <v>69.760853619333403</v>
      </c>
      <c r="D887">
        <f t="shared" si="42"/>
        <v>72.699009590577901</v>
      </c>
      <c r="K887">
        <f>VLOOKUP(A887,Table1[#All],2,FALSE)</f>
        <v>53.610359128994297</v>
      </c>
      <c r="L887">
        <f>VLOOKUP(A887,Table1[],5,FALSE)</f>
        <v>49.819956412988297</v>
      </c>
      <c r="M887">
        <f t="shared" si="40"/>
        <v>47.051918897447962</v>
      </c>
      <c r="W887">
        <v>53.610359128994297</v>
      </c>
      <c r="X887">
        <v>43.530615633443901</v>
      </c>
      <c r="Y887">
        <f t="shared" si="41"/>
        <v>41.090239926704157</v>
      </c>
    </row>
    <row r="888" spans="1:25" x14ac:dyDescent="0.25">
      <c r="A888" s="1" t="s">
        <v>915</v>
      </c>
      <c r="B888">
        <f>VLOOKUP(A888,Table1[#All],2,FALSE)</f>
        <v>82.964414379613203</v>
      </c>
      <c r="C888">
        <f>VLOOKUP(A888,Table1[#All],10,FALSE)</f>
        <v>72.458471876113705</v>
      </c>
      <c r="D888">
        <f t="shared" si="42"/>
        <v>74.018684441794832</v>
      </c>
      <c r="K888">
        <f>VLOOKUP(A888,Table1[#All],2,FALSE)</f>
        <v>82.964414379613203</v>
      </c>
      <c r="L888">
        <f>VLOOKUP(A888,Table1[],5,FALSE)</f>
        <v>75.901035931853102</v>
      </c>
      <c r="M888">
        <f t="shared" si="40"/>
        <v>71.646376883737474</v>
      </c>
      <c r="W888">
        <v>82.964414379613203</v>
      </c>
      <c r="X888">
        <v>79.557937194727998</v>
      </c>
      <c r="Y888">
        <f t="shared" si="41"/>
        <v>75.027976837433769</v>
      </c>
    </row>
    <row r="889" spans="1:25" x14ac:dyDescent="0.25">
      <c r="A889" s="1" t="s">
        <v>916</v>
      </c>
      <c r="B889">
        <f>VLOOKUP(A889,Table1[#All],2,FALSE)</f>
        <v>47.140898686708802</v>
      </c>
      <c r="C889">
        <f>VLOOKUP(A889,Table1[#All],10,FALSE)</f>
        <v>63.454411737535303</v>
      </c>
      <c r="D889">
        <f t="shared" si="42"/>
        <v>69.613898222002277</v>
      </c>
      <c r="K889">
        <f>VLOOKUP(A889,Table1[#All],2,FALSE)</f>
        <v>47.140898686708802</v>
      </c>
      <c r="L889">
        <f>VLOOKUP(A889,Table1[],5,FALSE)</f>
        <v>53.100052957569901</v>
      </c>
      <c r="M889">
        <f t="shared" si="40"/>
        <v>50.145049938988414</v>
      </c>
      <c r="W889">
        <v>47.140898686708802</v>
      </c>
      <c r="X889">
        <v>56.052163263827197</v>
      </c>
      <c r="Y889">
        <f t="shared" si="41"/>
        <v>52.88553779452522</v>
      </c>
    </row>
    <row r="890" spans="1:25" x14ac:dyDescent="0.25">
      <c r="A890" s="1" t="s">
        <v>917</v>
      </c>
      <c r="B890">
        <f>VLOOKUP(A890,Table1[#All],2,FALSE)</f>
        <v>63.770477047831299</v>
      </c>
      <c r="C890">
        <f>VLOOKUP(A890,Table1[#All],10,FALSE)</f>
        <v>55.202012010686403</v>
      </c>
      <c r="D890">
        <f t="shared" si="42"/>
        <v>65.576824275627786</v>
      </c>
      <c r="K890">
        <f>VLOOKUP(A890,Table1[#All],2,FALSE)</f>
        <v>63.770477047831299</v>
      </c>
      <c r="L890">
        <f>VLOOKUP(A890,Table1[],5,FALSE)</f>
        <v>45.469276601763902</v>
      </c>
      <c r="M890">
        <f t="shared" si="40"/>
        <v>42.949227835463354</v>
      </c>
      <c r="W890">
        <v>63.770477047831299</v>
      </c>
      <c r="X890">
        <v>44.758543917061203</v>
      </c>
      <c r="Y890">
        <f t="shared" si="41"/>
        <v>42.246948369871653</v>
      </c>
    </row>
    <row r="891" spans="1:25" x14ac:dyDescent="0.25">
      <c r="A891" s="1" t="s">
        <v>918</v>
      </c>
      <c r="B891">
        <f>VLOOKUP(A891,Table1[#All],2,FALSE)</f>
        <v>51.969873012097501</v>
      </c>
      <c r="C891">
        <f>VLOOKUP(A891,Table1[#All],10,FALSE)</f>
        <v>61.665782435013703</v>
      </c>
      <c r="D891">
        <f t="shared" si="42"/>
        <v>68.738900767208705</v>
      </c>
      <c r="K891">
        <f>VLOOKUP(A891,Table1[#All],2,FALSE)</f>
        <v>51.969873012097501</v>
      </c>
      <c r="L891">
        <f>VLOOKUP(A891,Table1[],5,FALSE)</f>
        <v>53.374470504969899</v>
      </c>
      <c r="M891">
        <f t="shared" si="40"/>
        <v>50.403825686186615</v>
      </c>
      <c r="W891">
        <v>51.969873012097501</v>
      </c>
      <c r="X891">
        <v>55.067907094578402</v>
      </c>
      <c r="Y891">
        <f t="shared" si="41"/>
        <v>51.958368483092855</v>
      </c>
    </row>
    <row r="892" spans="1:25" x14ac:dyDescent="0.25">
      <c r="A892" s="1" t="s">
        <v>919</v>
      </c>
      <c r="B892">
        <f>VLOOKUP(A892,Table1[#All],2,FALSE)</f>
        <v>72.655067300526397</v>
      </c>
      <c r="C892">
        <f>VLOOKUP(A892,Table1[#All],10,FALSE)</f>
        <v>73.952430645689503</v>
      </c>
      <c r="D892">
        <f t="shared" si="42"/>
        <v>74.749529071871308</v>
      </c>
      <c r="K892">
        <f>VLOOKUP(A892,Table1[#All],2,FALSE)</f>
        <v>72.655067300526397</v>
      </c>
      <c r="L892">
        <f>VLOOKUP(A892,Table1[],5,FALSE)</f>
        <v>79.724681252061202</v>
      </c>
      <c r="M892">
        <f t="shared" si="40"/>
        <v>75.252074420693717</v>
      </c>
      <c r="W892">
        <v>72.655067300526397</v>
      </c>
      <c r="X892">
        <v>84.871968660053</v>
      </c>
      <c r="Y892">
        <f t="shared" si="41"/>
        <v>80.033794477769931</v>
      </c>
    </row>
    <row r="893" spans="1:25" x14ac:dyDescent="0.25">
      <c r="A893" s="1" t="s">
        <v>920</v>
      </c>
      <c r="B893">
        <f>VLOOKUP(A893,Table1[#All],2,FALSE)</f>
        <v>84.756329298532805</v>
      </c>
      <c r="C893">
        <f>VLOOKUP(A893,Table1[#All],10,FALSE)</f>
        <v>88.511521267155004</v>
      </c>
      <c r="D893">
        <f t="shared" si="42"/>
        <v>81.871836203892229</v>
      </c>
      <c r="K893">
        <f>VLOOKUP(A893,Table1[#All],2,FALSE)</f>
        <v>84.756329298532805</v>
      </c>
      <c r="L893">
        <f>VLOOKUP(A893,Table1[],5,FALSE)</f>
        <v>87.063305745845696</v>
      </c>
      <c r="M893">
        <f t="shared" si="40"/>
        <v>82.1723973183325</v>
      </c>
      <c r="W893">
        <v>84.756329298532805</v>
      </c>
      <c r="X893">
        <v>91.424882645987907</v>
      </c>
      <c r="Y893">
        <f t="shared" si="41"/>
        <v>86.206639452520605</v>
      </c>
    </row>
    <row r="894" spans="1:25" x14ac:dyDescent="0.25">
      <c r="A894" s="1" t="s">
        <v>921</v>
      </c>
      <c r="B894">
        <f>VLOOKUP(A894,Table1[#All],2,FALSE)</f>
        <v>92.005436680289094</v>
      </c>
      <c r="C894">
        <f>VLOOKUP(A894,Table1[#All],10,FALSE)</f>
        <v>79.339737031835298</v>
      </c>
      <c r="D894">
        <f t="shared" si="42"/>
        <v>77.384999355973832</v>
      </c>
      <c r="K894">
        <f>VLOOKUP(A894,Table1[#All],2,FALSE)</f>
        <v>92.005436680289094</v>
      </c>
      <c r="L894">
        <f>VLOOKUP(A894,Table1[],5,FALSE)</f>
        <v>85.6620925511845</v>
      </c>
      <c r="M894">
        <f t="shared" si="40"/>
        <v>80.851053275766986</v>
      </c>
      <c r="W894">
        <v>92.005436680289094</v>
      </c>
      <c r="X894">
        <v>79.946995990815907</v>
      </c>
      <c r="Y894">
        <f t="shared" si="41"/>
        <v>75.394470223348577</v>
      </c>
    </row>
    <row r="895" spans="1:25" x14ac:dyDescent="0.25">
      <c r="A895" s="1" t="s">
        <v>922</v>
      </c>
      <c r="B895">
        <f>VLOOKUP(A895,Table1[#All],2,FALSE)</f>
        <v>65.325361794601307</v>
      </c>
      <c r="C895">
        <f>VLOOKUP(A895,Table1[#All],10,FALSE)</f>
        <v>71.543425488230497</v>
      </c>
      <c r="D895">
        <f t="shared" si="42"/>
        <v>73.571043748842357</v>
      </c>
      <c r="K895">
        <f>VLOOKUP(A895,Table1[#All],2,FALSE)</f>
        <v>65.325361794601307</v>
      </c>
      <c r="L895">
        <f>VLOOKUP(A895,Table1[],5,FALSE)</f>
        <v>61.845094129015003</v>
      </c>
      <c r="M895">
        <f t="shared" si="40"/>
        <v>58.391623763661144</v>
      </c>
      <c r="W895">
        <v>65.325361794601307</v>
      </c>
      <c r="X895">
        <v>65.945885062792399</v>
      </c>
      <c r="Y895">
        <f t="shared" si="41"/>
        <v>62.205423729150439</v>
      </c>
    </row>
    <row r="896" spans="1:25" x14ac:dyDescent="0.25">
      <c r="A896" s="1" t="s">
        <v>923</v>
      </c>
      <c r="B896">
        <f>VLOOKUP(A896,Table1[#All],2,FALSE)</f>
        <v>66.2220697469849</v>
      </c>
      <c r="C896">
        <f>VLOOKUP(A896,Table1[#All],10,FALSE)</f>
        <v>76.468524236383701</v>
      </c>
      <c r="D896">
        <f t="shared" si="42"/>
        <v>75.980402056438919</v>
      </c>
      <c r="K896">
        <f>VLOOKUP(A896,Table1[#All],2,FALSE)</f>
        <v>66.2220697469849</v>
      </c>
      <c r="L896">
        <f>VLOOKUP(A896,Table1[],5,FALSE)</f>
        <v>76.744682511385506</v>
      </c>
      <c r="M896">
        <f t="shared" si="40"/>
        <v>72.441935608236534</v>
      </c>
      <c r="W896">
        <v>66.2220697469849</v>
      </c>
      <c r="X896">
        <v>76.421239486222902</v>
      </c>
      <c r="Y896">
        <f t="shared" si="41"/>
        <v>72.073207596021973</v>
      </c>
    </row>
    <row r="897" spans="1:25" x14ac:dyDescent="0.25">
      <c r="A897" s="1" t="s">
        <v>924</v>
      </c>
      <c r="B897">
        <f>VLOOKUP(A897,Table1[#All],2,FALSE)</f>
        <v>74.493325074752505</v>
      </c>
      <c r="C897">
        <f>VLOOKUP(A897,Table1[#All],10,FALSE)</f>
        <v>59.289741793871002</v>
      </c>
      <c r="D897">
        <f t="shared" si="42"/>
        <v>67.576541685561693</v>
      </c>
      <c r="K897">
        <f>VLOOKUP(A897,Table1[#All],2,FALSE)</f>
        <v>74.493325074752505</v>
      </c>
      <c r="L897">
        <f>VLOOKUP(A897,Table1[],5,FALSE)</f>
        <v>51.274136247870103</v>
      </c>
      <c r="M897">
        <f t="shared" si="40"/>
        <v>48.423210481741506</v>
      </c>
      <c r="W897">
        <v>74.493325074752505</v>
      </c>
      <c r="X897">
        <v>51.638506737947701</v>
      </c>
      <c r="Y897">
        <f t="shared" si="41"/>
        <v>48.727873347146733</v>
      </c>
    </row>
    <row r="898" spans="1:25" x14ac:dyDescent="0.25">
      <c r="A898" s="1" t="s">
        <v>925</v>
      </c>
      <c r="B898">
        <f>VLOOKUP(A898,Table1[#All],2,FALSE)</f>
        <v>58.911322716829098</v>
      </c>
      <c r="C898">
        <f>VLOOKUP(A898,Table1[#All],10,FALSE)</f>
        <v>67.220060466319595</v>
      </c>
      <c r="D898">
        <f t="shared" si="42"/>
        <v>71.456053580123552</v>
      </c>
      <c r="K898">
        <f>VLOOKUP(A898,Table1[#All],2,FALSE)</f>
        <v>58.911322716829098</v>
      </c>
      <c r="L898">
        <f>VLOOKUP(A898,Table1[],5,FALSE)</f>
        <v>56.123125164355699</v>
      </c>
      <c r="M898">
        <f t="shared" si="40"/>
        <v>52.995807029987418</v>
      </c>
      <c r="W898">
        <v>58.911322716829098</v>
      </c>
      <c r="X898">
        <v>56.489110119364199</v>
      </c>
      <c r="Y898">
        <f t="shared" si="41"/>
        <v>53.297141732441077</v>
      </c>
    </row>
    <row r="899" spans="1:25" x14ac:dyDescent="0.25">
      <c r="A899" s="1" t="s">
        <v>926</v>
      </c>
      <c r="B899">
        <f>VLOOKUP(A899,Table1[#All],2,FALSE)</f>
        <v>100</v>
      </c>
      <c r="C899">
        <f>VLOOKUP(A899,Table1[#All],10,FALSE)</f>
        <v>87.644751668648695</v>
      </c>
      <c r="D899">
        <f t="shared" si="42"/>
        <v>81.447812516302946</v>
      </c>
      <c r="K899">
        <f>VLOOKUP(A899,Table1[#All],2,FALSE)</f>
        <v>100</v>
      </c>
      <c r="L899">
        <f>VLOOKUP(A899,Table1[],5,FALSE)</f>
        <v>89.298470018661504</v>
      </c>
      <c r="M899">
        <f t="shared" ref="M899:M962" si="43" xml:space="preserve"> 0.943*L899 + 0.0717</f>
        <v>84.280157227597797</v>
      </c>
      <c r="W899">
        <v>100</v>
      </c>
      <c r="X899">
        <v>88.547255074670204</v>
      </c>
      <c r="Y899">
        <f t="shared" ref="Y899:Y962" si="44" xml:space="preserve"> 0.942*X899 + 0.0844</f>
        <v>83.495914280339335</v>
      </c>
    </row>
    <row r="900" spans="1:25" x14ac:dyDescent="0.25">
      <c r="A900" s="1" t="s">
        <v>927</v>
      </c>
      <c r="B900">
        <f>VLOOKUP(A900,Table1[#All],2,FALSE)</f>
        <v>41.233866628116303</v>
      </c>
      <c r="C900">
        <f>VLOOKUP(A900,Table1[#All],10,FALSE)</f>
        <v>54.318755933828399</v>
      </c>
      <c r="D900">
        <f t="shared" si="42"/>
        <v>65.144735402828857</v>
      </c>
      <c r="K900">
        <f>VLOOKUP(A900,Table1[#All],2,FALSE)</f>
        <v>41.233866628116303</v>
      </c>
      <c r="L900">
        <f>VLOOKUP(A900,Table1[],5,FALSE)</f>
        <v>40.715105793090402</v>
      </c>
      <c r="M900">
        <f t="shared" si="43"/>
        <v>38.466044762884245</v>
      </c>
      <c r="W900">
        <v>41.233866628116303</v>
      </c>
      <c r="X900">
        <v>46.673643278625804</v>
      </c>
      <c r="Y900">
        <f t="shared" si="44"/>
        <v>44.050971968465504</v>
      </c>
    </row>
    <row r="901" spans="1:25" x14ac:dyDescent="0.25">
      <c r="A901" s="1" t="s">
        <v>928</v>
      </c>
      <c r="B901">
        <f>VLOOKUP(A901,Table1[#All],2,FALSE)</f>
        <v>56.431432286477602</v>
      </c>
      <c r="C901">
        <f>VLOOKUP(A901,Table1[#All],10,FALSE)</f>
        <v>66.3970485521547</v>
      </c>
      <c r="D901">
        <f t="shared" si="42"/>
        <v>71.053436151714081</v>
      </c>
      <c r="K901">
        <f>VLOOKUP(A901,Table1[#All],2,FALSE)</f>
        <v>56.431432286477602</v>
      </c>
      <c r="L901">
        <f>VLOOKUP(A901,Table1[],5,FALSE)</f>
        <v>44.702969196995703</v>
      </c>
      <c r="M901">
        <f t="shared" si="43"/>
        <v>42.226599952766946</v>
      </c>
      <c r="W901">
        <v>56.431432286477602</v>
      </c>
      <c r="X901">
        <v>44.284379397749603</v>
      </c>
      <c r="Y901">
        <f t="shared" si="44"/>
        <v>41.800285392680124</v>
      </c>
    </row>
    <row r="902" spans="1:25" x14ac:dyDescent="0.25">
      <c r="A902" s="1" t="s">
        <v>929</v>
      </c>
      <c r="B902">
        <f>VLOOKUP(A902,Table1[#All],2,FALSE)</f>
        <v>74.223822984875</v>
      </c>
      <c r="C902">
        <f>VLOOKUP(A902,Table1[#All],10,FALSE)</f>
        <v>61.468267409127201</v>
      </c>
      <c r="D902">
        <f t="shared" si="42"/>
        <v>68.64227641654503</v>
      </c>
      <c r="K902">
        <f>VLOOKUP(A902,Table1[#All],2,FALSE)</f>
        <v>74.223822984875</v>
      </c>
      <c r="L902">
        <f>VLOOKUP(A902,Table1[],5,FALSE)</f>
        <v>51.433744033031502</v>
      </c>
      <c r="M902">
        <f t="shared" si="43"/>
        <v>48.573720623148702</v>
      </c>
      <c r="W902">
        <v>74.223822984875</v>
      </c>
      <c r="X902">
        <v>45.8360133911156</v>
      </c>
      <c r="Y902">
        <f t="shared" si="44"/>
        <v>43.261924614430896</v>
      </c>
    </row>
    <row r="903" spans="1:25" x14ac:dyDescent="0.25">
      <c r="A903" s="1" t="s">
        <v>930</v>
      </c>
      <c r="B903">
        <f>VLOOKUP(A903,Table1[#All],2,FALSE)</f>
        <v>37.364698785248301</v>
      </c>
      <c r="C903">
        <f>VLOOKUP(A903,Table1[#All],10,FALSE)</f>
        <v>58.3147159761658</v>
      </c>
      <c r="D903">
        <f t="shared" si="42"/>
        <v>67.099559055540311</v>
      </c>
      <c r="K903">
        <f>VLOOKUP(A903,Table1[#All],2,FALSE)</f>
        <v>37.364698785248301</v>
      </c>
      <c r="L903">
        <f>VLOOKUP(A903,Table1[],5,FALSE)</f>
        <v>41.459271213059999</v>
      </c>
      <c r="M903">
        <f t="shared" si="43"/>
        <v>39.167792753915577</v>
      </c>
      <c r="W903">
        <v>37.364698785248301</v>
      </c>
      <c r="X903">
        <v>39.491621933211398</v>
      </c>
      <c r="Y903">
        <f t="shared" si="44"/>
        <v>37.285507861085136</v>
      </c>
    </row>
    <row r="904" spans="1:25" x14ac:dyDescent="0.25">
      <c r="A904" s="1" t="s">
        <v>931</v>
      </c>
      <c r="B904">
        <f>VLOOKUP(A904,Table1[#All],2,FALSE)</f>
        <v>63.308774519528903</v>
      </c>
      <c r="C904">
        <f>VLOOKUP(A904,Table1[#All],10,FALSE)</f>
        <v>67.642890080019598</v>
      </c>
      <c r="D904">
        <f t="shared" si="42"/>
        <v>71.662901827145589</v>
      </c>
      <c r="K904">
        <f>VLOOKUP(A904,Table1[#All],2,FALSE)</f>
        <v>63.308774519528903</v>
      </c>
      <c r="L904">
        <f>VLOOKUP(A904,Table1[],5,FALSE)</f>
        <v>49.978948929938802</v>
      </c>
      <c r="M904">
        <f t="shared" si="43"/>
        <v>47.201848840932286</v>
      </c>
      <c r="W904">
        <v>63.308774519528903</v>
      </c>
      <c r="X904">
        <v>50.872422513991197</v>
      </c>
      <c r="Y904">
        <f t="shared" si="44"/>
        <v>48.006222008179705</v>
      </c>
    </row>
    <row r="905" spans="1:25" x14ac:dyDescent="0.25">
      <c r="A905" s="1" t="s">
        <v>932</v>
      </c>
      <c r="B905">
        <f>VLOOKUP(A905,Table1[#All],2,FALSE)</f>
        <v>95.530157136490004</v>
      </c>
      <c r="C905">
        <f>VLOOKUP(A905,Table1[#All],10,FALSE)</f>
        <v>72.716462140569007</v>
      </c>
      <c r="D905">
        <f t="shared" si="42"/>
        <v>74.144893279166354</v>
      </c>
      <c r="K905">
        <f>VLOOKUP(A905,Table1[#All],2,FALSE)</f>
        <v>95.530157136490004</v>
      </c>
      <c r="L905">
        <f>VLOOKUP(A905,Table1[],5,FALSE)</f>
        <v>72.067285853333004</v>
      </c>
      <c r="M905">
        <f t="shared" si="43"/>
        <v>68.031150559693032</v>
      </c>
      <c r="W905">
        <v>95.530157136490004</v>
      </c>
      <c r="X905">
        <v>78.213359774818301</v>
      </c>
      <c r="Y905">
        <f t="shared" si="44"/>
        <v>73.761384907878835</v>
      </c>
    </row>
    <row r="906" spans="1:25" x14ac:dyDescent="0.25">
      <c r="A906" s="1" t="s">
        <v>933</v>
      </c>
      <c r="B906">
        <f>VLOOKUP(A906,Table1[#All],2,FALSE)</f>
        <v>74.299533155675505</v>
      </c>
      <c r="C906">
        <f>VLOOKUP(A906,Table1[#All],10,FALSE)</f>
        <v>71.777049437973005</v>
      </c>
      <c r="D906">
        <f t="shared" si="42"/>
        <v>73.6853325850564</v>
      </c>
      <c r="K906">
        <f>VLOOKUP(A906,Table1[#All],2,FALSE)</f>
        <v>74.299533155675505</v>
      </c>
      <c r="L906">
        <f>VLOOKUP(A906,Table1[],5,FALSE)</f>
        <v>63.178350282587303</v>
      </c>
      <c r="M906">
        <f t="shared" si="43"/>
        <v>59.648884316479823</v>
      </c>
      <c r="W906">
        <v>74.299533155675505</v>
      </c>
      <c r="X906">
        <v>66.193823707331504</v>
      </c>
      <c r="Y906">
        <f t="shared" si="44"/>
        <v>62.438981932306277</v>
      </c>
    </row>
    <row r="907" spans="1:25" x14ac:dyDescent="0.25">
      <c r="A907" s="1" t="s">
        <v>934</v>
      </c>
      <c r="B907">
        <f>VLOOKUP(A907,Table1[#All],2,FALSE)</f>
        <v>87.745095007464499</v>
      </c>
      <c r="C907">
        <f>VLOOKUP(A907,Table1[#All],10,FALSE)</f>
        <v>82.9750179106763</v>
      </c>
      <c r="D907">
        <f t="shared" si="42"/>
        <v>79.163378761902848</v>
      </c>
      <c r="K907">
        <f>VLOOKUP(A907,Table1[#All],2,FALSE)</f>
        <v>87.745095007464499</v>
      </c>
      <c r="L907">
        <f>VLOOKUP(A907,Table1[],5,FALSE)</f>
        <v>89.096944109233604</v>
      </c>
      <c r="M907">
        <f t="shared" si="43"/>
        <v>84.090118295007287</v>
      </c>
      <c r="W907">
        <v>87.745095007464499</v>
      </c>
      <c r="X907">
        <v>84.844267715498404</v>
      </c>
      <c r="Y907">
        <f t="shared" si="44"/>
        <v>80.00770018799949</v>
      </c>
    </row>
    <row r="908" spans="1:25" x14ac:dyDescent="0.25">
      <c r="A908" s="1" t="s">
        <v>935</v>
      </c>
      <c r="B908">
        <f>VLOOKUP(A908,Table1[#All],2,FALSE)</f>
        <v>72.886132356305197</v>
      </c>
      <c r="C908">
        <f>VLOOKUP(A908,Table1[#All],10,FALSE)</f>
        <v>83.126537981326194</v>
      </c>
      <c r="D908">
        <f t="shared" si="42"/>
        <v>79.237502380464775</v>
      </c>
      <c r="K908">
        <f>VLOOKUP(A908,Table1[#All],2,FALSE)</f>
        <v>72.886132356305197</v>
      </c>
      <c r="L908">
        <f>VLOOKUP(A908,Table1[],5,FALSE)</f>
        <v>84.959395895614193</v>
      </c>
      <c r="M908">
        <f t="shared" si="43"/>
        <v>80.188410329564192</v>
      </c>
      <c r="W908">
        <v>72.886132356305197</v>
      </c>
      <c r="X908">
        <v>97.385345479008706</v>
      </c>
      <c r="Y908">
        <f t="shared" si="44"/>
        <v>91.821395441226201</v>
      </c>
    </row>
    <row r="909" spans="1:25" x14ac:dyDescent="0.25">
      <c r="A909" s="1" t="s">
        <v>936</v>
      </c>
      <c r="B909">
        <f>VLOOKUP(A909,Table1[#All],2,FALSE)</f>
        <v>71.613981941865305</v>
      </c>
      <c r="C909">
        <f>VLOOKUP(A909,Table1[#All],10,FALSE)</f>
        <v>57.496281644074102</v>
      </c>
      <c r="D909">
        <f t="shared" si="42"/>
        <v>66.699180980281056</v>
      </c>
      <c r="K909">
        <f>VLOOKUP(A909,Table1[#All],2,FALSE)</f>
        <v>71.613981941865305</v>
      </c>
      <c r="L909">
        <f>VLOOKUP(A909,Table1[],5,FALSE)</f>
        <v>58.799954343383099</v>
      </c>
      <c r="M909">
        <f t="shared" si="43"/>
        <v>55.520056945810261</v>
      </c>
      <c r="W909">
        <v>71.613981941865305</v>
      </c>
      <c r="X909">
        <v>60.123830898272999</v>
      </c>
      <c r="Y909">
        <f t="shared" si="44"/>
        <v>56.721048706173164</v>
      </c>
    </row>
    <row r="910" spans="1:25" x14ac:dyDescent="0.25">
      <c r="A910" s="1" t="s">
        <v>937</v>
      </c>
      <c r="B910">
        <f>VLOOKUP(A910,Table1[#All],2,FALSE)</f>
        <v>76.604803348746998</v>
      </c>
      <c r="C910">
        <f>VLOOKUP(A910,Table1[#All],10,FALSE)</f>
        <v>57.985735343320101</v>
      </c>
      <c r="D910">
        <f t="shared" si="42"/>
        <v>66.938621729952189</v>
      </c>
      <c r="K910">
        <f>VLOOKUP(A910,Table1[#All],2,FALSE)</f>
        <v>76.604803348746998</v>
      </c>
      <c r="L910">
        <f>VLOOKUP(A910,Table1[],5,FALSE)</f>
        <v>54.268288838720999</v>
      </c>
      <c r="M910">
        <f t="shared" si="43"/>
        <v>51.246696374913896</v>
      </c>
      <c r="W910">
        <v>76.604803348746998</v>
      </c>
      <c r="X910">
        <v>60.645242528716103</v>
      </c>
      <c r="Y910">
        <f t="shared" si="44"/>
        <v>57.212218462050572</v>
      </c>
    </row>
    <row r="911" spans="1:25" x14ac:dyDescent="0.25">
      <c r="A911" s="1" t="s">
        <v>938</v>
      </c>
      <c r="B911">
        <f>VLOOKUP(A911,Table1[#All],2,FALSE)</f>
        <v>56.184847498607802</v>
      </c>
      <c r="C911">
        <f>VLOOKUP(A911,Table1[#All],10,FALSE)</f>
        <v>73.521376254833996</v>
      </c>
      <c r="D911">
        <f t="shared" si="42"/>
        <v>74.538657263864792</v>
      </c>
      <c r="K911">
        <f>VLOOKUP(A911,Table1[#All],2,FALSE)</f>
        <v>56.184847498607802</v>
      </c>
      <c r="L911">
        <f>VLOOKUP(A911,Table1[],5,FALSE)</f>
        <v>60.883082449199598</v>
      </c>
      <c r="M911">
        <f t="shared" si="43"/>
        <v>57.484446749595214</v>
      </c>
      <c r="W911">
        <v>56.184847498607802</v>
      </c>
      <c r="X911">
        <v>60.124510281313498</v>
      </c>
      <c r="Y911">
        <f t="shared" si="44"/>
        <v>56.721688684997311</v>
      </c>
    </row>
    <row r="912" spans="1:25" x14ac:dyDescent="0.25">
      <c r="A912" s="1" t="s">
        <v>939</v>
      </c>
      <c r="B912">
        <f>VLOOKUP(A912,Table1[#All],2,FALSE)</f>
        <v>65.211816140138694</v>
      </c>
      <c r="C912">
        <f>VLOOKUP(A912,Table1[#All],10,FALSE)</f>
        <v>81.419017947402395</v>
      </c>
      <c r="D912">
        <f t="shared" si="42"/>
        <v>78.402183579869259</v>
      </c>
      <c r="K912">
        <f>VLOOKUP(A912,Table1[#All],2,FALSE)</f>
        <v>65.211816140138694</v>
      </c>
      <c r="L912">
        <f>VLOOKUP(A912,Table1[],5,FALSE)</f>
        <v>72.466221838314397</v>
      </c>
      <c r="M912">
        <f t="shared" si="43"/>
        <v>68.407347193530484</v>
      </c>
      <c r="W912">
        <v>65.211816140138694</v>
      </c>
      <c r="X912">
        <v>75.133018061841597</v>
      </c>
      <c r="Y912">
        <f t="shared" si="44"/>
        <v>70.859703014254777</v>
      </c>
    </row>
    <row r="913" spans="1:25" x14ac:dyDescent="0.25">
      <c r="A913" s="1" t="s">
        <v>940</v>
      </c>
      <c r="B913">
        <f>VLOOKUP(A913,Table1[#All],2,FALSE)</f>
        <v>53.784270257974001</v>
      </c>
      <c r="C913">
        <f>VLOOKUP(A913,Table1[#All],10,FALSE)</f>
        <v>62.819316604971398</v>
      </c>
      <c r="D913">
        <f t="shared" si="42"/>
        <v>69.303209683152005</v>
      </c>
      <c r="K913">
        <f>VLOOKUP(A913,Table1[#All],2,FALSE)</f>
        <v>53.784270257974001</v>
      </c>
      <c r="L913">
        <f>VLOOKUP(A913,Table1[],5,FALSE)</f>
        <v>54.743500245258097</v>
      </c>
      <c r="M913">
        <f t="shared" si="43"/>
        <v>51.694820731278384</v>
      </c>
      <c r="W913">
        <v>53.784270257974001</v>
      </c>
      <c r="X913">
        <v>58.940842767850199</v>
      </c>
      <c r="Y913">
        <f t="shared" si="44"/>
        <v>55.606673887314884</v>
      </c>
    </row>
    <row r="914" spans="1:25" x14ac:dyDescent="0.25">
      <c r="A914" s="1" t="s">
        <v>941</v>
      </c>
      <c r="B914">
        <f>VLOOKUP(A914,Table1[#All],2,FALSE)</f>
        <v>58.5288943659518</v>
      </c>
      <c r="C914">
        <f>VLOOKUP(A914,Table1[#All],10,FALSE)</f>
        <v>75.943953204995495</v>
      </c>
      <c r="D914">
        <f t="shared" ref="D914:D977" si="45">0.4892*C914 + 38.572</f>
        <v>75.72378190788379</v>
      </c>
      <c r="K914">
        <f>VLOOKUP(A914,Table1[#All],2,FALSE)</f>
        <v>58.5288943659518</v>
      </c>
      <c r="L914">
        <f>VLOOKUP(A914,Table1[],5,FALSE)</f>
        <v>74.328189931702298</v>
      </c>
      <c r="M914">
        <f t="shared" si="43"/>
        <v>70.163183105595266</v>
      </c>
      <c r="W914">
        <v>58.5288943659518</v>
      </c>
      <c r="X914">
        <v>80.419163490473593</v>
      </c>
      <c r="Y914">
        <f t="shared" si="44"/>
        <v>75.839252008026122</v>
      </c>
    </row>
    <row r="915" spans="1:25" x14ac:dyDescent="0.25">
      <c r="A915" s="1" t="s">
        <v>942</v>
      </c>
      <c r="B915">
        <f>VLOOKUP(A915,Table1[#All],2,FALSE)</f>
        <v>51.112795568323897</v>
      </c>
      <c r="C915">
        <f>VLOOKUP(A915,Table1[#All],10,FALSE)</f>
        <v>72.732416699770596</v>
      </c>
      <c r="D915">
        <f t="shared" si="45"/>
        <v>74.152698249527788</v>
      </c>
      <c r="K915">
        <f>VLOOKUP(A915,Table1[#All],2,FALSE)</f>
        <v>51.112795568323897</v>
      </c>
      <c r="L915">
        <f>VLOOKUP(A915,Table1[],5,FALSE)</f>
        <v>62.5176408705182</v>
      </c>
      <c r="M915">
        <f t="shared" si="43"/>
        <v>59.025835340898659</v>
      </c>
      <c r="W915">
        <v>51.112795568323897</v>
      </c>
      <c r="X915">
        <v>67.804482397409302</v>
      </c>
      <c r="Y915">
        <f t="shared" si="44"/>
        <v>63.956222418359559</v>
      </c>
    </row>
    <row r="916" spans="1:25" x14ac:dyDescent="0.25">
      <c r="A916" s="1" t="s">
        <v>943</v>
      </c>
      <c r="B916">
        <f>VLOOKUP(A916,Table1[#All],2,FALSE)</f>
        <v>86.135350554789895</v>
      </c>
      <c r="C916">
        <f>VLOOKUP(A916,Table1[#All],10,FALSE)</f>
        <v>78.647385481722907</v>
      </c>
      <c r="D916">
        <f t="shared" si="45"/>
        <v>77.046300977658859</v>
      </c>
      <c r="K916">
        <f>VLOOKUP(A916,Table1[#All],2,FALSE)</f>
        <v>86.135350554789895</v>
      </c>
      <c r="L916">
        <f>VLOOKUP(A916,Table1[],5,FALSE)</f>
        <v>70.362594946858906</v>
      </c>
      <c r="M916">
        <f t="shared" si="43"/>
        <v>66.423627034887957</v>
      </c>
      <c r="W916">
        <v>86.135350554789895</v>
      </c>
      <c r="X916">
        <v>74.723579947223797</v>
      </c>
      <c r="Y916">
        <f t="shared" si="44"/>
        <v>70.47401231028482</v>
      </c>
    </row>
    <row r="917" spans="1:25" x14ac:dyDescent="0.25">
      <c r="A917" s="1" t="s">
        <v>944</v>
      </c>
      <c r="B917">
        <f>VLOOKUP(A917,Table1[#All],2,FALSE)</f>
        <v>66.089362822889896</v>
      </c>
      <c r="C917">
        <f>VLOOKUP(A917,Table1[#All],10,FALSE)</f>
        <v>61.855093192866903</v>
      </c>
      <c r="D917">
        <f t="shared" si="45"/>
        <v>68.831511589950495</v>
      </c>
      <c r="K917">
        <f>VLOOKUP(A917,Table1[#All],2,FALSE)</f>
        <v>66.089362822889896</v>
      </c>
      <c r="L917">
        <f>VLOOKUP(A917,Table1[],5,FALSE)</f>
        <v>63.986959102442398</v>
      </c>
      <c r="M917">
        <f t="shared" si="43"/>
        <v>60.411402433603179</v>
      </c>
      <c r="W917">
        <v>66.089362822889896</v>
      </c>
      <c r="X917">
        <v>62.411525446471799</v>
      </c>
      <c r="Y917">
        <f t="shared" si="44"/>
        <v>58.876056970576435</v>
      </c>
    </row>
    <row r="918" spans="1:25" x14ac:dyDescent="0.25">
      <c r="A918" s="1" t="s">
        <v>945</v>
      </c>
      <c r="B918">
        <f>VLOOKUP(A918,Table1[#All],2,FALSE)</f>
        <v>59.515652171400802</v>
      </c>
      <c r="C918">
        <f>VLOOKUP(A918,Table1[#All],10,FALSE)</f>
        <v>63.667607152510797</v>
      </c>
      <c r="D918">
        <f t="shared" si="45"/>
        <v>69.718193419008287</v>
      </c>
      <c r="K918">
        <f>VLOOKUP(A918,Table1[#All],2,FALSE)</f>
        <v>59.515652171400802</v>
      </c>
      <c r="L918">
        <f>VLOOKUP(A918,Table1[],5,FALSE)</f>
        <v>56.195616774805401</v>
      </c>
      <c r="M918">
        <f t="shared" si="43"/>
        <v>53.064166618641494</v>
      </c>
      <c r="W918">
        <v>59.515652171400802</v>
      </c>
      <c r="X918">
        <v>53.336886565025097</v>
      </c>
      <c r="Y918">
        <f t="shared" si="44"/>
        <v>50.327747144253642</v>
      </c>
    </row>
    <row r="919" spans="1:25" x14ac:dyDescent="0.25">
      <c r="A919" s="1" t="s">
        <v>946</v>
      </c>
      <c r="B919">
        <f>VLOOKUP(A919,Table1[#All],2,FALSE)</f>
        <v>92.148001381449205</v>
      </c>
      <c r="C919">
        <f>VLOOKUP(A919,Table1[#All],10,FALSE)</f>
        <v>84.419569042209901</v>
      </c>
      <c r="D919">
        <f t="shared" si="45"/>
        <v>79.870053175449087</v>
      </c>
      <c r="K919">
        <f>VLOOKUP(A919,Table1[#All],2,FALSE)</f>
        <v>92.148001381449205</v>
      </c>
      <c r="L919">
        <f>VLOOKUP(A919,Table1[],5,FALSE)</f>
        <v>92.164931882918594</v>
      </c>
      <c r="M919">
        <f t="shared" si="43"/>
        <v>86.983230765592239</v>
      </c>
      <c r="W919">
        <v>92.148001381449205</v>
      </c>
      <c r="X919">
        <v>93.827969434539597</v>
      </c>
      <c r="Y919">
        <f t="shared" si="44"/>
        <v>88.470347207336303</v>
      </c>
    </row>
    <row r="920" spans="1:25" x14ac:dyDescent="0.25">
      <c r="A920" s="1" t="s">
        <v>947</v>
      </c>
      <c r="B920">
        <f>VLOOKUP(A920,Table1[#All],2,FALSE)</f>
        <v>83.768450591615604</v>
      </c>
      <c r="C920">
        <f>VLOOKUP(A920,Table1[#All],10,FALSE)</f>
        <v>84.514860325573594</v>
      </c>
      <c r="D920">
        <f t="shared" si="45"/>
        <v>79.916669671270597</v>
      </c>
      <c r="K920">
        <f>VLOOKUP(A920,Table1[#All],2,FALSE)</f>
        <v>83.768450591615604</v>
      </c>
      <c r="L920">
        <f>VLOOKUP(A920,Table1[],5,FALSE)</f>
        <v>81.998318678786802</v>
      </c>
      <c r="M920">
        <f t="shared" si="43"/>
        <v>77.396114514095956</v>
      </c>
      <c r="W920">
        <v>83.768450591615604</v>
      </c>
      <c r="X920">
        <v>86.663959040492102</v>
      </c>
      <c r="Y920">
        <f t="shared" si="44"/>
        <v>81.721849416143556</v>
      </c>
    </row>
    <row r="921" spans="1:25" x14ac:dyDescent="0.25">
      <c r="A921" s="1" t="s">
        <v>948</v>
      </c>
      <c r="B921">
        <f>VLOOKUP(A921,Table1[#All],2,FALSE)</f>
        <v>62.072470951219998</v>
      </c>
      <c r="C921">
        <f>VLOOKUP(A921,Table1[#All],10,FALSE)</f>
        <v>76.345264752184903</v>
      </c>
      <c r="D921">
        <f t="shared" si="45"/>
        <v>75.920103516768862</v>
      </c>
      <c r="K921">
        <f>VLOOKUP(A921,Table1[#All],2,FALSE)</f>
        <v>62.072470951219998</v>
      </c>
      <c r="L921">
        <f>VLOOKUP(A921,Table1[],5,FALSE)</f>
        <v>47.7062246671548</v>
      </c>
      <c r="M921">
        <f t="shared" si="43"/>
        <v>45.058669861126972</v>
      </c>
      <c r="W921">
        <v>62.072470951219998</v>
      </c>
      <c r="X921">
        <v>46.592621163271801</v>
      </c>
      <c r="Y921">
        <f t="shared" si="44"/>
        <v>43.974649135802039</v>
      </c>
    </row>
    <row r="922" spans="1:25" x14ac:dyDescent="0.25">
      <c r="A922" s="1" t="s">
        <v>949</v>
      </c>
      <c r="B922">
        <f>VLOOKUP(A922,Table1[#All],2,FALSE)</f>
        <v>74.219642469339803</v>
      </c>
      <c r="C922">
        <f>VLOOKUP(A922,Table1[#All],10,FALSE)</f>
        <v>82.742840703143997</v>
      </c>
      <c r="D922">
        <f t="shared" si="45"/>
        <v>79.049797671978041</v>
      </c>
      <c r="K922">
        <f>VLOOKUP(A922,Table1[#All],2,FALSE)</f>
        <v>74.219642469339803</v>
      </c>
      <c r="L922">
        <f>VLOOKUP(A922,Table1[],5,FALSE)</f>
        <v>87.765738674385204</v>
      </c>
      <c r="M922">
        <f t="shared" si="43"/>
        <v>82.834791569945253</v>
      </c>
      <c r="W922">
        <v>74.219642469339803</v>
      </c>
      <c r="X922">
        <v>93.091598502957098</v>
      </c>
      <c r="Y922">
        <f t="shared" si="44"/>
        <v>87.776685789785589</v>
      </c>
    </row>
    <row r="923" spans="1:25" x14ac:dyDescent="0.25">
      <c r="A923" s="1" t="s">
        <v>950</v>
      </c>
      <c r="B923">
        <f>VLOOKUP(A923,Table1[#All],2,FALSE)</f>
        <v>85.693535926801204</v>
      </c>
      <c r="C923">
        <f>VLOOKUP(A923,Table1[#All],10,FALSE)</f>
        <v>66.369470641341593</v>
      </c>
      <c r="D923">
        <f t="shared" si="45"/>
        <v>71.039945037744303</v>
      </c>
      <c r="K923">
        <f>VLOOKUP(A923,Table1[#All],2,FALSE)</f>
        <v>85.693535926801204</v>
      </c>
      <c r="L923">
        <f>VLOOKUP(A923,Table1[],5,FALSE)</f>
        <v>66.808715903723197</v>
      </c>
      <c r="M923">
        <f t="shared" si="43"/>
        <v>63.072319097210972</v>
      </c>
      <c r="W923">
        <v>85.693535926801204</v>
      </c>
      <c r="X923">
        <v>74.071799631154093</v>
      </c>
      <c r="Y923">
        <f t="shared" si="44"/>
        <v>69.860035252547149</v>
      </c>
    </row>
    <row r="924" spans="1:25" x14ac:dyDescent="0.25">
      <c r="A924" s="1" t="s">
        <v>951</v>
      </c>
      <c r="B924">
        <f>VLOOKUP(A924,Table1[#All],2,FALSE)</f>
        <v>90.313722869394695</v>
      </c>
      <c r="C924">
        <f>VLOOKUP(A924,Table1[#All],10,FALSE)</f>
        <v>86.611526625593996</v>
      </c>
      <c r="D924">
        <f t="shared" si="45"/>
        <v>80.942358825240589</v>
      </c>
      <c r="K924">
        <f>VLOOKUP(A924,Table1[#All],2,FALSE)</f>
        <v>90.313722869394695</v>
      </c>
      <c r="L924">
        <f>VLOOKUP(A924,Table1[],5,FALSE)</f>
        <v>89.200372479175002</v>
      </c>
      <c r="M924">
        <f t="shared" si="43"/>
        <v>84.187651247862036</v>
      </c>
      <c r="W924">
        <v>90.313722869394695</v>
      </c>
      <c r="X924">
        <v>84.618767883807905</v>
      </c>
      <c r="Y924">
        <f t="shared" si="44"/>
        <v>79.795279346547048</v>
      </c>
    </row>
    <row r="925" spans="1:25" x14ac:dyDescent="0.25">
      <c r="A925" s="1" t="s">
        <v>952</v>
      </c>
      <c r="B925">
        <f>VLOOKUP(A925,Table1[#All],2,FALSE)</f>
        <v>87.628093934022004</v>
      </c>
      <c r="C925">
        <f>VLOOKUP(A925,Table1[#All],10,FALSE)</f>
        <v>88.600998486254696</v>
      </c>
      <c r="D925">
        <f t="shared" si="45"/>
        <v>81.915608459475806</v>
      </c>
      <c r="K925">
        <f>VLOOKUP(A925,Table1[#All],2,FALSE)</f>
        <v>87.628093934022004</v>
      </c>
      <c r="L925">
        <f>VLOOKUP(A925,Table1[],5,FALSE)</f>
        <v>83.992039077102305</v>
      </c>
      <c r="M925">
        <f t="shared" si="43"/>
        <v>79.276192849707471</v>
      </c>
      <c r="W925">
        <v>87.628093934022004</v>
      </c>
      <c r="X925">
        <v>79.807435558120901</v>
      </c>
      <c r="Y925">
        <f t="shared" si="44"/>
        <v>75.26300429574988</v>
      </c>
    </row>
    <row r="926" spans="1:25" x14ac:dyDescent="0.25">
      <c r="A926" s="1" t="s">
        <v>953</v>
      </c>
      <c r="B926">
        <f>VLOOKUP(A926,Table1[#All],2,FALSE)</f>
        <v>66.989347198173206</v>
      </c>
      <c r="C926">
        <f>VLOOKUP(A926,Table1[#All],10,FALSE)</f>
        <v>72.233441977801405</v>
      </c>
      <c r="D926">
        <f t="shared" si="45"/>
        <v>73.908599815540455</v>
      </c>
      <c r="K926">
        <f>VLOOKUP(A926,Table1[#All],2,FALSE)</f>
        <v>66.989347198173206</v>
      </c>
      <c r="L926">
        <f>VLOOKUP(A926,Table1[],5,FALSE)</f>
        <v>63.386742745807801</v>
      </c>
      <c r="M926">
        <f t="shared" si="43"/>
        <v>59.845398409296756</v>
      </c>
      <c r="W926">
        <v>66.989347198173206</v>
      </c>
      <c r="X926">
        <v>62.6848674512811</v>
      </c>
      <c r="Y926">
        <f t="shared" si="44"/>
        <v>59.133545139106793</v>
      </c>
    </row>
    <row r="927" spans="1:25" x14ac:dyDescent="0.25">
      <c r="A927" s="1" t="s">
        <v>954</v>
      </c>
      <c r="B927">
        <f>VLOOKUP(A927,Table1[#All],2,FALSE)</f>
        <v>47.778222045002003</v>
      </c>
      <c r="C927">
        <f>VLOOKUP(A927,Table1[#All],10,FALSE)</f>
        <v>56.0846632530317</v>
      </c>
      <c r="D927">
        <f t="shared" si="45"/>
        <v>66.008617263383115</v>
      </c>
      <c r="K927">
        <f>VLOOKUP(A927,Table1[#All],2,FALSE)</f>
        <v>47.778222045002003</v>
      </c>
      <c r="L927">
        <f>VLOOKUP(A927,Table1[],5,FALSE)</f>
        <v>41.235811957606401</v>
      </c>
      <c r="M927">
        <f t="shared" si="43"/>
        <v>38.957070676022838</v>
      </c>
      <c r="W927">
        <v>47.778222045002003</v>
      </c>
      <c r="X927">
        <v>42.773875298552397</v>
      </c>
      <c r="Y927">
        <f t="shared" si="44"/>
        <v>40.377390531236358</v>
      </c>
    </row>
    <row r="928" spans="1:25" x14ac:dyDescent="0.25">
      <c r="A928" s="1" t="s">
        <v>955</v>
      </c>
      <c r="B928">
        <f>VLOOKUP(A928,Table1[#All],2,FALSE)</f>
        <v>59.139055966748103</v>
      </c>
      <c r="C928">
        <f>VLOOKUP(A928,Table1[#All],10,FALSE)</f>
        <v>72.178597090486093</v>
      </c>
      <c r="D928">
        <f t="shared" si="45"/>
        <v>73.881769696665799</v>
      </c>
      <c r="K928">
        <f>VLOOKUP(A928,Table1[#All],2,FALSE)</f>
        <v>59.139055966748103</v>
      </c>
      <c r="L928">
        <f>VLOOKUP(A928,Table1[],5,FALSE)</f>
        <v>54.777254766172</v>
      </c>
      <c r="M928">
        <f t="shared" si="43"/>
        <v>51.726651244500189</v>
      </c>
      <c r="W928">
        <v>59.139055966748103</v>
      </c>
      <c r="X928">
        <v>52.154419697336699</v>
      </c>
      <c r="Y928">
        <f t="shared" si="44"/>
        <v>49.213863354891167</v>
      </c>
    </row>
    <row r="929" spans="1:25" x14ac:dyDescent="0.25">
      <c r="A929" s="1" t="s">
        <v>956</v>
      </c>
      <c r="B929">
        <f>VLOOKUP(A929,Table1[#All],2,FALSE)</f>
        <v>80.509865394076499</v>
      </c>
      <c r="C929">
        <f>VLOOKUP(A929,Table1[#All],10,FALSE)</f>
        <v>78.212668995665993</v>
      </c>
      <c r="D929">
        <f t="shared" si="45"/>
        <v>76.833637672679799</v>
      </c>
      <c r="K929">
        <f>VLOOKUP(A929,Table1[#All],2,FALSE)</f>
        <v>80.509865394076499</v>
      </c>
      <c r="L929">
        <f>VLOOKUP(A929,Table1[],5,FALSE)</f>
        <v>69.789881806347594</v>
      </c>
      <c r="M929">
        <f t="shared" si="43"/>
        <v>65.883558543385789</v>
      </c>
      <c r="W929">
        <v>80.509865394076499</v>
      </c>
      <c r="X929">
        <v>76.550895200683399</v>
      </c>
      <c r="Y929">
        <f t="shared" si="44"/>
        <v>72.195343279043755</v>
      </c>
    </row>
    <row r="930" spans="1:25" x14ac:dyDescent="0.25">
      <c r="A930" s="1" t="s">
        <v>957</v>
      </c>
      <c r="B930">
        <f>VLOOKUP(A930,Table1[#All],2,FALSE)</f>
        <v>78.258122478873503</v>
      </c>
      <c r="C930">
        <f>VLOOKUP(A930,Table1[#All],10,FALSE)</f>
        <v>72.290246824240896</v>
      </c>
      <c r="D930">
        <f t="shared" si="45"/>
        <v>73.936388746418658</v>
      </c>
      <c r="K930">
        <f>VLOOKUP(A930,Table1[#All],2,FALSE)</f>
        <v>78.258122478873503</v>
      </c>
      <c r="L930">
        <f>VLOOKUP(A930,Table1[],5,FALSE)</f>
        <v>74.841302090438006</v>
      </c>
      <c r="M930">
        <f t="shared" si="43"/>
        <v>70.64704787128305</v>
      </c>
      <c r="W930">
        <v>78.258122478873503</v>
      </c>
      <c r="X930">
        <v>76.961636398030294</v>
      </c>
      <c r="Y930">
        <f t="shared" si="44"/>
        <v>72.582261486944532</v>
      </c>
    </row>
    <row r="931" spans="1:25" x14ac:dyDescent="0.25">
      <c r="A931" s="1" t="s">
        <v>958</v>
      </c>
      <c r="B931">
        <f>VLOOKUP(A931,Table1[#All],2,FALSE)</f>
        <v>59.950642707188898</v>
      </c>
      <c r="C931">
        <f>VLOOKUP(A931,Table1[#All],10,FALSE)</f>
        <v>68.999039437084704</v>
      </c>
      <c r="D931">
        <f t="shared" si="45"/>
        <v>72.326330092621845</v>
      </c>
      <c r="K931">
        <f>VLOOKUP(A931,Table1[#All],2,FALSE)</f>
        <v>59.950642707188898</v>
      </c>
      <c r="L931">
        <f>VLOOKUP(A931,Table1[],5,FALSE)</f>
        <v>54.183822698826098</v>
      </c>
      <c r="M931">
        <f t="shared" si="43"/>
        <v>51.167044804993004</v>
      </c>
      <c r="W931">
        <v>59.950642707188898</v>
      </c>
      <c r="X931">
        <v>54.381057940029798</v>
      </c>
      <c r="Y931">
        <f t="shared" si="44"/>
        <v>51.311356579508072</v>
      </c>
    </row>
    <row r="932" spans="1:25" x14ac:dyDescent="0.25">
      <c r="A932" s="1" t="s">
        <v>959</v>
      </c>
      <c r="B932">
        <f>VLOOKUP(A932,Table1[#All],2,FALSE)</f>
        <v>50.0381035275771</v>
      </c>
      <c r="C932">
        <f>VLOOKUP(A932,Table1[#All],10,FALSE)</f>
        <v>68.818619875297003</v>
      </c>
      <c r="D932">
        <f t="shared" si="45"/>
        <v>72.23806884299529</v>
      </c>
      <c r="K932">
        <f>VLOOKUP(A932,Table1[#All],2,FALSE)</f>
        <v>50.0381035275771</v>
      </c>
      <c r="L932">
        <f>VLOOKUP(A932,Table1[],5,FALSE)</f>
        <v>47.664584074005298</v>
      </c>
      <c r="M932">
        <f t="shared" si="43"/>
        <v>45.019402781786994</v>
      </c>
      <c r="W932">
        <v>50.0381035275771</v>
      </c>
      <c r="X932">
        <v>40.485036454662598</v>
      </c>
      <c r="Y932">
        <f t="shared" si="44"/>
        <v>38.221304340292171</v>
      </c>
    </row>
    <row r="933" spans="1:25" x14ac:dyDescent="0.25">
      <c r="A933" s="1" t="s">
        <v>960</v>
      </c>
      <c r="B933">
        <f>VLOOKUP(A933,Table1[#All],2,FALSE)</f>
        <v>77.989119318128104</v>
      </c>
      <c r="C933">
        <f>VLOOKUP(A933,Table1[#All],10,FALSE)</f>
        <v>88.870031724775203</v>
      </c>
      <c r="D933">
        <f t="shared" si="45"/>
        <v>82.047219519760034</v>
      </c>
      <c r="K933">
        <f>VLOOKUP(A933,Table1[#All],2,FALSE)</f>
        <v>77.989119318128104</v>
      </c>
      <c r="L933">
        <f>VLOOKUP(A933,Table1[],5,FALSE)</f>
        <v>85.921163023961398</v>
      </c>
      <c r="M933">
        <f t="shared" si="43"/>
        <v>81.095356731595601</v>
      </c>
      <c r="W933">
        <v>77.989119318128104</v>
      </c>
      <c r="X933">
        <v>79.342083941823901</v>
      </c>
      <c r="Y933">
        <f t="shared" si="44"/>
        <v>74.824643073198118</v>
      </c>
    </row>
    <row r="934" spans="1:25" x14ac:dyDescent="0.25">
      <c r="A934" s="1" t="s">
        <v>961</v>
      </c>
      <c r="B934">
        <f>VLOOKUP(A934,Table1[#All],2,FALSE)</f>
        <v>100</v>
      </c>
      <c r="C934">
        <f>VLOOKUP(A934,Table1[#All],10,FALSE)</f>
        <v>86.738815092800394</v>
      </c>
      <c r="D934">
        <f t="shared" si="45"/>
        <v>81.004628343397954</v>
      </c>
      <c r="K934">
        <f>VLOOKUP(A934,Table1[#All],2,FALSE)</f>
        <v>100</v>
      </c>
      <c r="L934">
        <f>VLOOKUP(A934,Table1[],5,FALSE)</f>
        <v>94.142119938695302</v>
      </c>
      <c r="M934">
        <f t="shared" si="43"/>
        <v>88.847719102189672</v>
      </c>
      <c r="W934">
        <v>100</v>
      </c>
      <c r="X934">
        <v>95.547166190104406</v>
      </c>
      <c r="Y934">
        <f t="shared" si="44"/>
        <v>90.08983055107835</v>
      </c>
    </row>
    <row r="935" spans="1:25" x14ac:dyDescent="0.25">
      <c r="A935" s="1" t="s">
        <v>962</v>
      </c>
      <c r="B935">
        <f>VLOOKUP(A935,Table1[#All],2,FALSE)</f>
        <v>73.747021367108005</v>
      </c>
      <c r="C935">
        <f>VLOOKUP(A935,Table1[#All],10,FALSE)</f>
        <v>72.666082782427196</v>
      </c>
      <c r="D935">
        <f t="shared" si="45"/>
        <v>74.120247697163393</v>
      </c>
      <c r="K935">
        <f>VLOOKUP(A935,Table1[#All],2,FALSE)</f>
        <v>73.747021367108005</v>
      </c>
      <c r="L935">
        <f>VLOOKUP(A935,Table1[],5,FALSE)</f>
        <v>68.912960026647696</v>
      </c>
      <c r="M935">
        <f t="shared" si="43"/>
        <v>65.056621305128786</v>
      </c>
      <c r="W935">
        <v>73.747021367108005</v>
      </c>
      <c r="X935">
        <v>58.249981895873503</v>
      </c>
      <c r="Y935">
        <f t="shared" si="44"/>
        <v>54.95588294591284</v>
      </c>
    </row>
    <row r="936" spans="1:25" x14ac:dyDescent="0.25">
      <c r="A936" s="1" t="s">
        <v>963</v>
      </c>
      <c r="B936">
        <f>VLOOKUP(A936,Table1[#All],2,FALSE)</f>
        <v>60.682819151293899</v>
      </c>
      <c r="C936">
        <f>VLOOKUP(A936,Table1[#All],10,FALSE)</f>
        <v>70.857549471234606</v>
      </c>
      <c r="D936">
        <f t="shared" si="45"/>
        <v>73.235513201327976</v>
      </c>
      <c r="K936">
        <f>VLOOKUP(A936,Table1[#All],2,FALSE)</f>
        <v>60.682819151293899</v>
      </c>
      <c r="L936">
        <f>VLOOKUP(A936,Table1[],5,FALSE)</f>
        <v>49.442360721656598</v>
      </c>
      <c r="M936">
        <f t="shared" si="43"/>
        <v>46.695846160522173</v>
      </c>
      <c r="W936">
        <v>60.682819151293899</v>
      </c>
      <c r="X936">
        <v>54.505547769876998</v>
      </c>
      <c r="Y936">
        <f t="shared" si="44"/>
        <v>51.428625999224131</v>
      </c>
    </row>
    <row r="937" spans="1:25" x14ac:dyDescent="0.25">
      <c r="A937" s="1" t="s">
        <v>964</v>
      </c>
      <c r="B937">
        <f>VLOOKUP(A937,Table1[#All],2,FALSE)</f>
        <v>61.2506047388026</v>
      </c>
      <c r="C937">
        <f>VLOOKUP(A937,Table1[#All],10,FALSE)</f>
        <v>61.437648964378198</v>
      </c>
      <c r="D937">
        <f t="shared" si="45"/>
        <v>68.62729787337382</v>
      </c>
      <c r="K937">
        <f>VLOOKUP(A937,Table1[#All],2,FALSE)</f>
        <v>61.2506047388026</v>
      </c>
      <c r="L937">
        <f>VLOOKUP(A937,Table1[],5,FALSE)</f>
        <v>54.976902958565198</v>
      </c>
      <c r="M937">
        <f t="shared" si="43"/>
        <v>51.91491948992698</v>
      </c>
      <c r="W937">
        <v>61.2506047388026</v>
      </c>
      <c r="X937">
        <v>54.186133736703603</v>
      </c>
      <c r="Y937">
        <f t="shared" si="44"/>
        <v>51.127737979974796</v>
      </c>
    </row>
    <row r="938" spans="1:25" x14ac:dyDescent="0.25">
      <c r="A938" s="1" t="s">
        <v>965</v>
      </c>
      <c r="B938">
        <f>VLOOKUP(A938,Table1[#All],2,FALSE)</f>
        <v>45.010615807331</v>
      </c>
      <c r="C938">
        <f>VLOOKUP(A938,Table1[#All],10,FALSE)</f>
        <v>62.698640059660299</v>
      </c>
      <c r="D938">
        <f t="shared" si="45"/>
        <v>69.244174717185814</v>
      </c>
      <c r="K938">
        <f>VLOOKUP(A938,Table1[#All],2,FALSE)</f>
        <v>45.010615807331</v>
      </c>
      <c r="L938">
        <f>VLOOKUP(A938,Table1[],5,FALSE)</f>
        <v>41.011487210110602</v>
      </c>
      <c r="M938">
        <f t="shared" si="43"/>
        <v>38.745532439134294</v>
      </c>
      <c r="W938">
        <v>45.010615807331</v>
      </c>
      <c r="X938">
        <v>57.226952058084301</v>
      </c>
      <c r="Y938">
        <f t="shared" si="44"/>
        <v>53.992188838715414</v>
      </c>
    </row>
    <row r="939" spans="1:25" x14ac:dyDescent="0.25">
      <c r="A939" s="1" t="s">
        <v>966</v>
      </c>
      <c r="B939">
        <f>VLOOKUP(A939,Table1[#All],2,FALSE)</f>
        <v>74.213131108947096</v>
      </c>
      <c r="C939">
        <f>VLOOKUP(A939,Table1[#All],10,FALSE)</f>
        <v>78.293084043591506</v>
      </c>
      <c r="D939">
        <f t="shared" si="45"/>
        <v>76.872976714124974</v>
      </c>
      <c r="K939">
        <f>VLOOKUP(A939,Table1[#All],2,FALSE)</f>
        <v>74.213131108947096</v>
      </c>
      <c r="L939">
        <f>VLOOKUP(A939,Table1[],5,FALSE)</f>
        <v>90.2864343608274</v>
      </c>
      <c r="M939">
        <f t="shared" si="43"/>
        <v>85.211807602260237</v>
      </c>
      <c r="W939">
        <v>74.213131108947096</v>
      </c>
      <c r="X939">
        <v>101.826015613908</v>
      </c>
      <c r="Y939">
        <f t="shared" si="44"/>
        <v>96.004506708301335</v>
      </c>
    </row>
    <row r="940" spans="1:25" x14ac:dyDescent="0.25">
      <c r="A940" s="1" t="s">
        <v>967</v>
      </c>
      <c r="B940">
        <f>VLOOKUP(A940,Table1[#All],2,FALSE)</f>
        <v>50.175827612520798</v>
      </c>
      <c r="C940">
        <f>VLOOKUP(A940,Table1[#All],10,FALSE)</f>
        <v>68.565036140776897</v>
      </c>
      <c r="D940">
        <f t="shared" si="45"/>
        <v>72.114015680068064</v>
      </c>
      <c r="K940">
        <f>VLOOKUP(A940,Table1[#All],2,FALSE)</f>
        <v>50.175827612520798</v>
      </c>
      <c r="L940">
        <f>VLOOKUP(A940,Table1[],5,FALSE)</f>
        <v>46.476309558957702</v>
      </c>
      <c r="M940">
        <f t="shared" si="43"/>
        <v>43.898859914097109</v>
      </c>
      <c r="W940">
        <v>50.175827612520798</v>
      </c>
      <c r="X940">
        <v>45.5690642127201</v>
      </c>
      <c r="Y940">
        <f t="shared" si="44"/>
        <v>43.010458488382334</v>
      </c>
    </row>
    <row r="941" spans="1:25" x14ac:dyDescent="0.25">
      <c r="A941" s="1" t="s">
        <v>968</v>
      </c>
      <c r="B941">
        <f>VLOOKUP(A941,Table1[#All],2,FALSE)</f>
        <v>91.489557782807495</v>
      </c>
      <c r="C941">
        <f>VLOOKUP(A941,Table1[#All],10,FALSE)</f>
        <v>74.563975498586103</v>
      </c>
      <c r="D941">
        <f t="shared" si="45"/>
        <v>75.048696813908322</v>
      </c>
      <c r="K941">
        <f>VLOOKUP(A941,Table1[#All],2,FALSE)</f>
        <v>91.489557782807495</v>
      </c>
      <c r="L941">
        <f>VLOOKUP(A941,Table1[],5,FALSE)</f>
        <v>71.708406153283903</v>
      </c>
      <c r="M941">
        <f t="shared" si="43"/>
        <v>67.692727002546718</v>
      </c>
      <c r="W941">
        <v>91.489557782807495</v>
      </c>
      <c r="X941">
        <v>71.176721140627293</v>
      </c>
      <c r="Y941">
        <f t="shared" si="44"/>
        <v>67.132871314470904</v>
      </c>
    </row>
    <row r="942" spans="1:25" x14ac:dyDescent="0.25">
      <c r="A942" s="1" t="s">
        <v>969</v>
      </c>
      <c r="B942">
        <f>VLOOKUP(A942,Table1[#All],2,FALSE)</f>
        <v>67.769533543633102</v>
      </c>
      <c r="C942">
        <f>VLOOKUP(A942,Table1[#All],10,FALSE)</f>
        <v>73.879434747135505</v>
      </c>
      <c r="D942">
        <f t="shared" si="45"/>
        <v>74.713819478298689</v>
      </c>
      <c r="K942">
        <f>VLOOKUP(A942,Table1[#All],2,FALSE)</f>
        <v>67.769533543633102</v>
      </c>
      <c r="L942">
        <f>VLOOKUP(A942,Table1[],5,FALSE)</f>
        <v>55.073037137796298</v>
      </c>
      <c r="M942">
        <f t="shared" si="43"/>
        <v>52.005574020941907</v>
      </c>
      <c r="W942">
        <v>67.769533543633102</v>
      </c>
      <c r="X942">
        <v>60.050944707806401</v>
      </c>
      <c r="Y942">
        <f t="shared" si="44"/>
        <v>56.652389914753627</v>
      </c>
    </row>
    <row r="943" spans="1:25" x14ac:dyDescent="0.25">
      <c r="A943" s="1" t="s">
        <v>970</v>
      </c>
      <c r="B943">
        <f>VLOOKUP(A943,Table1[#All],2,FALSE)</f>
        <v>77.050075170714194</v>
      </c>
      <c r="C943">
        <f>VLOOKUP(A943,Table1[#All],10,FALSE)</f>
        <v>77.696958850961906</v>
      </c>
      <c r="D943">
        <f t="shared" si="45"/>
        <v>76.581352269890573</v>
      </c>
      <c r="K943">
        <f>VLOOKUP(A943,Table1[#All],2,FALSE)</f>
        <v>77.050075170714194</v>
      </c>
      <c r="L943">
        <f>VLOOKUP(A943,Table1[],5,FALSE)</f>
        <v>70.4797901383686</v>
      </c>
      <c r="M943">
        <f t="shared" si="43"/>
        <v>66.534142100481588</v>
      </c>
      <c r="W943">
        <v>77.050075170714194</v>
      </c>
      <c r="X943">
        <v>78.995653187958794</v>
      </c>
      <c r="Y943">
        <f t="shared" si="44"/>
        <v>74.49830530305718</v>
      </c>
    </row>
    <row r="944" spans="1:25" x14ac:dyDescent="0.25">
      <c r="A944" s="1" t="s">
        <v>971</v>
      </c>
      <c r="B944">
        <f>VLOOKUP(A944,Table1[#All],2,FALSE)</f>
        <v>76.641460420907407</v>
      </c>
      <c r="C944">
        <f>VLOOKUP(A944,Table1[#All],10,FALSE)</f>
        <v>71.797959529366594</v>
      </c>
      <c r="D944">
        <f t="shared" si="45"/>
        <v>73.695561801766132</v>
      </c>
      <c r="K944">
        <f>VLOOKUP(A944,Table1[#All],2,FALSE)</f>
        <v>76.641460420907407</v>
      </c>
      <c r="L944">
        <f>VLOOKUP(A944,Table1[],5,FALSE)</f>
        <v>75.828121359352494</v>
      </c>
      <c r="M944">
        <f t="shared" si="43"/>
        <v>71.577618441869404</v>
      </c>
      <c r="W944">
        <v>76.641460420907407</v>
      </c>
      <c r="X944">
        <v>67.637976072172407</v>
      </c>
      <c r="Y944">
        <f t="shared" si="44"/>
        <v>63.799373459986406</v>
      </c>
    </row>
    <row r="945" spans="1:25" x14ac:dyDescent="0.25">
      <c r="A945" s="1" t="s">
        <v>972</v>
      </c>
      <c r="B945">
        <f>VLOOKUP(A945,Table1[#All],2,FALSE)</f>
        <v>99.427756380158797</v>
      </c>
      <c r="C945">
        <f>VLOOKUP(A945,Table1[#All],10,FALSE)</f>
        <v>89.941038262334203</v>
      </c>
      <c r="D945">
        <f t="shared" si="45"/>
        <v>82.571155917933908</v>
      </c>
      <c r="K945">
        <f>VLOOKUP(A945,Table1[#All],2,FALSE)</f>
        <v>99.427756380158797</v>
      </c>
      <c r="L945">
        <f>VLOOKUP(A945,Table1[],5,FALSE)</f>
        <v>85.635799203895999</v>
      </c>
      <c r="M945">
        <f t="shared" si="43"/>
        <v>80.826258649273925</v>
      </c>
      <c r="W945">
        <v>99.427756380158797</v>
      </c>
      <c r="X945">
        <v>76.703921877122596</v>
      </c>
      <c r="Y945">
        <f t="shared" si="44"/>
        <v>72.339494408249479</v>
      </c>
    </row>
    <row r="946" spans="1:25" x14ac:dyDescent="0.25">
      <c r="A946" s="1" t="s">
        <v>973</v>
      </c>
      <c r="B946">
        <f>VLOOKUP(A946,Table1[#All],2,FALSE)</f>
        <v>60.252470579027701</v>
      </c>
      <c r="C946">
        <f>VLOOKUP(A946,Table1[#All],10,FALSE)</f>
        <v>73.432811305555205</v>
      </c>
      <c r="D946">
        <f t="shared" si="45"/>
        <v>74.495331290677612</v>
      </c>
      <c r="K946">
        <f>VLOOKUP(A946,Table1[#All],2,FALSE)</f>
        <v>60.252470579027701</v>
      </c>
      <c r="L946">
        <f>VLOOKUP(A946,Table1[],5,FALSE)</f>
        <v>51.353169946833098</v>
      </c>
      <c r="M946">
        <f t="shared" si="43"/>
        <v>48.497739259863607</v>
      </c>
      <c r="W946">
        <v>60.252470579027701</v>
      </c>
      <c r="X946">
        <v>48.242995919061201</v>
      </c>
      <c r="Y946">
        <f t="shared" si="44"/>
        <v>45.529302155755651</v>
      </c>
    </row>
    <row r="947" spans="1:25" x14ac:dyDescent="0.25">
      <c r="A947" s="1" t="s">
        <v>974</v>
      </c>
      <c r="B947">
        <f>VLOOKUP(A947,Table1[#All],2,FALSE)</f>
        <v>63.170568200000901</v>
      </c>
      <c r="C947">
        <f>VLOOKUP(A947,Table1[#All],10,FALSE)</f>
        <v>64.713817751104202</v>
      </c>
      <c r="D947">
        <f t="shared" si="45"/>
        <v>70.229999643840188</v>
      </c>
      <c r="K947">
        <f>VLOOKUP(A947,Table1[#All],2,FALSE)</f>
        <v>63.170568200000901</v>
      </c>
      <c r="L947">
        <f>VLOOKUP(A947,Table1[],5,FALSE)</f>
        <v>40.604770576216403</v>
      </c>
      <c r="M947">
        <f t="shared" si="43"/>
        <v>38.361998653372069</v>
      </c>
      <c r="W947">
        <v>63.170568200000901</v>
      </c>
      <c r="X947">
        <v>43.518458492085699</v>
      </c>
      <c r="Y947">
        <f t="shared" si="44"/>
        <v>41.078787899544729</v>
      </c>
    </row>
    <row r="948" spans="1:25" x14ac:dyDescent="0.25">
      <c r="A948" s="1" t="s">
        <v>975</v>
      </c>
      <c r="B948">
        <f>VLOOKUP(A948,Table1[#All],2,FALSE)</f>
        <v>67.373613556156897</v>
      </c>
      <c r="C948">
        <f>VLOOKUP(A948,Table1[#All],10,FALSE)</f>
        <v>59.956415501711099</v>
      </c>
      <c r="D948">
        <f t="shared" si="45"/>
        <v>67.90267846343707</v>
      </c>
      <c r="K948">
        <f>VLOOKUP(A948,Table1[#All],2,FALSE)</f>
        <v>67.373613556156897</v>
      </c>
      <c r="L948">
        <f>VLOOKUP(A948,Table1[],5,FALSE)</f>
        <v>47.528709653784396</v>
      </c>
      <c r="M948">
        <f t="shared" si="43"/>
        <v>44.891273203518686</v>
      </c>
      <c r="W948">
        <v>67.373613556156897</v>
      </c>
      <c r="X948">
        <v>50.013077606322298</v>
      </c>
      <c r="Y948">
        <f t="shared" si="44"/>
        <v>47.196719105155601</v>
      </c>
    </row>
    <row r="949" spans="1:25" x14ac:dyDescent="0.25">
      <c r="A949" s="1" t="s">
        <v>976</v>
      </c>
      <c r="B949">
        <f>VLOOKUP(A949,Table1[#All],2,FALSE)</f>
        <v>86.639019663617603</v>
      </c>
      <c r="C949">
        <f>VLOOKUP(A949,Table1[#All],10,FALSE)</f>
        <v>83.220442879035801</v>
      </c>
      <c r="D949">
        <f t="shared" si="45"/>
        <v>79.283440656424318</v>
      </c>
      <c r="K949">
        <f>VLOOKUP(A949,Table1[#All],2,FALSE)</f>
        <v>86.639019663617603</v>
      </c>
      <c r="L949">
        <f>VLOOKUP(A949,Table1[],5,FALSE)</f>
        <v>89.501025301645697</v>
      </c>
      <c r="M949">
        <f t="shared" si="43"/>
        <v>84.471166859451898</v>
      </c>
      <c r="W949">
        <v>86.639019663617603</v>
      </c>
      <c r="X949">
        <v>94.849882576564994</v>
      </c>
      <c r="Y949">
        <f t="shared" si="44"/>
        <v>89.432989387124223</v>
      </c>
    </row>
    <row r="950" spans="1:25" x14ac:dyDescent="0.25">
      <c r="A950" s="1" t="s">
        <v>977</v>
      </c>
      <c r="B950">
        <f>VLOOKUP(A950,Table1[#All],2,FALSE)</f>
        <v>79.4697373992135</v>
      </c>
      <c r="C950">
        <f>VLOOKUP(A950,Table1[#All],10,FALSE)</f>
        <v>84.7591132199979</v>
      </c>
      <c r="D950">
        <f t="shared" si="45"/>
        <v>80.036158187222981</v>
      </c>
      <c r="K950">
        <f>VLOOKUP(A950,Table1[#All],2,FALSE)</f>
        <v>79.4697373992135</v>
      </c>
      <c r="L950">
        <f>VLOOKUP(A950,Table1[],5,FALSE)</f>
        <v>88.063954265938307</v>
      </c>
      <c r="M950">
        <f t="shared" si="43"/>
        <v>83.11600887277983</v>
      </c>
      <c r="W950">
        <v>79.4697373992135</v>
      </c>
      <c r="X950">
        <v>82.065466624111707</v>
      </c>
      <c r="Y950">
        <f t="shared" si="44"/>
        <v>77.390069559913229</v>
      </c>
    </row>
    <row r="951" spans="1:25" x14ac:dyDescent="0.25">
      <c r="A951" s="1" t="s">
        <v>978</v>
      </c>
      <c r="B951">
        <f>VLOOKUP(A951,Table1[#All],2,FALSE)</f>
        <v>73.777616035314594</v>
      </c>
      <c r="C951">
        <f>VLOOKUP(A951,Table1[#All],10,FALSE)</f>
        <v>72.910308313026306</v>
      </c>
      <c r="D951">
        <f t="shared" si="45"/>
        <v>74.239722826732475</v>
      </c>
      <c r="K951">
        <f>VLOOKUP(A951,Table1[#All],2,FALSE)</f>
        <v>73.777616035314594</v>
      </c>
      <c r="L951">
        <f>VLOOKUP(A951,Table1[],5,FALSE)</f>
        <v>72.857720619366901</v>
      </c>
      <c r="M951">
        <f t="shared" si="43"/>
        <v>68.776530544062993</v>
      </c>
      <c r="W951">
        <v>73.777616035314594</v>
      </c>
      <c r="X951">
        <v>61.2770013045225</v>
      </c>
      <c r="Y951">
        <f t="shared" si="44"/>
        <v>57.807335228860197</v>
      </c>
    </row>
    <row r="952" spans="1:25" x14ac:dyDescent="0.25">
      <c r="A952" s="1" t="s">
        <v>979</v>
      </c>
      <c r="B952">
        <f>VLOOKUP(A952,Table1[#All],2,FALSE)</f>
        <v>88.508948084225096</v>
      </c>
      <c r="C952">
        <f>VLOOKUP(A952,Table1[#All],10,FALSE)</f>
        <v>84.975946524241493</v>
      </c>
      <c r="D952">
        <f t="shared" si="45"/>
        <v>80.142233039658947</v>
      </c>
      <c r="K952">
        <f>VLOOKUP(A952,Table1[#All],2,FALSE)</f>
        <v>88.508948084225096</v>
      </c>
      <c r="L952">
        <f>VLOOKUP(A952,Table1[],5,FALSE)</f>
        <v>73.028427323850906</v>
      </c>
      <c r="M952">
        <f t="shared" si="43"/>
        <v>68.93750696639141</v>
      </c>
      <c r="W952">
        <v>88.508948084225096</v>
      </c>
      <c r="X952">
        <v>77.318498300361597</v>
      </c>
      <c r="Y952">
        <f t="shared" si="44"/>
        <v>72.918425398940627</v>
      </c>
    </row>
    <row r="953" spans="1:25" x14ac:dyDescent="0.25">
      <c r="A953" s="1" t="s">
        <v>980</v>
      </c>
      <c r="B953">
        <f>VLOOKUP(A953,Table1[#All],2,FALSE)</f>
        <v>90.986976185168999</v>
      </c>
      <c r="C953">
        <f>VLOOKUP(A953,Table1[#All],10,FALSE)</f>
        <v>79.010140908652204</v>
      </c>
      <c r="D953">
        <f t="shared" si="45"/>
        <v>77.223760932512661</v>
      </c>
      <c r="K953">
        <f>VLOOKUP(A953,Table1[#All],2,FALSE)</f>
        <v>90.986976185168999</v>
      </c>
      <c r="L953">
        <f>VLOOKUP(A953,Table1[],5,FALSE)</f>
        <v>76.577017100044003</v>
      </c>
      <c r="M953">
        <f t="shared" si="43"/>
        <v>72.283827125341503</v>
      </c>
      <c r="W953">
        <v>90.986976185168999</v>
      </c>
      <c r="X953">
        <v>72.4360357352178</v>
      </c>
      <c r="Y953">
        <f t="shared" si="44"/>
        <v>68.319145662575167</v>
      </c>
    </row>
    <row r="954" spans="1:25" x14ac:dyDescent="0.25">
      <c r="A954" s="1" t="s">
        <v>981</v>
      </c>
      <c r="B954">
        <f>VLOOKUP(A954,Table1[#All],2,FALSE)</f>
        <v>70.102406925078398</v>
      </c>
      <c r="C954">
        <f>VLOOKUP(A954,Table1[#All],10,FALSE)</f>
        <v>51.305969926608</v>
      </c>
      <c r="D954">
        <f t="shared" si="45"/>
        <v>63.670880488096643</v>
      </c>
      <c r="K954">
        <f>VLOOKUP(A954,Table1[#All],2,FALSE)</f>
        <v>70.102406925078398</v>
      </c>
      <c r="L954">
        <f>VLOOKUP(A954,Table1[],5,FALSE)</f>
        <v>49.645420324289702</v>
      </c>
      <c r="M954">
        <f t="shared" si="43"/>
        <v>46.887331365805188</v>
      </c>
      <c r="W954">
        <v>70.102406925078398</v>
      </c>
      <c r="X954">
        <v>39.552981002346499</v>
      </c>
      <c r="Y954">
        <f t="shared" si="44"/>
        <v>37.343308104210401</v>
      </c>
    </row>
    <row r="955" spans="1:25" x14ac:dyDescent="0.25">
      <c r="A955" s="1" t="s">
        <v>982</v>
      </c>
      <c r="B955">
        <f>VLOOKUP(A955,Table1[#All],2,FALSE)</f>
        <v>92.386271649867794</v>
      </c>
      <c r="C955">
        <f>VLOOKUP(A955,Table1[#All],10,FALSE)</f>
        <v>86.8431075767175</v>
      </c>
      <c r="D955">
        <f t="shared" si="45"/>
        <v>81.055648226530209</v>
      </c>
      <c r="K955">
        <f>VLOOKUP(A955,Table1[#All],2,FALSE)</f>
        <v>92.386271649867794</v>
      </c>
      <c r="L955">
        <f>VLOOKUP(A955,Table1[],5,FALSE)</f>
        <v>90.2926570258727</v>
      </c>
      <c r="M955">
        <f t="shared" si="43"/>
        <v>85.217675575397962</v>
      </c>
      <c r="W955">
        <v>92.386271649867794</v>
      </c>
      <c r="X955">
        <v>91.017975755669696</v>
      </c>
      <c r="Y955">
        <f t="shared" si="44"/>
        <v>85.82333316184085</v>
      </c>
    </row>
    <row r="956" spans="1:25" x14ac:dyDescent="0.25">
      <c r="A956" s="1" t="s">
        <v>983</v>
      </c>
      <c r="B956">
        <f>VLOOKUP(A956,Table1[#All],2,FALSE)</f>
        <v>59.548704703814501</v>
      </c>
      <c r="C956">
        <f>VLOOKUP(A956,Table1[#All],10,FALSE)</f>
        <v>69.775402450445398</v>
      </c>
      <c r="D956">
        <f t="shared" si="45"/>
        <v>72.706126878757885</v>
      </c>
      <c r="K956">
        <f>VLOOKUP(A956,Table1[#All],2,FALSE)</f>
        <v>59.548704703814501</v>
      </c>
      <c r="L956">
        <f>VLOOKUP(A956,Table1[],5,FALSE)</f>
        <v>63.032378869063997</v>
      </c>
      <c r="M956">
        <f t="shared" si="43"/>
        <v>59.511233273527345</v>
      </c>
      <c r="W956">
        <v>59.548704703814501</v>
      </c>
      <c r="X956">
        <v>66.998257310157399</v>
      </c>
      <c r="Y956">
        <f t="shared" si="44"/>
        <v>63.19675838616827</v>
      </c>
    </row>
    <row r="957" spans="1:25" x14ac:dyDescent="0.25">
      <c r="A957" s="1" t="s">
        <v>984</v>
      </c>
      <c r="B957">
        <f>VLOOKUP(A957,Table1[#All],2,FALSE)</f>
        <v>54.4133403317201</v>
      </c>
      <c r="C957">
        <f>VLOOKUP(A957,Table1[#All],10,FALSE)</f>
        <v>70.161676746268895</v>
      </c>
      <c r="D957">
        <f t="shared" si="45"/>
        <v>72.895092264274751</v>
      </c>
      <c r="K957">
        <f>VLOOKUP(A957,Table1[#All],2,FALSE)</f>
        <v>54.4133403317201</v>
      </c>
      <c r="L957">
        <f>VLOOKUP(A957,Table1[],5,FALSE)</f>
        <v>61.072619053722299</v>
      </c>
      <c r="M957">
        <f t="shared" si="43"/>
        <v>57.663179767660125</v>
      </c>
      <c r="W957">
        <v>54.4133403317201</v>
      </c>
      <c r="X957">
        <v>60.462333393115898</v>
      </c>
      <c r="Y957">
        <f t="shared" si="44"/>
        <v>57.039918056315173</v>
      </c>
    </row>
    <row r="958" spans="1:25" x14ac:dyDescent="0.25">
      <c r="A958" s="1" t="s">
        <v>985</v>
      </c>
      <c r="B958">
        <f>VLOOKUP(A958,Table1[#All],2,FALSE)</f>
        <v>75.405886642118304</v>
      </c>
      <c r="C958">
        <f>VLOOKUP(A958,Table1[#All],10,FALSE)</f>
        <v>72.427140066349494</v>
      </c>
      <c r="D958">
        <f t="shared" si="45"/>
        <v>74.003356920458174</v>
      </c>
      <c r="K958">
        <f>VLOOKUP(A958,Table1[#All],2,FALSE)</f>
        <v>75.405886642118304</v>
      </c>
      <c r="L958">
        <f>VLOOKUP(A958,Table1[],5,FALSE)</f>
        <v>68.540473790556007</v>
      </c>
      <c r="M958">
        <f t="shared" si="43"/>
        <v>64.705366784494316</v>
      </c>
      <c r="W958">
        <v>75.405886642118304</v>
      </c>
      <c r="X958">
        <v>66.251231859643596</v>
      </c>
      <c r="Y958">
        <f t="shared" si="44"/>
        <v>62.493060411784263</v>
      </c>
    </row>
    <row r="959" spans="1:25" x14ac:dyDescent="0.25">
      <c r="A959" s="1" t="s">
        <v>986</v>
      </c>
      <c r="B959">
        <f>VLOOKUP(A959,Table1[#All],2,FALSE)</f>
        <v>60.5021566600809</v>
      </c>
      <c r="C959">
        <f>VLOOKUP(A959,Table1[#All],10,FALSE)</f>
        <v>65.326796169347404</v>
      </c>
      <c r="D959">
        <f t="shared" si="45"/>
        <v>70.52986868604475</v>
      </c>
      <c r="K959">
        <f>VLOOKUP(A959,Table1[#All],2,FALSE)</f>
        <v>60.5021566600809</v>
      </c>
      <c r="L959">
        <f>VLOOKUP(A959,Table1[],5,FALSE)</f>
        <v>42.583128172628001</v>
      </c>
      <c r="M959">
        <f t="shared" si="43"/>
        <v>40.2275898667882</v>
      </c>
      <c r="W959">
        <v>60.5021566600809</v>
      </c>
      <c r="X959">
        <v>41.786317011898497</v>
      </c>
      <c r="Y959">
        <f t="shared" si="44"/>
        <v>39.447110625208381</v>
      </c>
    </row>
    <row r="960" spans="1:25" x14ac:dyDescent="0.25">
      <c r="A960" s="1" t="s">
        <v>987</v>
      </c>
      <c r="B960">
        <f>VLOOKUP(A960,Table1[#All],2,FALSE)</f>
        <v>58.714890472397798</v>
      </c>
      <c r="C960">
        <f>VLOOKUP(A960,Table1[#All],10,FALSE)</f>
        <v>70.171231533559094</v>
      </c>
      <c r="D960">
        <f t="shared" si="45"/>
        <v>72.899766466217116</v>
      </c>
      <c r="K960">
        <f>VLOOKUP(A960,Table1[#All],2,FALSE)</f>
        <v>58.714890472397798</v>
      </c>
      <c r="L960">
        <f>VLOOKUP(A960,Table1[],5,FALSE)</f>
        <v>49.145585281584303</v>
      </c>
      <c r="M960">
        <f t="shared" si="43"/>
        <v>46.415986920533996</v>
      </c>
      <c r="W960">
        <v>58.714890472397798</v>
      </c>
      <c r="X960">
        <v>47.292671469580398</v>
      </c>
      <c r="Y960">
        <f t="shared" si="44"/>
        <v>44.634096524344734</v>
      </c>
    </row>
    <row r="961" spans="1:25" x14ac:dyDescent="0.25">
      <c r="A961" s="1" t="s">
        <v>988</v>
      </c>
      <c r="B961">
        <f>VLOOKUP(A961,Table1[#All],2,FALSE)</f>
        <v>79.563866300344401</v>
      </c>
      <c r="C961">
        <f>VLOOKUP(A961,Table1[#All],10,FALSE)</f>
        <v>81.711190263018395</v>
      </c>
      <c r="D961">
        <f t="shared" si="45"/>
        <v>78.545114276668613</v>
      </c>
      <c r="K961">
        <f>VLOOKUP(A961,Table1[#All],2,FALSE)</f>
        <v>79.563866300344401</v>
      </c>
      <c r="L961">
        <f>VLOOKUP(A961,Table1[],5,FALSE)</f>
        <v>80.591848903450298</v>
      </c>
      <c r="M961">
        <f t="shared" si="43"/>
        <v>76.069813515953641</v>
      </c>
      <c r="W961">
        <v>79.563866300344401</v>
      </c>
      <c r="X961">
        <v>73.851613343749506</v>
      </c>
      <c r="Y961">
        <f t="shared" si="44"/>
        <v>69.652619769812034</v>
      </c>
    </row>
    <row r="962" spans="1:25" x14ac:dyDescent="0.25">
      <c r="A962" s="1" t="s">
        <v>989</v>
      </c>
      <c r="B962">
        <f>VLOOKUP(A962,Table1[#All],2,FALSE)</f>
        <v>57.619485382199102</v>
      </c>
      <c r="C962">
        <f>VLOOKUP(A962,Table1[#All],10,FALSE)</f>
        <v>60.580407432250098</v>
      </c>
      <c r="D962">
        <f t="shared" si="45"/>
        <v>68.207935315856759</v>
      </c>
      <c r="K962">
        <f>VLOOKUP(A962,Table1[#All],2,FALSE)</f>
        <v>57.619485382199102</v>
      </c>
      <c r="L962">
        <f>VLOOKUP(A962,Table1[],5,FALSE)</f>
        <v>44.553926735881902</v>
      </c>
      <c r="M962">
        <f t="shared" si="43"/>
        <v>42.086052911936633</v>
      </c>
      <c r="W962">
        <v>57.619485382199102</v>
      </c>
      <c r="X962">
        <v>40.980523350929801</v>
      </c>
      <c r="Y962">
        <f t="shared" si="44"/>
        <v>38.68805299657587</v>
      </c>
    </row>
    <row r="963" spans="1:25" x14ac:dyDescent="0.25">
      <c r="A963" s="1" t="s">
        <v>990</v>
      </c>
      <c r="B963">
        <f>VLOOKUP(A963,Table1[#All],2,FALSE)</f>
        <v>78.157199305102907</v>
      </c>
      <c r="C963">
        <f>VLOOKUP(A963,Table1[#All],10,FALSE)</f>
        <v>76.379996986279806</v>
      </c>
      <c r="D963">
        <f t="shared" si="45"/>
        <v>75.937094525688082</v>
      </c>
      <c r="K963">
        <f>VLOOKUP(A963,Table1[#All],2,FALSE)</f>
        <v>78.157199305102907</v>
      </c>
      <c r="L963">
        <f>VLOOKUP(A963,Table1[],5,FALSE)</f>
        <v>73.173366020651301</v>
      </c>
      <c r="M963">
        <f t="shared" ref="M963:M1001" si="46" xml:space="preserve"> 0.943*L963 + 0.0717</f>
        <v>69.074184157474178</v>
      </c>
      <c r="W963">
        <v>78.157199305102907</v>
      </c>
      <c r="X963">
        <v>75.779765545720394</v>
      </c>
      <c r="Y963">
        <f t="shared" ref="Y963:Y1001" si="47" xml:space="preserve"> 0.942*X963 + 0.0844</f>
        <v>71.468939144068614</v>
      </c>
    </row>
    <row r="964" spans="1:25" x14ac:dyDescent="0.25">
      <c r="A964" s="1" t="s">
        <v>991</v>
      </c>
      <c r="B964">
        <f>VLOOKUP(A964,Table1[#All],2,FALSE)</f>
        <v>45.598365758562899</v>
      </c>
      <c r="C964">
        <f>VLOOKUP(A964,Table1[#All],10,FALSE)</f>
        <v>66.845098599124398</v>
      </c>
      <c r="D964">
        <f t="shared" si="45"/>
        <v>71.272622234691653</v>
      </c>
      <c r="K964">
        <f>VLOOKUP(A964,Table1[#All],2,FALSE)</f>
        <v>45.598365758562899</v>
      </c>
      <c r="L964">
        <f>VLOOKUP(A964,Table1[],5,FALSE)</f>
        <v>53.494201032472603</v>
      </c>
      <c r="M964">
        <f t="shared" si="46"/>
        <v>50.516731573621662</v>
      </c>
      <c r="W964">
        <v>45.598365758562899</v>
      </c>
      <c r="X964">
        <v>55.1025937393551</v>
      </c>
      <c r="Y964">
        <f t="shared" si="47"/>
        <v>51.991043302472505</v>
      </c>
    </row>
    <row r="965" spans="1:25" x14ac:dyDescent="0.25">
      <c r="A965" s="1" t="s">
        <v>992</v>
      </c>
      <c r="B965">
        <f>VLOOKUP(A965,Table1[#All],2,FALSE)</f>
        <v>77.785509880210398</v>
      </c>
      <c r="C965">
        <f>VLOOKUP(A965,Table1[#All],10,FALSE)</f>
        <v>66.693479186830103</v>
      </c>
      <c r="D965">
        <f t="shared" si="45"/>
        <v>71.198450018197292</v>
      </c>
      <c r="K965">
        <f>VLOOKUP(A965,Table1[#All],2,FALSE)</f>
        <v>77.785509880210398</v>
      </c>
      <c r="L965">
        <f>VLOOKUP(A965,Table1[],5,FALSE)</f>
        <v>61.411258772308699</v>
      </c>
      <c r="M965">
        <f t="shared" si="46"/>
        <v>57.982517022287098</v>
      </c>
      <c r="W965">
        <v>77.785509880210398</v>
      </c>
      <c r="X965">
        <v>62.251557802142798</v>
      </c>
      <c r="Y965">
        <f t="shared" si="47"/>
        <v>58.725367449618517</v>
      </c>
    </row>
    <row r="966" spans="1:25" x14ac:dyDescent="0.25">
      <c r="A966" s="1" t="s">
        <v>993</v>
      </c>
      <c r="B966">
        <f>VLOOKUP(A966,Table1[#All],2,FALSE)</f>
        <v>64.007892336743794</v>
      </c>
      <c r="C966">
        <f>VLOOKUP(A966,Table1[#All],10,FALSE)</f>
        <v>70.833721004050403</v>
      </c>
      <c r="D966">
        <f t="shared" si="45"/>
        <v>73.223856315181465</v>
      </c>
      <c r="K966">
        <f>VLOOKUP(A966,Table1[#All],2,FALSE)</f>
        <v>64.007892336743794</v>
      </c>
      <c r="L966">
        <f>VLOOKUP(A966,Table1[],5,FALSE)</f>
        <v>55.878155522388496</v>
      </c>
      <c r="M966">
        <f t="shared" si="46"/>
        <v>52.764800657612348</v>
      </c>
      <c r="W966">
        <v>64.007892336743794</v>
      </c>
      <c r="X966">
        <v>50.902413113121597</v>
      </c>
      <c r="Y966">
        <f t="shared" si="47"/>
        <v>48.034473152560544</v>
      </c>
    </row>
    <row r="967" spans="1:25" x14ac:dyDescent="0.25">
      <c r="A967" s="1" t="s">
        <v>994</v>
      </c>
      <c r="B967">
        <f>VLOOKUP(A967,Table1[#All],2,FALSE)</f>
        <v>59.016583616964802</v>
      </c>
      <c r="C967">
        <f>VLOOKUP(A967,Table1[#All],10,FALSE)</f>
        <v>72.081211322088393</v>
      </c>
      <c r="D967">
        <f t="shared" si="45"/>
        <v>73.834128578765643</v>
      </c>
      <c r="K967">
        <f>VLOOKUP(A967,Table1[#All],2,FALSE)</f>
        <v>59.016583616964802</v>
      </c>
      <c r="L967">
        <f>VLOOKUP(A967,Table1[],5,FALSE)</f>
        <v>59.561999405572202</v>
      </c>
      <c r="M967">
        <f t="shared" si="46"/>
        <v>56.238665439454586</v>
      </c>
      <c r="W967">
        <v>59.016583616964802</v>
      </c>
      <c r="X967">
        <v>58.654483594893797</v>
      </c>
      <c r="Y967">
        <f t="shared" si="47"/>
        <v>55.336923546389954</v>
      </c>
    </row>
    <row r="968" spans="1:25" x14ac:dyDescent="0.25">
      <c r="A968" s="1" t="s">
        <v>995</v>
      </c>
      <c r="B968">
        <f>VLOOKUP(A968,Table1[#All],2,FALSE)</f>
        <v>84.447056171205105</v>
      </c>
      <c r="C968">
        <f>VLOOKUP(A968,Table1[#All],10,FALSE)</f>
        <v>87.475968591450098</v>
      </c>
      <c r="D968">
        <f t="shared" si="45"/>
        <v>81.365243834937388</v>
      </c>
      <c r="K968">
        <f>VLOOKUP(A968,Table1[#All],2,FALSE)</f>
        <v>84.447056171205105</v>
      </c>
      <c r="L968">
        <f>VLOOKUP(A968,Table1[],5,FALSE)</f>
        <v>79.547524785133504</v>
      </c>
      <c r="M968">
        <f t="shared" si="46"/>
        <v>75.085015872380893</v>
      </c>
      <c r="W968">
        <v>84.447056171205105</v>
      </c>
      <c r="X968">
        <v>68.662199552919205</v>
      </c>
      <c r="Y968">
        <f t="shared" si="47"/>
        <v>64.764191978849894</v>
      </c>
    </row>
    <row r="969" spans="1:25" x14ac:dyDescent="0.25">
      <c r="A969" s="1" t="s">
        <v>996</v>
      </c>
      <c r="B969">
        <f>VLOOKUP(A969,Table1[#All],2,FALSE)</f>
        <v>71.195081038424107</v>
      </c>
      <c r="C969">
        <f>VLOOKUP(A969,Table1[#All],10,FALSE)</f>
        <v>74.447596081079695</v>
      </c>
      <c r="D969">
        <f t="shared" si="45"/>
        <v>74.991764002864187</v>
      </c>
      <c r="K969">
        <f>VLOOKUP(A969,Table1[#All],2,FALSE)</f>
        <v>71.195081038424107</v>
      </c>
      <c r="L969">
        <f>VLOOKUP(A969,Table1[],5,FALSE)</f>
        <v>56.341694359274598</v>
      </c>
      <c r="M969">
        <f t="shared" si="46"/>
        <v>53.201917780795945</v>
      </c>
      <c r="W969">
        <v>71.195081038424107</v>
      </c>
      <c r="X969">
        <v>57.234077678701503</v>
      </c>
      <c r="Y969">
        <f t="shared" si="47"/>
        <v>53.998901173336819</v>
      </c>
    </row>
    <row r="970" spans="1:25" x14ac:dyDescent="0.25">
      <c r="A970" s="1" t="s">
        <v>997</v>
      </c>
      <c r="B970">
        <f>VLOOKUP(A970,Table1[#All],2,FALSE)</f>
        <v>71.758076064304902</v>
      </c>
      <c r="C970">
        <f>VLOOKUP(A970,Table1[#All],10,FALSE)</f>
        <v>72.147753020213997</v>
      </c>
      <c r="D970">
        <f t="shared" si="45"/>
        <v>73.866680777488682</v>
      </c>
      <c r="K970">
        <f>VLOOKUP(A970,Table1[#All],2,FALSE)</f>
        <v>71.758076064304902</v>
      </c>
      <c r="L970">
        <f>VLOOKUP(A970,Table1[],5,FALSE)</f>
        <v>71.152255216329294</v>
      </c>
      <c r="M970">
        <f t="shared" si="46"/>
        <v>67.16827666899853</v>
      </c>
      <c r="W970">
        <v>71.758076064304902</v>
      </c>
      <c r="X970">
        <v>78.296543755397096</v>
      </c>
      <c r="Y970">
        <f t="shared" si="47"/>
        <v>73.839744217584069</v>
      </c>
    </row>
    <row r="971" spans="1:25" x14ac:dyDescent="0.25">
      <c r="A971" s="1" t="s">
        <v>998</v>
      </c>
      <c r="B971">
        <f>VLOOKUP(A971,Table1[#All],2,FALSE)</f>
        <v>77.429102200513796</v>
      </c>
      <c r="C971">
        <f>VLOOKUP(A971,Table1[#All],10,FALSE)</f>
        <v>77.19287793302</v>
      </c>
      <c r="D971">
        <f t="shared" si="45"/>
        <v>76.334755884833385</v>
      </c>
      <c r="K971">
        <f>VLOOKUP(A971,Table1[#All],2,FALSE)</f>
        <v>77.429102200513796</v>
      </c>
      <c r="L971">
        <f>VLOOKUP(A971,Table1[],5,FALSE)</f>
        <v>66.182772120950403</v>
      </c>
      <c r="M971">
        <f t="shared" si="46"/>
        <v>62.482054110056225</v>
      </c>
      <c r="W971">
        <v>77.429102200513796</v>
      </c>
      <c r="X971">
        <v>58.812111460739899</v>
      </c>
      <c r="Y971">
        <f t="shared" si="47"/>
        <v>55.485408996016986</v>
      </c>
    </row>
    <row r="972" spans="1:25" x14ac:dyDescent="0.25">
      <c r="A972" s="1" t="s">
        <v>999</v>
      </c>
      <c r="B972">
        <f>VLOOKUP(A972,Table1[#All],2,FALSE)</f>
        <v>75.840996375007293</v>
      </c>
      <c r="C972">
        <f>VLOOKUP(A972,Table1[#All],10,FALSE)</f>
        <v>73.496190132000393</v>
      </c>
      <c r="D972">
        <f t="shared" si="45"/>
        <v>74.526336212574591</v>
      </c>
      <c r="K972">
        <f>VLOOKUP(A972,Table1[#All],2,FALSE)</f>
        <v>75.840996375007293</v>
      </c>
      <c r="L972">
        <f>VLOOKUP(A972,Table1[],5,FALSE)</f>
        <v>76.501914094945604</v>
      </c>
      <c r="M972">
        <f t="shared" si="46"/>
        <v>72.213004991533708</v>
      </c>
      <c r="W972">
        <v>75.840996375007293</v>
      </c>
      <c r="X972">
        <v>73.5722757283568</v>
      </c>
      <c r="Y972">
        <f t="shared" si="47"/>
        <v>69.389483736112098</v>
      </c>
    </row>
    <row r="973" spans="1:25" x14ac:dyDescent="0.25">
      <c r="A973" s="1" t="s">
        <v>1000</v>
      </c>
      <c r="B973">
        <f>VLOOKUP(A973,Table1[#All],2,FALSE)</f>
        <v>92.687453527039807</v>
      </c>
      <c r="C973">
        <f>VLOOKUP(A973,Table1[#All],10,FALSE)</f>
        <v>89.242478336135093</v>
      </c>
      <c r="D973">
        <f t="shared" si="45"/>
        <v>82.229420402037292</v>
      </c>
      <c r="K973">
        <f>VLOOKUP(A973,Table1[#All],2,FALSE)</f>
        <v>92.687453527039807</v>
      </c>
      <c r="L973">
        <f>VLOOKUP(A973,Table1[],5,FALSE)</f>
        <v>91.525635662861603</v>
      </c>
      <c r="M973">
        <f t="shared" si="46"/>
        <v>86.38037443007849</v>
      </c>
      <c r="W973">
        <v>92.687453527039807</v>
      </c>
      <c r="X973">
        <v>93.171169556412295</v>
      </c>
      <c r="Y973">
        <f t="shared" si="47"/>
        <v>87.851641722140386</v>
      </c>
    </row>
    <row r="974" spans="1:25" x14ac:dyDescent="0.25">
      <c r="A974" s="1" t="s">
        <v>1001</v>
      </c>
      <c r="B974">
        <f>VLOOKUP(A974,Table1[#All],2,FALSE)</f>
        <v>86.4238367981023</v>
      </c>
      <c r="C974">
        <f>VLOOKUP(A974,Table1[#All],10,FALSE)</f>
        <v>77.562661679481295</v>
      </c>
      <c r="D974">
        <f t="shared" si="45"/>
        <v>76.515654093602251</v>
      </c>
      <c r="K974">
        <f>VLOOKUP(A974,Table1[#All],2,FALSE)</f>
        <v>86.4238367981023</v>
      </c>
      <c r="L974">
        <f>VLOOKUP(A974,Table1[],5,FALSE)</f>
        <v>80.291465346563697</v>
      </c>
      <c r="M974">
        <f t="shared" si="46"/>
        <v>75.786551821809567</v>
      </c>
      <c r="W974">
        <v>86.4238367981023</v>
      </c>
      <c r="X974">
        <v>86.5556785187011</v>
      </c>
      <c r="Y974">
        <f t="shared" si="47"/>
        <v>81.61984916461644</v>
      </c>
    </row>
    <row r="975" spans="1:25" x14ac:dyDescent="0.25">
      <c r="A975" s="1" t="s">
        <v>1002</v>
      </c>
      <c r="B975">
        <f>VLOOKUP(A975,Table1[#All],2,FALSE)</f>
        <v>53.7656588375878</v>
      </c>
      <c r="C975">
        <f>VLOOKUP(A975,Table1[#All],10,FALSE)</f>
        <v>60.794594294367798</v>
      </c>
      <c r="D975">
        <f t="shared" si="45"/>
        <v>68.312715528804731</v>
      </c>
      <c r="K975">
        <f>VLOOKUP(A975,Table1[#All],2,FALSE)</f>
        <v>53.7656588375878</v>
      </c>
      <c r="L975">
        <f>VLOOKUP(A975,Table1[],5,FALSE)</f>
        <v>51.821720822491599</v>
      </c>
      <c r="M975">
        <f t="shared" si="46"/>
        <v>48.939582735609577</v>
      </c>
      <c r="W975">
        <v>53.7656588375878</v>
      </c>
      <c r="X975">
        <v>49.580597740990797</v>
      </c>
      <c r="Y975">
        <f t="shared" si="47"/>
        <v>46.789323072013332</v>
      </c>
    </row>
    <row r="976" spans="1:25" x14ac:dyDescent="0.25">
      <c r="A976" s="1" t="s">
        <v>1003</v>
      </c>
      <c r="B976">
        <f>VLOOKUP(A976,Table1[#All],2,FALSE)</f>
        <v>61.188955906959201</v>
      </c>
      <c r="C976">
        <f>VLOOKUP(A976,Table1[#All],10,FALSE)</f>
        <v>62.257762927672303</v>
      </c>
      <c r="D976">
        <f t="shared" si="45"/>
        <v>69.028497624217295</v>
      </c>
      <c r="K976">
        <f>VLOOKUP(A976,Table1[#All],2,FALSE)</f>
        <v>61.188955906959201</v>
      </c>
      <c r="L976">
        <f>VLOOKUP(A976,Table1[],5,FALSE)</f>
        <v>41.715072428370597</v>
      </c>
      <c r="M976">
        <f t="shared" si="46"/>
        <v>39.409013299953472</v>
      </c>
      <c r="W976">
        <v>61.188955906959201</v>
      </c>
      <c r="X976">
        <v>38.253820782041103</v>
      </c>
      <c r="Y976">
        <f t="shared" si="47"/>
        <v>36.119499176682723</v>
      </c>
    </row>
    <row r="977" spans="1:25" x14ac:dyDescent="0.25">
      <c r="A977" s="1" t="s">
        <v>1004</v>
      </c>
      <c r="B977">
        <f>VLOOKUP(A977,Table1[#All],2,FALSE)</f>
        <v>62.926523568392</v>
      </c>
      <c r="C977">
        <f>VLOOKUP(A977,Table1[#All],10,FALSE)</f>
        <v>53.839425577474401</v>
      </c>
      <c r="D977">
        <f t="shared" si="45"/>
        <v>64.910246992500475</v>
      </c>
      <c r="K977">
        <f>VLOOKUP(A977,Table1[#All],2,FALSE)</f>
        <v>62.926523568392</v>
      </c>
      <c r="L977">
        <f>VLOOKUP(A977,Table1[],5,FALSE)</f>
        <v>54.4245224364903</v>
      </c>
      <c r="M977">
        <f t="shared" si="46"/>
        <v>51.394024657610352</v>
      </c>
      <c r="W977">
        <v>62.926523568392</v>
      </c>
      <c r="X977">
        <v>44.579906724409902</v>
      </c>
      <c r="Y977">
        <f t="shared" si="47"/>
        <v>42.078672134394125</v>
      </c>
    </row>
    <row r="978" spans="1:25" x14ac:dyDescent="0.25">
      <c r="A978" s="1" t="s">
        <v>1005</v>
      </c>
      <c r="B978">
        <f>VLOOKUP(A978,Table1[#All],2,FALSE)</f>
        <v>68.113749019106095</v>
      </c>
      <c r="C978">
        <f>VLOOKUP(A978,Table1[#All],10,FALSE)</f>
        <v>67.609765222230806</v>
      </c>
      <c r="D978">
        <f t="shared" ref="D978:D1001" si="48">0.4892*C978 + 38.572</f>
        <v>71.646697146715312</v>
      </c>
      <c r="K978">
        <f>VLOOKUP(A978,Table1[#All],2,FALSE)</f>
        <v>68.113749019106095</v>
      </c>
      <c r="L978">
        <f>VLOOKUP(A978,Table1[],5,FALSE)</f>
        <v>72.729286188513996</v>
      </c>
      <c r="M978">
        <f t="shared" si="46"/>
        <v>68.655416875768708</v>
      </c>
      <c r="W978">
        <v>68.113749019106095</v>
      </c>
      <c r="X978">
        <v>73.246476835054494</v>
      </c>
      <c r="Y978">
        <f t="shared" si="47"/>
        <v>69.082581178621325</v>
      </c>
    </row>
    <row r="979" spans="1:25" x14ac:dyDescent="0.25">
      <c r="A979" s="1" t="s">
        <v>1006</v>
      </c>
      <c r="B979">
        <f>VLOOKUP(A979,Table1[#All],2,FALSE)</f>
        <v>51.593162364627602</v>
      </c>
      <c r="C979">
        <f>VLOOKUP(A979,Table1[#All],10,FALSE)</f>
        <v>60.526750451945396</v>
      </c>
      <c r="D979">
        <f t="shared" si="48"/>
        <v>68.181686321091689</v>
      </c>
      <c r="K979">
        <f>VLOOKUP(A979,Table1[#All],2,FALSE)</f>
        <v>51.593162364627602</v>
      </c>
      <c r="L979">
        <f>VLOOKUP(A979,Table1[],5,FALSE)</f>
        <v>42.828419741633702</v>
      </c>
      <c r="M979">
        <f t="shared" si="46"/>
        <v>40.458899816360578</v>
      </c>
      <c r="W979">
        <v>51.593162364627602</v>
      </c>
      <c r="X979">
        <v>53.038799942352398</v>
      </c>
      <c r="Y979">
        <f t="shared" si="47"/>
        <v>50.046949545695959</v>
      </c>
    </row>
    <row r="980" spans="1:25" x14ac:dyDescent="0.25">
      <c r="A980" s="1" t="s">
        <v>1007</v>
      </c>
      <c r="B980">
        <f>VLOOKUP(A980,Table1[#All],2,FALSE)</f>
        <v>74.0239379144396</v>
      </c>
      <c r="C980">
        <f>VLOOKUP(A980,Table1[#All],10,FALSE)</f>
        <v>74.062280631208196</v>
      </c>
      <c r="D980">
        <f t="shared" si="48"/>
        <v>74.803267684787045</v>
      </c>
      <c r="K980">
        <f>VLOOKUP(A980,Table1[#All],2,FALSE)</f>
        <v>74.0239379144396</v>
      </c>
      <c r="L980">
        <f>VLOOKUP(A980,Table1[],5,FALSE)</f>
        <v>67.300143596067997</v>
      </c>
      <c r="M980">
        <f t="shared" si="46"/>
        <v>63.535735411092119</v>
      </c>
      <c r="W980">
        <v>74.0239379144396</v>
      </c>
      <c r="X980">
        <v>68.686935905891303</v>
      </c>
      <c r="Y980">
        <f t="shared" si="47"/>
        <v>64.787493623349604</v>
      </c>
    </row>
    <row r="981" spans="1:25" x14ac:dyDescent="0.25">
      <c r="A981" s="1" t="s">
        <v>1008</v>
      </c>
      <c r="B981">
        <f>VLOOKUP(A981,Table1[#All],2,FALSE)</f>
        <v>79.451108577129702</v>
      </c>
      <c r="C981">
        <f>VLOOKUP(A981,Table1[#All],10,FALSE)</f>
        <v>74.566584494423495</v>
      </c>
      <c r="D981">
        <f t="shared" si="48"/>
        <v>75.049973134671973</v>
      </c>
      <c r="K981">
        <f>VLOOKUP(A981,Table1[#All],2,FALSE)</f>
        <v>79.451108577129702</v>
      </c>
      <c r="L981">
        <f>VLOOKUP(A981,Table1[],5,FALSE)</f>
        <v>72.826356690428895</v>
      </c>
      <c r="M981">
        <f t="shared" si="46"/>
        <v>68.746954359074451</v>
      </c>
      <c r="W981">
        <v>79.451108577129702</v>
      </c>
      <c r="X981">
        <v>72.714961794510302</v>
      </c>
      <c r="Y981">
        <f t="shared" si="47"/>
        <v>68.581894010428698</v>
      </c>
    </row>
    <row r="982" spans="1:25" x14ac:dyDescent="0.25">
      <c r="A982" s="1" t="s">
        <v>1009</v>
      </c>
      <c r="B982">
        <f>VLOOKUP(A982,Table1[#All],2,FALSE)</f>
        <v>58.019196639285703</v>
      </c>
      <c r="C982">
        <f>VLOOKUP(A982,Table1[#All],10,FALSE)</f>
        <v>61.294525503878397</v>
      </c>
      <c r="D982">
        <f t="shared" si="48"/>
        <v>68.557281876497314</v>
      </c>
      <c r="K982">
        <f>VLOOKUP(A982,Table1[#All],2,FALSE)</f>
        <v>58.019196639285703</v>
      </c>
      <c r="L982">
        <f>VLOOKUP(A982,Table1[],5,FALSE)</f>
        <v>58.383413994932802</v>
      </c>
      <c r="M982">
        <f t="shared" si="46"/>
        <v>55.127259397221628</v>
      </c>
      <c r="W982">
        <v>58.019196639285703</v>
      </c>
      <c r="X982">
        <v>59.993825548767703</v>
      </c>
      <c r="Y982">
        <f t="shared" si="47"/>
        <v>56.598583666939177</v>
      </c>
    </row>
    <row r="983" spans="1:25" x14ac:dyDescent="0.25">
      <c r="A983" s="1" t="s">
        <v>1010</v>
      </c>
      <c r="B983">
        <f>VLOOKUP(A983,Table1[#All],2,FALSE)</f>
        <v>70.239273573544594</v>
      </c>
      <c r="C983">
        <f>VLOOKUP(A983,Table1[#All],10,FALSE)</f>
        <v>77.110626392317499</v>
      </c>
      <c r="D983">
        <f t="shared" si="48"/>
        <v>76.29451843112173</v>
      </c>
      <c r="K983">
        <f>VLOOKUP(A983,Table1[#All],2,FALSE)</f>
        <v>70.239273573544594</v>
      </c>
      <c r="L983">
        <f>VLOOKUP(A983,Table1[],5,FALSE)</f>
        <v>82.400171206020204</v>
      </c>
      <c r="M983">
        <f t="shared" si="46"/>
        <v>77.775061447277054</v>
      </c>
      <c r="W983">
        <v>70.239273573544594</v>
      </c>
      <c r="X983">
        <v>82.344711186277195</v>
      </c>
      <c r="Y983">
        <f t="shared" si="47"/>
        <v>77.653117937473112</v>
      </c>
    </row>
    <row r="984" spans="1:25" x14ac:dyDescent="0.25">
      <c r="A984" s="1" t="s">
        <v>1011</v>
      </c>
      <c r="B984">
        <f>VLOOKUP(A984,Table1[#All],2,FALSE)</f>
        <v>43.982937969419702</v>
      </c>
      <c r="C984">
        <f>VLOOKUP(A984,Table1[#All],10,FALSE)</f>
        <v>64.887498597365607</v>
      </c>
      <c r="D984">
        <f t="shared" si="48"/>
        <v>70.314964313831254</v>
      </c>
      <c r="K984">
        <f>VLOOKUP(A984,Table1[#All],2,FALSE)</f>
        <v>43.982937969419702</v>
      </c>
      <c r="L984">
        <f>VLOOKUP(A984,Table1[],5,FALSE)</f>
        <v>45.862903922357397</v>
      </c>
      <c r="M984">
        <f t="shared" si="46"/>
        <v>43.320418398783026</v>
      </c>
      <c r="W984">
        <v>43.982937969419702</v>
      </c>
      <c r="X984">
        <v>41.797832061056702</v>
      </c>
      <c r="Y984">
        <f t="shared" si="47"/>
        <v>39.457957801515413</v>
      </c>
    </row>
    <row r="985" spans="1:25" x14ac:dyDescent="0.25">
      <c r="A985" s="1" t="s">
        <v>1012</v>
      </c>
      <c r="B985">
        <f>VLOOKUP(A985,Table1[#All],2,FALSE)</f>
        <v>58.5774806496254</v>
      </c>
      <c r="C985">
        <f>VLOOKUP(A985,Table1[#All],10,FALSE)</f>
        <v>64.975197850876498</v>
      </c>
      <c r="D985">
        <f t="shared" si="48"/>
        <v>70.357866788648792</v>
      </c>
      <c r="K985">
        <f>VLOOKUP(A985,Table1[#All],2,FALSE)</f>
        <v>58.5774806496254</v>
      </c>
      <c r="L985">
        <f>VLOOKUP(A985,Table1[],5,FALSE)</f>
        <v>44.132577995469397</v>
      </c>
      <c r="M985">
        <f t="shared" si="46"/>
        <v>41.68872104972764</v>
      </c>
      <c r="W985">
        <v>58.5774806496254</v>
      </c>
      <c r="X985">
        <v>48.248977573857999</v>
      </c>
      <c r="Y985">
        <f t="shared" si="47"/>
        <v>45.534936874574235</v>
      </c>
    </row>
    <row r="986" spans="1:25" x14ac:dyDescent="0.25">
      <c r="A986" s="1" t="s">
        <v>1013</v>
      </c>
      <c r="B986">
        <f>VLOOKUP(A986,Table1[#All],2,FALSE)</f>
        <v>66.240644960744405</v>
      </c>
      <c r="C986">
        <f>VLOOKUP(A986,Table1[#All],10,FALSE)</f>
        <v>79.944075207619306</v>
      </c>
      <c r="D986">
        <f t="shared" si="48"/>
        <v>77.680641591567365</v>
      </c>
      <c r="K986">
        <f>VLOOKUP(A986,Table1[#All],2,FALSE)</f>
        <v>66.240644960744405</v>
      </c>
      <c r="L986">
        <f>VLOOKUP(A986,Table1[],5,FALSE)</f>
        <v>80.050381591198104</v>
      </c>
      <c r="M986">
        <f t="shared" si="46"/>
        <v>75.559209840499818</v>
      </c>
      <c r="W986">
        <v>66.240644960744405</v>
      </c>
      <c r="X986">
        <v>81.179189206756902</v>
      </c>
      <c r="Y986">
        <f t="shared" si="47"/>
        <v>76.555196232764999</v>
      </c>
    </row>
    <row r="987" spans="1:25" x14ac:dyDescent="0.25">
      <c r="A987" s="1" t="s">
        <v>1014</v>
      </c>
      <c r="B987">
        <f>VLOOKUP(A987,Table1[#All],2,FALSE)</f>
        <v>64.914026828442402</v>
      </c>
      <c r="C987">
        <f>VLOOKUP(A987,Table1[#All],10,FALSE)</f>
        <v>79.410180100855399</v>
      </c>
      <c r="D987">
        <f t="shared" si="48"/>
        <v>77.419460105338459</v>
      </c>
      <c r="K987">
        <f>VLOOKUP(A987,Table1[#All],2,FALSE)</f>
        <v>64.914026828442402</v>
      </c>
      <c r="L987">
        <f>VLOOKUP(A987,Table1[],5,FALSE)</f>
        <v>67.252022391340901</v>
      </c>
      <c r="M987">
        <f t="shared" si="46"/>
        <v>63.490357115034463</v>
      </c>
      <c r="W987">
        <v>64.914026828442402</v>
      </c>
      <c r="X987">
        <v>67.340088651009196</v>
      </c>
      <c r="Y987">
        <f t="shared" si="47"/>
        <v>63.518763509250661</v>
      </c>
    </row>
    <row r="988" spans="1:25" x14ac:dyDescent="0.25">
      <c r="A988" s="1" t="s">
        <v>1015</v>
      </c>
      <c r="B988">
        <f>VLOOKUP(A988,Table1[#All],2,FALSE)</f>
        <v>83.5276127983105</v>
      </c>
      <c r="C988">
        <f>VLOOKUP(A988,Table1[#All],10,FALSE)</f>
        <v>80.918051019058893</v>
      </c>
      <c r="D988">
        <f t="shared" si="48"/>
        <v>78.157110558523613</v>
      </c>
      <c r="K988">
        <f>VLOOKUP(A988,Table1[#All],2,FALSE)</f>
        <v>83.5276127983105</v>
      </c>
      <c r="L988">
        <f>VLOOKUP(A988,Table1[],5,FALSE)</f>
        <v>77.862131803525401</v>
      </c>
      <c r="M988">
        <f t="shared" si="46"/>
        <v>73.495690290724454</v>
      </c>
      <c r="W988">
        <v>83.5276127983105</v>
      </c>
      <c r="X988">
        <v>72.985301667134195</v>
      </c>
      <c r="Y988">
        <f t="shared" si="47"/>
        <v>68.836554170440408</v>
      </c>
    </row>
    <row r="989" spans="1:25" x14ac:dyDescent="0.25">
      <c r="A989" s="1" t="s">
        <v>1016</v>
      </c>
      <c r="B989">
        <f>VLOOKUP(A989,Table1[#All],2,FALSE)</f>
        <v>64.904817585547704</v>
      </c>
      <c r="C989">
        <f>VLOOKUP(A989,Table1[#All],10,FALSE)</f>
        <v>68.220473541811899</v>
      </c>
      <c r="D989">
        <f t="shared" si="48"/>
        <v>71.945455656654389</v>
      </c>
      <c r="K989">
        <f>VLOOKUP(A989,Table1[#All],2,FALSE)</f>
        <v>64.904817585547704</v>
      </c>
      <c r="L989">
        <f>VLOOKUP(A989,Table1[],5,FALSE)</f>
        <v>63.915503623206</v>
      </c>
      <c r="M989">
        <f t="shared" si="46"/>
        <v>60.344019916683251</v>
      </c>
      <c r="W989">
        <v>64.904817585547704</v>
      </c>
      <c r="X989">
        <v>70.433043282879794</v>
      </c>
      <c r="Y989">
        <f t="shared" si="47"/>
        <v>66.432326772472763</v>
      </c>
    </row>
    <row r="990" spans="1:25" x14ac:dyDescent="0.25">
      <c r="A990" s="1" t="s">
        <v>1017</v>
      </c>
      <c r="B990">
        <f>VLOOKUP(A990,Table1[#All],2,FALSE)</f>
        <v>65.384894177623906</v>
      </c>
      <c r="C990">
        <f>VLOOKUP(A990,Table1[#All],10,FALSE)</f>
        <v>65.373545647017295</v>
      </c>
      <c r="D990">
        <f t="shared" si="48"/>
        <v>70.55273853052087</v>
      </c>
      <c r="K990">
        <f>VLOOKUP(A990,Table1[#All],2,FALSE)</f>
        <v>65.384894177623906</v>
      </c>
      <c r="L990">
        <f>VLOOKUP(A990,Table1[],5,FALSE)</f>
        <v>53.5521118281508</v>
      </c>
      <c r="M990">
        <f t="shared" si="46"/>
        <v>50.571341453946204</v>
      </c>
      <c r="W990">
        <v>65.384894177623906</v>
      </c>
      <c r="X990">
        <v>56.875625554816402</v>
      </c>
      <c r="Y990">
        <f t="shared" si="47"/>
        <v>53.661239272637047</v>
      </c>
    </row>
    <row r="991" spans="1:25" x14ac:dyDescent="0.25">
      <c r="A991" s="1" t="s">
        <v>1018</v>
      </c>
      <c r="B991">
        <f>VLOOKUP(A991,Table1[#All],2,FALSE)</f>
        <v>79.382312532458897</v>
      </c>
      <c r="C991">
        <f>VLOOKUP(A991,Table1[#All],10,FALSE)</f>
        <v>75.510982950001207</v>
      </c>
      <c r="D991">
        <f t="shared" si="48"/>
        <v>75.511972859140599</v>
      </c>
      <c r="K991">
        <f>VLOOKUP(A991,Table1[#All],2,FALSE)</f>
        <v>79.382312532458897</v>
      </c>
      <c r="L991">
        <f>VLOOKUP(A991,Table1[],5,FALSE)</f>
        <v>85.050627472080905</v>
      </c>
      <c r="M991">
        <f t="shared" si="46"/>
        <v>80.274441706172297</v>
      </c>
      <c r="W991">
        <v>79.382312532458897</v>
      </c>
      <c r="X991">
        <v>82.286023285244397</v>
      </c>
      <c r="Y991">
        <f t="shared" si="47"/>
        <v>77.597833934700219</v>
      </c>
    </row>
    <row r="992" spans="1:25" x14ac:dyDescent="0.25">
      <c r="A992" s="1" t="s">
        <v>1019</v>
      </c>
      <c r="B992">
        <f>VLOOKUP(A992,Table1[#All],2,FALSE)</f>
        <v>89.388814818020805</v>
      </c>
      <c r="C992">
        <f>VLOOKUP(A992,Table1[#All],10,FALSE)</f>
        <v>81.443241719689794</v>
      </c>
      <c r="D992">
        <f t="shared" si="48"/>
        <v>78.414033849272244</v>
      </c>
      <c r="K992">
        <f>VLOOKUP(A992,Table1[#All],2,FALSE)</f>
        <v>89.388814818020805</v>
      </c>
      <c r="L992">
        <f>VLOOKUP(A992,Table1[],5,FALSE)</f>
        <v>83.967873343293803</v>
      </c>
      <c r="M992">
        <f t="shared" si="46"/>
        <v>79.253404562726061</v>
      </c>
      <c r="W992">
        <v>89.388814818020805</v>
      </c>
      <c r="X992">
        <v>88.976997611703496</v>
      </c>
      <c r="Y992">
        <f t="shared" si="47"/>
        <v>83.900731750224693</v>
      </c>
    </row>
    <row r="993" spans="1:25" x14ac:dyDescent="0.25">
      <c r="A993" s="1" t="s">
        <v>1020</v>
      </c>
      <c r="B993">
        <f>VLOOKUP(A993,Table1[#All],2,FALSE)</f>
        <v>71.692919414470197</v>
      </c>
      <c r="C993">
        <f>VLOOKUP(A993,Table1[#All],10,FALSE)</f>
        <v>84.664656044603404</v>
      </c>
      <c r="D993">
        <f t="shared" si="48"/>
        <v>79.989949737019998</v>
      </c>
      <c r="K993">
        <f>VLOOKUP(A993,Table1[#All],2,FALSE)</f>
        <v>71.692919414470197</v>
      </c>
      <c r="L993">
        <f>VLOOKUP(A993,Table1[],5,FALSE)</f>
        <v>78.208305896993394</v>
      </c>
      <c r="M993">
        <f t="shared" si="46"/>
        <v>73.822132460864779</v>
      </c>
      <c r="W993">
        <v>71.692919414470197</v>
      </c>
      <c r="X993">
        <v>75.720451705067404</v>
      </c>
      <c r="Y993">
        <f t="shared" si="47"/>
        <v>71.413065506173496</v>
      </c>
    </row>
    <row r="994" spans="1:25" x14ac:dyDescent="0.25">
      <c r="A994" s="1" t="s">
        <v>1021</v>
      </c>
      <c r="B994">
        <f>VLOOKUP(A994,Table1[#All],2,FALSE)</f>
        <v>61.333460838122903</v>
      </c>
      <c r="C994">
        <f>VLOOKUP(A994,Table1[#All],10,FALSE)</f>
        <v>70.910441697378801</v>
      </c>
      <c r="D994">
        <f t="shared" si="48"/>
        <v>73.261388078357712</v>
      </c>
      <c r="K994">
        <f>VLOOKUP(A994,Table1[#All],2,FALSE)</f>
        <v>61.333460838122903</v>
      </c>
      <c r="L994">
        <f>VLOOKUP(A994,Table1[],5,FALSE)</f>
        <v>54.9679825476479</v>
      </c>
      <c r="M994">
        <f t="shared" si="46"/>
        <v>51.906507542431967</v>
      </c>
      <c r="W994">
        <v>61.333460838122903</v>
      </c>
      <c r="X994">
        <v>51.057965085092697</v>
      </c>
      <c r="Y994">
        <f t="shared" si="47"/>
        <v>48.18100311015732</v>
      </c>
    </row>
    <row r="995" spans="1:25" x14ac:dyDescent="0.25">
      <c r="A995" s="1" t="s">
        <v>1022</v>
      </c>
      <c r="B995">
        <f>VLOOKUP(A995,Table1[#All],2,FALSE)</f>
        <v>71.693667931876504</v>
      </c>
      <c r="C995">
        <f>VLOOKUP(A995,Table1[#All],10,FALSE)</f>
        <v>83.241389968495497</v>
      </c>
      <c r="D995">
        <f t="shared" si="48"/>
        <v>79.293687972588003</v>
      </c>
      <c r="K995">
        <f>VLOOKUP(A995,Table1[#All],2,FALSE)</f>
        <v>71.693667931876504</v>
      </c>
      <c r="L995">
        <f>VLOOKUP(A995,Table1[],5,FALSE)</f>
        <v>72.462686677799695</v>
      </c>
      <c r="M995">
        <f t="shared" si="46"/>
        <v>68.404013537165113</v>
      </c>
      <c r="W995">
        <v>71.693667931876504</v>
      </c>
      <c r="X995">
        <v>68.664171090398298</v>
      </c>
      <c r="Y995">
        <f t="shared" si="47"/>
        <v>64.766049167155202</v>
      </c>
    </row>
    <row r="996" spans="1:25" x14ac:dyDescent="0.25">
      <c r="A996" s="1" t="s">
        <v>1023</v>
      </c>
      <c r="B996">
        <f>VLOOKUP(A996,Table1[#All],2,FALSE)</f>
        <v>51.602599578804302</v>
      </c>
      <c r="C996">
        <f>VLOOKUP(A996,Table1[#All],10,FALSE)</f>
        <v>68.412355946855698</v>
      </c>
      <c r="D996">
        <f t="shared" si="48"/>
        <v>72.039324529201821</v>
      </c>
      <c r="K996">
        <f>VLOOKUP(A996,Table1[#All],2,FALSE)</f>
        <v>51.602599578804302</v>
      </c>
      <c r="L996">
        <f>VLOOKUP(A996,Table1[],5,FALSE)</f>
        <v>59.853564331701399</v>
      </c>
      <c r="M996">
        <f t="shared" si="46"/>
        <v>56.513611164794419</v>
      </c>
      <c r="W996">
        <v>51.602599578804302</v>
      </c>
      <c r="X996">
        <v>50.998221566261002</v>
      </c>
      <c r="Y996">
        <f t="shared" si="47"/>
        <v>48.124724715417862</v>
      </c>
    </row>
    <row r="997" spans="1:25" x14ac:dyDescent="0.25">
      <c r="A997" s="1" t="s">
        <v>1024</v>
      </c>
      <c r="B997">
        <f>VLOOKUP(A997,Table1[#All],2,FALSE)</f>
        <v>59.206313197455302</v>
      </c>
      <c r="C997">
        <f>VLOOKUP(A997,Table1[#All],10,FALSE)</f>
        <v>69.2490059890537</v>
      </c>
      <c r="D997">
        <f t="shared" si="48"/>
        <v>72.448613729845079</v>
      </c>
      <c r="K997">
        <f>VLOOKUP(A997,Table1[#All],2,FALSE)</f>
        <v>59.206313197455302</v>
      </c>
      <c r="L997">
        <f>VLOOKUP(A997,Table1[],5,FALSE)</f>
        <v>45.037014032964798</v>
      </c>
      <c r="M997">
        <f t="shared" si="46"/>
        <v>42.541604233085799</v>
      </c>
      <c r="W997">
        <v>59.206313197455302</v>
      </c>
      <c r="X997">
        <v>47.394725935055902</v>
      </c>
      <c r="Y997">
        <f t="shared" si="47"/>
        <v>44.73023183082266</v>
      </c>
    </row>
    <row r="998" spans="1:25" x14ac:dyDescent="0.25">
      <c r="A998" s="1" t="s">
        <v>1025</v>
      </c>
      <c r="B998">
        <f>VLOOKUP(A998,Table1[#All],2,FALSE)</f>
        <v>79.122551128844407</v>
      </c>
      <c r="C998">
        <f>VLOOKUP(A998,Table1[#All],10,FALSE)</f>
        <v>84.259602192971798</v>
      </c>
      <c r="D998">
        <f t="shared" si="48"/>
        <v>79.791797392801811</v>
      </c>
      <c r="K998">
        <f>VLOOKUP(A998,Table1[#All],2,FALSE)</f>
        <v>79.122551128844407</v>
      </c>
      <c r="L998">
        <f>VLOOKUP(A998,Table1[],5,FALSE)</f>
        <v>90.452246650423305</v>
      </c>
      <c r="M998">
        <f t="shared" si="46"/>
        <v>85.368168591349175</v>
      </c>
      <c r="W998">
        <v>79.122551128844407</v>
      </c>
      <c r="X998">
        <v>81.296522258731599</v>
      </c>
      <c r="Y998">
        <f t="shared" si="47"/>
        <v>76.665723967725171</v>
      </c>
    </row>
    <row r="999" spans="1:25" x14ac:dyDescent="0.25">
      <c r="A999" s="1" t="s">
        <v>1026</v>
      </c>
      <c r="B999">
        <f>VLOOKUP(A999,Table1[#All],2,FALSE)</f>
        <v>50.601257259150501</v>
      </c>
      <c r="C999">
        <f>VLOOKUP(A999,Table1[#All],10,FALSE)</f>
        <v>71.120437763120904</v>
      </c>
      <c r="D999">
        <f t="shared" si="48"/>
        <v>73.364118153718749</v>
      </c>
      <c r="K999">
        <f>VLOOKUP(A999,Table1[#All],2,FALSE)</f>
        <v>50.601257259150501</v>
      </c>
      <c r="L999">
        <f>VLOOKUP(A999,Table1[],5,FALSE)</f>
        <v>47.525024700542801</v>
      </c>
      <c r="M999">
        <f t="shared" si="46"/>
        <v>44.887798292611862</v>
      </c>
      <c r="W999">
        <v>50.601257259150501</v>
      </c>
      <c r="X999">
        <v>41.382805544214001</v>
      </c>
      <c r="Y999">
        <f t="shared" si="47"/>
        <v>39.067002822649592</v>
      </c>
    </row>
    <row r="1000" spans="1:25" x14ac:dyDescent="0.25">
      <c r="A1000" s="1" t="s">
        <v>1027</v>
      </c>
      <c r="B1000">
        <f>VLOOKUP(A1000,Table1[#All],2,FALSE)</f>
        <v>89.2530706411208</v>
      </c>
      <c r="C1000">
        <f>VLOOKUP(A1000,Table1[#All],10,FALSE)</f>
        <v>86.022243492861406</v>
      </c>
      <c r="D1000">
        <f t="shared" si="48"/>
        <v>80.654081516707805</v>
      </c>
      <c r="K1000">
        <f>VLOOKUP(A1000,Table1[#All],2,FALSE)</f>
        <v>89.2530706411208</v>
      </c>
      <c r="L1000">
        <f>VLOOKUP(A1000,Table1[],5,FALSE)</f>
        <v>92.263054460144104</v>
      </c>
      <c r="M1000">
        <f t="shared" si="46"/>
        <v>87.075760355915889</v>
      </c>
      <c r="W1000">
        <v>89.2530706411208</v>
      </c>
      <c r="X1000">
        <v>81.885114414751399</v>
      </c>
      <c r="Y1000">
        <f t="shared" si="47"/>
        <v>77.220177778695813</v>
      </c>
    </row>
    <row r="1001" spans="1:25" x14ac:dyDescent="0.25">
      <c r="A1001" s="1" t="s">
        <v>1028</v>
      </c>
      <c r="B1001">
        <f>VLOOKUP(A1001,Table1[#All],2,FALSE)</f>
        <v>64.350337718192606</v>
      </c>
      <c r="C1001">
        <f>VLOOKUP(A1001,Table1[#All],10,FALSE)</f>
        <v>75.801315625365106</v>
      </c>
      <c r="D1001">
        <f t="shared" si="48"/>
        <v>75.654003603928615</v>
      </c>
      <c r="K1001">
        <f>VLOOKUP(A1001,Table1[#All],2,FALSE)</f>
        <v>64.350337718192606</v>
      </c>
      <c r="L1001">
        <f>VLOOKUP(A1001,Table1[],5,FALSE)</f>
        <v>64.530317512687503</v>
      </c>
      <c r="M1001">
        <f t="shared" si="46"/>
        <v>60.923789414464309</v>
      </c>
      <c r="W1001">
        <v>64.350337718192606</v>
      </c>
      <c r="X1001">
        <v>64.099969048733101</v>
      </c>
      <c r="Y1001">
        <f t="shared" si="47"/>
        <v>60.466570843906581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A6144-4F26-43DB-9C07-3235C2056EFF}">
  <dimension ref="A1:T1024"/>
  <sheetViews>
    <sheetView workbookViewId="0">
      <selection activeCell="G5" sqref="G5"/>
    </sheetView>
  </sheetViews>
  <sheetFormatPr defaultRowHeight="15" x14ac:dyDescent="0.25"/>
  <cols>
    <col min="1" max="1" width="12.85546875" customWidth="1"/>
    <col min="2" max="2" width="16.5703125" customWidth="1"/>
    <col min="3" max="3" width="12" bestFit="1" customWidth="1"/>
    <col min="4" max="4" width="13.42578125" customWidth="1"/>
    <col min="5" max="5" width="14.140625" customWidth="1"/>
    <col min="6" max="6" width="18" bestFit="1" customWidth="1"/>
    <col min="8" max="8" width="11.42578125" customWidth="1"/>
    <col min="9" max="9" width="10.7109375" customWidth="1"/>
    <col min="10" max="10" width="11.140625" customWidth="1"/>
    <col min="11" max="11" width="11.42578125" customWidth="1"/>
    <col min="12" max="12" width="10.28515625" customWidth="1"/>
  </cols>
  <sheetData>
    <row r="1" spans="1:20" x14ac:dyDescent="0.25">
      <c r="A1" s="14" t="s">
        <v>4</v>
      </c>
      <c r="B1" s="14" t="s">
        <v>1</v>
      </c>
      <c r="D1" s="19"/>
      <c r="E1" s="19"/>
      <c r="F1" t="s">
        <v>1047</v>
      </c>
    </row>
    <row r="2" spans="1:20" ht="15.75" thickBot="1" x14ac:dyDescent="0.3">
      <c r="A2" s="1">
        <v>60.599706536604899</v>
      </c>
      <c r="B2" s="1">
        <v>60.137240799027197</v>
      </c>
      <c r="C2">
        <f>$G$17+A2*$G$18</f>
        <v>66.130361380388038</v>
      </c>
    </row>
    <row r="3" spans="1:20" ht="15" customHeight="1" x14ac:dyDescent="0.25">
      <c r="A3" s="1">
        <v>92.289286852545303</v>
      </c>
      <c r="B3" s="1">
        <v>99.021976500113894</v>
      </c>
      <c r="C3">
        <f t="shared" ref="C3:C66" si="0">$G$17+A3*$G$18</f>
        <v>90.05436462487188</v>
      </c>
      <c r="D3" s="18"/>
      <c r="E3" s="18"/>
      <c r="F3" s="20" t="s">
        <v>1048</v>
      </c>
      <c r="G3" s="20"/>
      <c r="O3" s="1"/>
    </row>
    <row r="4" spans="1:20" x14ac:dyDescent="0.25">
      <c r="A4" s="1">
        <v>80.259666799627198</v>
      </c>
      <c r="B4" s="1">
        <v>70.522954922262201</v>
      </c>
      <c r="C4">
        <f t="shared" si="0"/>
        <v>80.972620205834744</v>
      </c>
      <c r="D4" s="18"/>
      <c r="E4" s="18"/>
      <c r="F4" s="8" t="s">
        <v>1049</v>
      </c>
      <c r="G4" s="8">
        <v>0.843755149335913</v>
      </c>
      <c r="O4" s="15"/>
      <c r="T4" s="15" t="s">
        <v>1046</v>
      </c>
    </row>
    <row r="5" spans="1:20" x14ac:dyDescent="0.25">
      <c r="A5" s="1">
        <v>72.926216630837004</v>
      </c>
      <c r="B5" s="1">
        <v>63.448537269766</v>
      </c>
      <c r="C5">
        <f t="shared" si="0"/>
        <v>75.436242510635509</v>
      </c>
      <c r="D5" s="18"/>
      <c r="E5" s="18"/>
      <c r="F5" s="8" t="s">
        <v>1050</v>
      </c>
      <c r="G5" s="26">
        <v>0.71192275203086886</v>
      </c>
    </row>
    <row r="6" spans="1:20" x14ac:dyDescent="0.25">
      <c r="A6" s="1">
        <v>48.581025224333999</v>
      </c>
      <c r="B6" s="1">
        <v>66.483018771267595</v>
      </c>
      <c r="C6">
        <f t="shared" si="0"/>
        <v>57.056875147925965</v>
      </c>
      <c r="D6" s="18"/>
      <c r="E6" s="18"/>
      <c r="F6" s="8" t="s">
        <v>1051</v>
      </c>
      <c r="G6" s="8">
        <v>0.71163409747378559</v>
      </c>
    </row>
    <row r="7" spans="1:20" x14ac:dyDescent="0.25">
      <c r="A7" s="1">
        <v>48.579698618491101</v>
      </c>
      <c r="B7" s="1">
        <v>49.088060589916999</v>
      </c>
      <c r="C7">
        <f t="shared" si="0"/>
        <v>57.055873628746056</v>
      </c>
      <c r="D7" s="18"/>
      <c r="E7" s="18"/>
      <c r="F7" s="8" t="s">
        <v>1052</v>
      </c>
      <c r="G7" s="8">
        <v>7.7200955342198609</v>
      </c>
    </row>
    <row r="8" spans="1:20" ht="15.75" thickBot="1" x14ac:dyDescent="0.3">
      <c r="A8" s="1">
        <v>43.194598669250901</v>
      </c>
      <c r="B8" s="1">
        <v>48.453234002319803</v>
      </c>
      <c r="C8">
        <f t="shared" si="0"/>
        <v>52.990400139572486</v>
      </c>
      <c r="D8" s="18"/>
      <c r="E8" s="18"/>
      <c r="F8" s="9" t="s">
        <v>1053</v>
      </c>
      <c r="G8" s="9">
        <v>1000</v>
      </c>
    </row>
    <row r="9" spans="1:20" x14ac:dyDescent="0.25">
      <c r="A9" s="1">
        <v>87.639688017621395</v>
      </c>
      <c r="B9" s="1">
        <v>84.613576124399799</v>
      </c>
      <c r="C9">
        <f t="shared" si="0"/>
        <v>86.544156647888556</v>
      </c>
      <c r="D9" s="18"/>
      <c r="E9" s="18"/>
    </row>
    <row r="10" spans="1:20" ht="15.75" thickBot="1" x14ac:dyDescent="0.3">
      <c r="A10" s="1">
        <v>73.061325645876394</v>
      </c>
      <c r="B10" s="1">
        <v>66.451908607435897</v>
      </c>
      <c r="C10">
        <f t="shared" si="0"/>
        <v>75.538242867911805</v>
      </c>
      <c r="D10" s="18"/>
      <c r="E10" s="18"/>
      <c r="F10" t="s">
        <v>1054</v>
      </c>
    </row>
    <row r="11" spans="1:20" x14ac:dyDescent="0.25">
      <c r="A11" s="1">
        <v>78.943991778782504</v>
      </c>
      <c r="B11" s="1">
        <v>74.209509584480202</v>
      </c>
      <c r="C11">
        <f t="shared" si="0"/>
        <v>79.979353234370905</v>
      </c>
      <c r="D11" s="18"/>
      <c r="E11" s="18"/>
      <c r="F11" s="10"/>
      <c r="G11" s="10" t="s">
        <v>1059</v>
      </c>
      <c r="H11" s="10" t="s">
        <v>1060</v>
      </c>
      <c r="I11" s="10" t="s">
        <v>1061</v>
      </c>
      <c r="J11" s="10" t="s">
        <v>32</v>
      </c>
      <c r="K11" s="10" t="s">
        <v>1062</v>
      </c>
    </row>
    <row r="12" spans="1:20" x14ac:dyDescent="0.25">
      <c r="A12" s="1">
        <v>41.132147186269101</v>
      </c>
      <c r="B12" s="1">
        <v>42.715953563508201</v>
      </c>
      <c r="C12">
        <f t="shared" si="0"/>
        <v>51.433355348240013</v>
      </c>
      <c r="F12" s="8" t="s">
        <v>1055</v>
      </c>
      <c r="G12" s="8">
        <v>1</v>
      </c>
      <c r="H12" s="8">
        <v>146994.06619578792</v>
      </c>
      <c r="I12" s="8">
        <v>146994.06619578792</v>
      </c>
      <c r="J12" s="8">
        <v>2466.3485628790104</v>
      </c>
      <c r="K12" s="8">
        <v>5.8999021253871012E-272</v>
      </c>
    </row>
    <row r="13" spans="1:20" x14ac:dyDescent="0.25">
      <c r="A13" s="1">
        <v>93.345041868909604</v>
      </c>
      <c r="B13" s="1">
        <v>76.547557250927994</v>
      </c>
      <c r="C13">
        <f t="shared" si="0"/>
        <v>90.851405361450347</v>
      </c>
      <c r="D13" s="18"/>
      <c r="E13" s="18"/>
      <c r="F13" s="8" t="s">
        <v>1056</v>
      </c>
      <c r="G13" s="8">
        <v>998</v>
      </c>
      <c r="H13" s="8">
        <v>59480.675307366473</v>
      </c>
      <c r="I13" s="8">
        <v>59.599875057481434</v>
      </c>
      <c r="J13" s="8"/>
      <c r="K13" s="8"/>
    </row>
    <row r="14" spans="1:20" ht="15.75" thickBot="1" x14ac:dyDescent="0.3">
      <c r="A14" s="1">
        <v>85.7843452440232</v>
      </c>
      <c r="B14" s="1">
        <v>97.9251307635394</v>
      </c>
      <c r="C14">
        <f t="shared" si="0"/>
        <v>85.143468279893185</v>
      </c>
      <c r="D14" s="18"/>
      <c r="E14" s="18"/>
      <c r="F14" s="9" t="s">
        <v>1057</v>
      </c>
      <c r="G14" s="9">
        <v>999</v>
      </c>
      <c r="H14" s="9">
        <v>206474.74150315439</v>
      </c>
      <c r="I14" s="9"/>
      <c r="J14" s="9"/>
      <c r="K14" s="9"/>
    </row>
    <row r="15" spans="1:20" ht="15.75" thickBot="1" x14ac:dyDescent="0.3">
      <c r="A15" s="1">
        <v>51.678651087305099</v>
      </c>
      <c r="B15" s="1">
        <v>56.731838186367497</v>
      </c>
      <c r="C15">
        <f t="shared" si="0"/>
        <v>59.395423353900156</v>
      </c>
      <c r="D15" s="18"/>
      <c r="E15" s="18"/>
    </row>
    <row r="16" spans="1:20" x14ac:dyDescent="0.25">
      <c r="A16" s="1">
        <v>50.000373196390498</v>
      </c>
      <c r="B16" s="1">
        <v>55.269318547924499</v>
      </c>
      <c r="C16">
        <f t="shared" si="0"/>
        <v>58.128409865331186</v>
      </c>
      <c r="D16" s="18"/>
      <c r="E16" s="18"/>
      <c r="F16" s="10"/>
      <c r="G16" s="10" t="s">
        <v>1063</v>
      </c>
      <c r="H16" s="10" t="s">
        <v>1052</v>
      </c>
      <c r="I16" s="10" t="s">
        <v>1064</v>
      </c>
      <c r="J16" s="10" t="s">
        <v>1065</v>
      </c>
      <c r="K16" s="10" t="s">
        <v>1066</v>
      </c>
      <c r="L16" s="10" t="s">
        <v>1067</v>
      </c>
      <c r="M16" s="10" t="s">
        <v>1068</v>
      </c>
      <c r="N16" s="10" t="s">
        <v>1069</v>
      </c>
    </row>
    <row r="17" spans="1:14" x14ac:dyDescent="0.25">
      <c r="A17" s="1">
        <v>50.0872480419388</v>
      </c>
      <c r="B17" s="1">
        <v>58.3838347968262</v>
      </c>
      <c r="C17">
        <f t="shared" si="0"/>
        <v>58.193995905475617</v>
      </c>
      <c r="D17" s="18"/>
      <c r="E17" s="18"/>
      <c r="F17" s="8" t="s">
        <v>1058</v>
      </c>
      <c r="G17" s="21">
        <v>20.380699777352021</v>
      </c>
      <c r="H17" s="8">
        <v>1.0468284157183532</v>
      </c>
      <c r="I17" s="8">
        <v>19.468997470198023</v>
      </c>
      <c r="J17" s="8">
        <v>8.1804198228205654E-72</v>
      </c>
      <c r="K17" s="8">
        <v>18.326462477722714</v>
      </c>
      <c r="L17" s="8">
        <v>22.434937076981328</v>
      </c>
      <c r="M17" s="8">
        <v>18.326462477722714</v>
      </c>
      <c r="N17" s="8">
        <v>22.434937076981328</v>
      </c>
    </row>
    <row r="18" spans="1:14" ht="15.75" thickBot="1" x14ac:dyDescent="0.3">
      <c r="A18" s="1">
        <v>56.733323362774499</v>
      </c>
      <c r="B18" s="1">
        <v>53.472483496144399</v>
      </c>
      <c r="C18">
        <f t="shared" si="0"/>
        <v>63.211440944303639</v>
      </c>
      <c r="D18" s="18"/>
      <c r="E18" s="24" t="s">
        <v>1076</v>
      </c>
      <c r="F18" s="9" t="s">
        <v>4</v>
      </c>
      <c r="G18" s="22">
        <v>0.75494856687797984</v>
      </c>
      <c r="H18" s="9">
        <v>1.5201629301283518E-2</v>
      </c>
      <c r="I18" s="9">
        <v>49.662345523333954</v>
      </c>
      <c r="J18" s="9">
        <v>5.8999021253891128E-272</v>
      </c>
      <c r="K18" s="9">
        <v>0.72511774316614419</v>
      </c>
      <c r="L18" s="9">
        <v>0.7847793905898155</v>
      </c>
      <c r="M18" s="9">
        <v>0.72511774316614419</v>
      </c>
      <c r="N18" s="9">
        <v>0.7847793905898155</v>
      </c>
    </row>
    <row r="19" spans="1:14" x14ac:dyDescent="0.25">
      <c r="A19" s="1">
        <v>68.861603739773003</v>
      </c>
      <c r="B19" s="1">
        <v>81.738244598602705</v>
      </c>
      <c r="C19">
        <f t="shared" si="0"/>
        <v>72.367668833612981</v>
      </c>
      <c r="D19" s="18"/>
      <c r="E19" s="18"/>
    </row>
    <row r="20" spans="1:14" x14ac:dyDescent="0.25">
      <c r="A20" s="1">
        <v>63.756976025316298</v>
      </c>
      <c r="B20" s="1">
        <v>61.010618449302299</v>
      </c>
      <c r="C20">
        <f t="shared" si="0"/>
        <v>68.513937456138279</v>
      </c>
    </row>
    <row r="21" spans="1:14" x14ac:dyDescent="0.25">
      <c r="A21" s="1">
        <v>56.017602710892298</v>
      </c>
      <c r="B21" s="1">
        <v>84.094984257197098</v>
      </c>
      <c r="C21">
        <f t="shared" si="0"/>
        <v>62.671108663880197</v>
      </c>
    </row>
    <row r="22" spans="1:14" x14ac:dyDescent="0.25">
      <c r="A22" s="1">
        <v>73.651909209730803</v>
      </c>
      <c r="B22" s="1">
        <v>63.394594799616797</v>
      </c>
      <c r="C22">
        <f t="shared" si="0"/>
        <v>75.984103083065378</v>
      </c>
      <c r="F22" t="s">
        <v>1070</v>
      </c>
      <c r="K22" t="s">
        <v>1075</v>
      </c>
    </row>
    <row r="23" spans="1:14" ht="15.75" thickBot="1" x14ac:dyDescent="0.3">
      <c r="A23" s="1">
        <v>47.672162335862303</v>
      </c>
      <c r="B23" s="1">
        <v>74.755267488949997</v>
      </c>
      <c r="C23">
        <f t="shared" si="0"/>
        <v>56.370730412785676</v>
      </c>
    </row>
    <row r="24" spans="1:14" x14ac:dyDescent="0.25">
      <c r="A24" s="1">
        <v>56.067955669436998</v>
      </c>
      <c r="B24" s="1">
        <v>57.292057129579</v>
      </c>
      <c r="C24">
        <f t="shared" si="0"/>
        <v>62.709122557771586</v>
      </c>
      <c r="F24" s="10" t="s">
        <v>1071</v>
      </c>
      <c r="G24" s="10" t="s">
        <v>1072</v>
      </c>
      <c r="H24" s="10" t="s">
        <v>1073</v>
      </c>
      <c r="I24" s="10" t="s">
        <v>1074</v>
      </c>
      <c r="K24" s="10" t="s">
        <v>1033</v>
      </c>
      <c r="L24" s="10" t="s">
        <v>1</v>
      </c>
    </row>
    <row r="25" spans="1:14" x14ac:dyDescent="0.25">
      <c r="A25" s="1">
        <v>60.149901381153001</v>
      </c>
      <c r="B25" s="1">
        <v>66.167282279339105</v>
      </c>
      <c r="C25">
        <f t="shared" si="0"/>
        <v>65.7907816229053</v>
      </c>
      <c r="F25" s="8">
        <v>1</v>
      </c>
      <c r="G25" s="8">
        <v>66.130361380388038</v>
      </c>
      <c r="H25" s="8">
        <v>-5.9931205813608415</v>
      </c>
      <c r="I25" s="8">
        <v>-0.7766901806376717</v>
      </c>
      <c r="K25" s="8">
        <v>0.05</v>
      </c>
      <c r="L25" s="8">
        <v>37.364698785248301</v>
      </c>
    </row>
    <row r="26" spans="1:14" x14ac:dyDescent="0.25">
      <c r="A26" s="1">
        <v>65.083849131936901</v>
      </c>
      <c r="B26" s="1">
        <v>77.100186878677206</v>
      </c>
      <c r="C26">
        <f t="shared" si="0"/>
        <v>69.515658406410438</v>
      </c>
      <c r="F26" s="8">
        <v>2</v>
      </c>
      <c r="G26" s="8">
        <v>90.05436462487188</v>
      </c>
      <c r="H26" s="8">
        <v>8.9676118752420138</v>
      </c>
      <c r="I26" s="8">
        <v>1.1621751961627833</v>
      </c>
      <c r="K26" s="8">
        <v>0.15000000000000002</v>
      </c>
      <c r="L26" s="8">
        <v>37.760667176504299</v>
      </c>
    </row>
    <row r="27" spans="1:14" x14ac:dyDescent="0.25">
      <c r="A27" s="1">
        <v>83.184677876615694</v>
      </c>
      <c r="B27" s="1">
        <v>84.888240825164601</v>
      </c>
      <c r="C27">
        <f t="shared" si="0"/>
        <v>83.180853126509433</v>
      </c>
      <c r="F27" s="8">
        <v>3</v>
      </c>
      <c r="G27" s="8">
        <v>80.972620205834744</v>
      </c>
      <c r="H27" s="8">
        <v>-10.449665283572543</v>
      </c>
      <c r="I27" s="8">
        <v>-1.3542448056098102</v>
      </c>
      <c r="K27" s="8">
        <v>0.25</v>
      </c>
      <c r="L27" s="8">
        <v>39.136258586402299</v>
      </c>
    </row>
    <row r="28" spans="1:14" x14ac:dyDescent="0.25">
      <c r="A28" s="1">
        <v>50.982058018709701</v>
      </c>
      <c r="B28" s="1">
        <v>65.141652999401401</v>
      </c>
      <c r="C28">
        <f t="shared" si="0"/>
        <v>58.86953141506693</v>
      </c>
      <c r="F28" s="8">
        <v>4</v>
      </c>
      <c r="G28" s="8">
        <v>75.436242510635509</v>
      </c>
      <c r="H28" s="8">
        <v>-11.987705240869509</v>
      </c>
      <c r="I28" s="8">
        <v>-1.5535701013457566</v>
      </c>
      <c r="K28" s="8">
        <v>0.35000000000000003</v>
      </c>
      <c r="L28" s="8">
        <v>39.353699338117799</v>
      </c>
    </row>
    <row r="29" spans="1:14" x14ac:dyDescent="0.25">
      <c r="A29" s="1">
        <v>68.282894112748593</v>
      </c>
      <c r="B29" s="1">
        <v>80.093884348791605</v>
      </c>
      <c r="C29">
        <f t="shared" si="0"/>
        <v>71.930772830052419</v>
      </c>
      <c r="F29" s="8">
        <v>5</v>
      </c>
      <c r="G29" s="8">
        <v>57.056875147925965</v>
      </c>
      <c r="H29" s="8">
        <v>9.4261436233416305</v>
      </c>
      <c r="I29" s="8">
        <v>1.2215995146667722</v>
      </c>
      <c r="K29" s="8">
        <v>0.45</v>
      </c>
      <c r="L29" s="8">
        <v>39.436636830000197</v>
      </c>
    </row>
    <row r="30" spans="1:14" x14ac:dyDescent="0.25">
      <c r="A30" s="1">
        <v>72.582801287412295</v>
      </c>
      <c r="B30" s="1">
        <v>84.428593981641299</v>
      </c>
      <c r="C30">
        <f t="shared" si="0"/>
        <v>75.176981589273126</v>
      </c>
      <c r="F30" s="8">
        <v>6</v>
      </c>
      <c r="G30" s="8">
        <v>57.055873628746056</v>
      </c>
      <c r="H30" s="8">
        <v>-7.9678130388290569</v>
      </c>
      <c r="I30" s="8">
        <v>-1.0326043109598382</v>
      </c>
      <c r="K30" s="8">
        <v>0.55000000000000004</v>
      </c>
      <c r="L30" s="8">
        <v>39.749455217940898</v>
      </c>
    </row>
    <row r="31" spans="1:14" x14ac:dyDescent="0.25">
      <c r="A31" s="1">
        <v>42.554772699599802</v>
      </c>
      <c r="B31" s="1">
        <v>55.652146597549503</v>
      </c>
      <c r="C31">
        <f t="shared" si="0"/>
        <v>52.50736444073307</v>
      </c>
      <c r="F31" s="8">
        <v>7</v>
      </c>
      <c r="G31" s="8">
        <v>52.990400139572486</v>
      </c>
      <c r="H31" s="8">
        <v>-4.537166137252683</v>
      </c>
      <c r="I31" s="8">
        <v>-0.58800291749273204</v>
      </c>
      <c r="K31" s="8">
        <v>0.65000000000000013</v>
      </c>
      <c r="L31" s="8">
        <v>39.835330755459204</v>
      </c>
    </row>
    <row r="32" spans="1:14" x14ac:dyDescent="0.25">
      <c r="A32" s="1">
        <v>73.414966854579106</v>
      </c>
      <c r="B32" s="1">
        <v>72.659910254095905</v>
      </c>
      <c r="C32">
        <f t="shared" si="0"/>
        <v>75.805223791610899</v>
      </c>
      <c r="F32" s="8">
        <v>8</v>
      </c>
      <c r="G32" s="8">
        <v>86.544156647888556</v>
      </c>
      <c r="H32" s="8">
        <v>-1.9305805234887572</v>
      </c>
      <c r="I32" s="8">
        <v>-0.25019735798200388</v>
      </c>
      <c r="K32" s="8">
        <v>0.75000000000000011</v>
      </c>
      <c r="L32" s="8">
        <v>40.070261829144002</v>
      </c>
    </row>
    <row r="33" spans="1:12" x14ac:dyDescent="0.25">
      <c r="A33" s="1">
        <v>49.378826802801001</v>
      </c>
      <c r="B33" s="1">
        <v>48.135862317344802</v>
      </c>
      <c r="C33">
        <f t="shared" si="0"/>
        <v>57.659174306242619</v>
      </c>
      <c r="F33" s="8">
        <v>9</v>
      </c>
      <c r="G33" s="8">
        <v>75.538242867911805</v>
      </c>
      <c r="H33" s="8">
        <v>-9.0863342604759083</v>
      </c>
      <c r="I33" s="8">
        <v>-1.1775612558258963</v>
      </c>
      <c r="K33" s="8">
        <v>0.85000000000000009</v>
      </c>
      <c r="L33" s="8">
        <v>40.793901775158297</v>
      </c>
    </row>
    <row r="34" spans="1:12" x14ac:dyDescent="0.25">
      <c r="A34" s="1">
        <v>43.577837614190301</v>
      </c>
      <c r="B34" s="1">
        <v>62.102768556788199</v>
      </c>
      <c r="C34">
        <f t="shared" si="0"/>
        <v>53.279725831826312</v>
      </c>
      <c r="F34" s="8">
        <v>10</v>
      </c>
      <c r="G34" s="8">
        <v>79.979353234370905</v>
      </c>
      <c r="H34" s="8">
        <v>-5.7698436498907029</v>
      </c>
      <c r="I34" s="8">
        <v>-0.74775417011001599</v>
      </c>
      <c r="K34" s="8">
        <v>0.95000000000000007</v>
      </c>
      <c r="L34" s="8">
        <v>40.863183361909002</v>
      </c>
    </row>
    <row r="35" spans="1:12" x14ac:dyDescent="0.25">
      <c r="A35" s="1">
        <v>92.188704548933302</v>
      </c>
      <c r="B35" s="1">
        <v>96.6622846285821</v>
      </c>
      <c r="C35">
        <f t="shared" si="0"/>
        <v>89.978430158906718</v>
      </c>
      <c r="F35" s="8">
        <v>11</v>
      </c>
      <c r="G35" s="8">
        <v>51.433355348240013</v>
      </c>
      <c r="H35" s="8">
        <v>-8.7174017847318126</v>
      </c>
      <c r="I35" s="8">
        <v>-1.1297487302244642</v>
      </c>
      <c r="K35" s="8">
        <v>1.05</v>
      </c>
      <c r="L35" s="8">
        <v>41.233866628116303</v>
      </c>
    </row>
    <row r="36" spans="1:12" x14ac:dyDescent="0.25">
      <c r="A36" s="1">
        <v>93.109761819100697</v>
      </c>
      <c r="B36" s="1">
        <v>88.690649451805896</v>
      </c>
      <c r="C36">
        <f t="shared" si="0"/>
        <v>90.673781025032142</v>
      </c>
      <c r="F36" s="8">
        <v>12</v>
      </c>
      <c r="G36" s="8">
        <v>90.851405361450347</v>
      </c>
      <c r="H36" s="8">
        <v>-14.303848110522352</v>
      </c>
      <c r="I36" s="8">
        <v>-1.8537351655041763</v>
      </c>
      <c r="K36" s="8">
        <v>1.1500000000000001</v>
      </c>
      <c r="L36" s="8">
        <v>41.787125731189903</v>
      </c>
    </row>
    <row r="37" spans="1:12" x14ac:dyDescent="0.25">
      <c r="A37" s="1">
        <v>84.461854146405301</v>
      </c>
      <c r="B37" s="1">
        <v>87.863518893339005</v>
      </c>
      <c r="C37">
        <f t="shared" si="0"/>
        <v>84.145055521037662</v>
      </c>
      <c r="F37" s="8">
        <v>13</v>
      </c>
      <c r="G37" s="8">
        <v>85.143468279893185</v>
      </c>
      <c r="H37" s="8">
        <v>12.781662483646215</v>
      </c>
      <c r="I37" s="8">
        <v>1.6564645427205378</v>
      </c>
      <c r="K37" s="8">
        <v>1.2500000000000002</v>
      </c>
      <c r="L37" s="8">
        <v>42.668156698371902</v>
      </c>
    </row>
    <row r="38" spans="1:12" x14ac:dyDescent="0.25">
      <c r="A38" s="1">
        <v>56.753757304535299</v>
      </c>
      <c r="B38" s="1">
        <v>73.227746038663298</v>
      </c>
      <c r="C38">
        <f t="shared" si="0"/>
        <v>63.226867519351622</v>
      </c>
      <c r="F38" s="8">
        <v>14</v>
      </c>
      <c r="G38" s="8">
        <v>59.395423353900156</v>
      </c>
      <c r="H38" s="8">
        <v>-2.6635851675326592</v>
      </c>
      <c r="I38" s="8">
        <v>-0.34519252813782225</v>
      </c>
      <c r="K38" s="8">
        <v>1.35</v>
      </c>
      <c r="L38" s="8">
        <v>42.676662621209097</v>
      </c>
    </row>
    <row r="39" spans="1:12" x14ac:dyDescent="0.25">
      <c r="A39" s="1">
        <v>45.371966270351102</v>
      </c>
      <c r="B39" s="1">
        <v>50.212443257307598</v>
      </c>
      <c r="C39">
        <f t="shared" si="0"/>
        <v>54.634200689589626</v>
      </c>
      <c r="F39" s="8">
        <v>15</v>
      </c>
      <c r="G39" s="8">
        <v>58.128409865331186</v>
      </c>
      <c r="H39" s="8">
        <v>-2.859091317406687</v>
      </c>
      <c r="I39" s="8">
        <v>-0.37052952992178351</v>
      </c>
      <c r="K39" s="8">
        <v>1.4500000000000002</v>
      </c>
      <c r="L39" s="8">
        <v>42.715953563508201</v>
      </c>
    </row>
    <row r="40" spans="1:12" x14ac:dyDescent="0.25">
      <c r="A40" s="1">
        <v>77.632816458168605</v>
      </c>
      <c r="B40" s="1">
        <v>65.734263011972899</v>
      </c>
      <c r="C40">
        <f t="shared" si="0"/>
        <v>78.989483305147658</v>
      </c>
      <c r="F40" s="8">
        <v>16</v>
      </c>
      <c r="G40" s="8">
        <v>58.193995905475617</v>
      </c>
      <c r="H40" s="8">
        <v>0.18983889135058263</v>
      </c>
      <c r="I40" s="8">
        <v>2.4602542333906987E-2</v>
      </c>
      <c r="K40" s="8">
        <v>1.55</v>
      </c>
      <c r="L40" s="8">
        <v>43.114166638466898</v>
      </c>
    </row>
    <row r="41" spans="1:12" x14ac:dyDescent="0.25">
      <c r="A41" s="1">
        <v>64.208387155677997</v>
      </c>
      <c r="B41" s="1">
        <v>63.526668219534102</v>
      </c>
      <c r="C41">
        <f t="shared" si="0"/>
        <v>68.854729642077615</v>
      </c>
      <c r="F41" s="8">
        <v>17</v>
      </c>
      <c r="G41" s="8">
        <v>63.211440944303639</v>
      </c>
      <c r="H41" s="8">
        <v>-9.7389574481592405</v>
      </c>
      <c r="I41" s="8">
        <v>-1.2621392339674613</v>
      </c>
      <c r="K41" s="8">
        <v>1.6500000000000001</v>
      </c>
      <c r="L41" s="8">
        <v>43.5521808455753</v>
      </c>
    </row>
    <row r="42" spans="1:12" x14ac:dyDescent="0.25">
      <c r="A42" s="1">
        <v>46.712102916462797</v>
      </c>
      <c r="B42" s="1">
        <v>56.692561053580398</v>
      </c>
      <c r="C42">
        <f t="shared" si="0"/>
        <v>55.645934929992315</v>
      </c>
      <c r="F42" s="8">
        <v>18</v>
      </c>
      <c r="G42" s="8">
        <v>72.367668833612981</v>
      </c>
      <c r="H42" s="8">
        <v>9.3705757649897237</v>
      </c>
      <c r="I42" s="8">
        <v>1.2143980894067468</v>
      </c>
      <c r="K42" s="8">
        <v>1.7500000000000002</v>
      </c>
      <c r="L42" s="8">
        <v>43.629362138950398</v>
      </c>
    </row>
    <row r="43" spans="1:12" x14ac:dyDescent="0.25">
      <c r="A43" s="1">
        <v>67.234730056119801</v>
      </c>
      <c r="B43" s="1">
        <v>80.238032715790396</v>
      </c>
      <c r="C43">
        <f t="shared" si="0"/>
        <v>71.139462877647503</v>
      </c>
      <c r="F43" s="8">
        <v>19</v>
      </c>
      <c r="G43" s="8">
        <v>68.513937456138279</v>
      </c>
      <c r="H43" s="8">
        <v>-7.5033190068359801</v>
      </c>
      <c r="I43" s="8">
        <v>-0.97240729861607766</v>
      </c>
      <c r="K43" s="8">
        <v>1.85</v>
      </c>
      <c r="L43" s="8">
        <v>43.819216056829603</v>
      </c>
    </row>
    <row r="44" spans="1:12" x14ac:dyDescent="0.25">
      <c r="A44" s="1">
        <v>41.891368661336998</v>
      </c>
      <c r="B44" s="1">
        <v>55.105280897737103</v>
      </c>
      <c r="C44">
        <f t="shared" si="0"/>
        <v>52.006528512785508</v>
      </c>
      <c r="F44" s="8">
        <v>20</v>
      </c>
      <c r="G44" s="8">
        <v>62.671108663880197</v>
      </c>
      <c r="H44" s="8">
        <v>21.4238755933169</v>
      </c>
      <c r="I44" s="8">
        <v>2.7764690495771696</v>
      </c>
      <c r="K44" s="8">
        <v>1.9500000000000002</v>
      </c>
      <c r="L44" s="8">
        <v>43.982937969419702</v>
      </c>
    </row>
    <row r="45" spans="1:12" x14ac:dyDescent="0.25">
      <c r="A45" s="1">
        <v>90.012622114332999</v>
      </c>
      <c r="B45" s="1">
        <v>94.948398969457202</v>
      </c>
      <c r="C45">
        <f t="shared" si="0"/>
        <v>88.33559984349688</v>
      </c>
      <c r="F45" s="8">
        <v>21</v>
      </c>
      <c r="G45" s="8">
        <v>75.984103083065378</v>
      </c>
      <c r="H45" s="8">
        <v>-12.589508283448581</v>
      </c>
      <c r="I45" s="8">
        <v>-1.6315619434092623</v>
      </c>
      <c r="K45" s="8">
        <v>2.0499999999999998</v>
      </c>
      <c r="L45" s="8">
        <v>44.040900397535403</v>
      </c>
    </row>
    <row r="46" spans="1:12" x14ac:dyDescent="0.25">
      <c r="A46" s="1">
        <v>54.232898988000898</v>
      </c>
      <c r="B46" s="1">
        <v>55.9351496525857</v>
      </c>
      <c r="C46">
        <f t="shared" si="0"/>
        <v>61.323749145981544</v>
      </c>
      <c r="F46" s="8">
        <v>22</v>
      </c>
      <c r="G46" s="8">
        <v>56.370730412785676</v>
      </c>
      <c r="H46" s="8">
        <v>18.384537076164321</v>
      </c>
      <c r="I46" s="8">
        <v>2.3825800313504999</v>
      </c>
      <c r="K46" s="8">
        <v>2.15</v>
      </c>
      <c r="L46" s="8">
        <v>44.184367290015601</v>
      </c>
    </row>
    <row r="47" spans="1:12" x14ac:dyDescent="0.25">
      <c r="A47" s="1">
        <v>76.438725639468998</v>
      </c>
      <c r="B47" s="1">
        <v>77.295568542513394</v>
      </c>
      <c r="C47">
        <f t="shared" si="0"/>
        <v>78.088006152848237</v>
      </c>
      <c r="F47" s="8">
        <v>23</v>
      </c>
      <c r="G47" s="8">
        <v>62.709122557771586</v>
      </c>
      <c r="H47" s="8">
        <v>-5.4170654281925863</v>
      </c>
      <c r="I47" s="8">
        <v>-0.70203518664956133</v>
      </c>
      <c r="K47" s="8">
        <v>2.25</v>
      </c>
      <c r="L47" s="8">
        <v>44.443442826049299</v>
      </c>
    </row>
    <row r="48" spans="1:12" x14ac:dyDescent="0.25">
      <c r="A48" s="1">
        <v>57.144109184917603</v>
      </c>
      <c r="B48" s="1">
        <v>57.8008662931096</v>
      </c>
      <c r="C48">
        <f t="shared" si="0"/>
        <v>63.521563112024367</v>
      </c>
      <c r="F48" s="8">
        <v>24</v>
      </c>
      <c r="G48" s="8">
        <v>65.7907816229053</v>
      </c>
      <c r="H48" s="8">
        <v>0.37650065643380515</v>
      </c>
      <c r="I48" s="8">
        <v>4.8793338776670178E-2</v>
      </c>
      <c r="K48" s="8">
        <v>2.35</v>
      </c>
      <c r="L48" s="8">
        <v>45.010615807331</v>
      </c>
    </row>
    <row r="49" spans="1:12" x14ac:dyDescent="0.25">
      <c r="A49" s="1">
        <v>68.603741164779507</v>
      </c>
      <c r="B49" s="1">
        <v>75.862759061969996</v>
      </c>
      <c r="C49">
        <f t="shared" si="0"/>
        <v>72.172995852170175</v>
      </c>
      <c r="F49" s="8">
        <v>25</v>
      </c>
      <c r="G49" s="8">
        <v>69.515658406410438</v>
      </c>
      <c r="H49" s="8">
        <v>7.5845284722667685</v>
      </c>
      <c r="I49" s="8">
        <v>0.98293179808486786</v>
      </c>
      <c r="K49" s="8">
        <v>2.4500000000000002</v>
      </c>
      <c r="L49" s="8">
        <v>45.2047196076986</v>
      </c>
    </row>
    <row r="50" spans="1:12" x14ac:dyDescent="0.25">
      <c r="A50" s="1">
        <v>70.069065363880298</v>
      </c>
      <c r="B50" s="1">
        <v>61.508447564846399</v>
      </c>
      <c r="C50">
        <f t="shared" si="0"/>
        <v>73.279240256292951</v>
      </c>
      <c r="F50" s="8">
        <v>26</v>
      </c>
      <c r="G50" s="8">
        <v>83.180853126509433</v>
      </c>
      <c r="H50" s="8">
        <v>1.7073876986551682</v>
      </c>
      <c r="I50" s="8">
        <v>0.22127224741837326</v>
      </c>
      <c r="K50" s="8">
        <v>2.5499999999999998</v>
      </c>
      <c r="L50" s="8">
        <v>45.253832434817497</v>
      </c>
    </row>
    <row r="51" spans="1:12" x14ac:dyDescent="0.25">
      <c r="A51" s="1">
        <v>50.166995053903896</v>
      </c>
      <c r="B51" s="1">
        <v>64.880748856623498</v>
      </c>
      <c r="C51">
        <f t="shared" si="0"/>
        <v>58.254200797871469</v>
      </c>
      <c r="F51" s="8">
        <v>27</v>
      </c>
      <c r="G51" s="8">
        <v>58.86953141506693</v>
      </c>
      <c r="H51" s="8">
        <v>6.2721215843344709</v>
      </c>
      <c r="I51" s="8">
        <v>0.81284786117419028</v>
      </c>
      <c r="K51" s="8">
        <v>2.65</v>
      </c>
      <c r="L51" s="8">
        <v>45.4771901010363</v>
      </c>
    </row>
    <row r="52" spans="1:12" x14ac:dyDescent="0.25">
      <c r="A52" s="1">
        <v>93.327154527050695</v>
      </c>
      <c r="B52" s="1">
        <v>100</v>
      </c>
      <c r="C52">
        <f t="shared" si="0"/>
        <v>90.837901338348715</v>
      </c>
      <c r="F52" s="8">
        <v>28</v>
      </c>
      <c r="G52" s="8">
        <v>71.930772830052419</v>
      </c>
      <c r="H52" s="8">
        <v>8.1631115187391856</v>
      </c>
      <c r="I52" s="8">
        <v>1.0579143993487516</v>
      </c>
      <c r="K52" s="8">
        <v>2.75</v>
      </c>
      <c r="L52" s="8">
        <v>45.531564203611602</v>
      </c>
    </row>
    <row r="53" spans="1:12" x14ac:dyDescent="0.25">
      <c r="A53" s="1">
        <v>82.632305284861303</v>
      </c>
      <c r="B53" s="1">
        <v>75.105428096135597</v>
      </c>
      <c r="C53">
        <f t="shared" si="0"/>
        <v>82.763840229981781</v>
      </c>
      <c r="F53" s="8">
        <v>29</v>
      </c>
      <c r="G53" s="8">
        <v>75.176981589273126</v>
      </c>
      <c r="H53" s="8">
        <v>9.2516123923681732</v>
      </c>
      <c r="I53" s="8">
        <v>1.1989807985119056</v>
      </c>
      <c r="K53" s="8">
        <v>2.85</v>
      </c>
      <c r="L53" s="8">
        <v>45.598365758562899</v>
      </c>
    </row>
    <row r="54" spans="1:12" x14ac:dyDescent="0.25">
      <c r="A54" s="1">
        <v>91.672441786030404</v>
      </c>
      <c r="B54" s="1">
        <v>92.588573892538193</v>
      </c>
      <c r="C54">
        <f t="shared" si="0"/>
        <v>89.588678325920711</v>
      </c>
      <c r="F54" s="8">
        <v>30</v>
      </c>
      <c r="G54" s="8">
        <v>52.50736444073307</v>
      </c>
      <c r="H54" s="8">
        <v>3.1447821568164329</v>
      </c>
      <c r="I54" s="8">
        <v>0.40755419289248895</v>
      </c>
      <c r="K54" s="8">
        <v>2.95</v>
      </c>
      <c r="L54" s="8">
        <v>45.739501193225401</v>
      </c>
    </row>
    <row r="55" spans="1:12" x14ac:dyDescent="0.25">
      <c r="A55" s="1">
        <v>89.215504273520594</v>
      </c>
      <c r="B55" s="1">
        <v>91.671565512558999</v>
      </c>
      <c r="C55">
        <f t="shared" si="0"/>
        <v>87.733816871942679</v>
      </c>
      <c r="F55" s="8">
        <v>31</v>
      </c>
      <c r="G55" s="8">
        <v>75.805223791610899</v>
      </c>
      <c r="H55" s="8">
        <v>-3.1453135375149941</v>
      </c>
      <c r="I55" s="8">
        <v>-0.40762305821317624</v>
      </c>
      <c r="K55" s="8">
        <v>3.05</v>
      </c>
      <c r="L55" s="8">
        <v>45.746621699931801</v>
      </c>
    </row>
    <row r="56" spans="1:12" x14ac:dyDescent="0.25">
      <c r="A56" s="1">
        <v>72.884498834609602</v>
      </c>
      <c r="B56" s="1">
        <v>74.199228291090193</v>
      </c>
      <c r="C56">
        <f t="shared" si="0"/>
        <v>75.40474772016033</v>
      </c>
      <c r="F56" s="8">
        <v>32</v>
      </c>
      <c r="G56" s="8">
        <v>57.659174306242619</v>
      </c>
      <c r="H56" s="8">
        <v>-9.5233119888978166</v>
      </c>
      <c r="I56" s="8">
        <v>-1.2341922390032087</v>
      </c>
      <c r="K56" s="8">
        <v>3.15</v>
      </c>
      <c r="L56" s="8">
        <v>45.893805617430601</v>
      </c>
    </row>
    <row r="57" spans="1:12" x14ac:dyDescent="0.25">
      <c r="A57" s="1">
        <v>90.703082926271406</v>
      </c>
      <c r="B57" s="1">
        <v>82.3950178972987</v>
      </c>
      <c r="C57">
        <f t="shared" si="0"/>
        <v>88.856862243955177</v>
      </c>
      <c r="F57" s="8">
        <v>33</v>
      </c>
      <c r="G57" s="8">
        <v>53.279725831826312</v>
      </c>
      <c r="H57" s="8">
        <v>8.823042724961887</v>
      </c>
      <c r="I57" s="8">
        <v>1.1434394744429626</v>
      </c>
      <c r="K57" s="8">
        <v>3.25</v>
      </c>
      <c r="L57" s="8">
        <v>45.916929009291501</v>
      </c>
    </row>
    <row r="58" spans="1:12" x14ac:dyDescent="0.25">
      <c r="A58" s="1">
        <v>44.867087612855499</v>
      </c>
      <c r="B58" s="1">
        <v>60.087338349868503</v>
      </c>
      <c r="C58">
        <f t="shared" si="0"/>
        <v>54.253043270666041</v>
      </c>
      <c r="F58" s="8">
        <v>34</v>
      </c>
      <c r="G58" s="8">
        <v>89.978430158906718</v>
      </c>
      <c r="H58" s="8">
        <v>6.6838544696753814</v>
      </c>
      <c r="I58" s="8">
        <v>0.86620718954887277</v>
      </c>
      <c r="K58" s="8">
        <v>3.35</v>
      </c>
      <c r="L58" s="8">
        <v>46.480212857048599</v>
      </c>
    </row>
    <row r="59" spans="1:12" x14ac:dyDescent="0.25">
      <c r="A59" s="1">
        <v>50.779057433052898</v>
      </c>
      <c r="B59" s="1">
        <v>52.4419914874684</v>
      </c>
      <c r="C59">
        <f t="shared" si="0"/>
        <v>58.71627641384994</v>
      </c>
      <c r="F59" s="8">
        <v>35</v>
      </c>
      <c r="G59" s="8">
        <v>90.673781025032142</v>
      </c>
      <c r="H59" s="8">
        <v>-1.9831315732262453</v>
      </c>
      <c r="I59" s="8">
        <v>-0.25700781403060236</v>
      </c>
      <c r="K59" s="8">
        <v>3.45</v>
      </c>
      <c r="L59" s="8">
        <v>46.5599343869387</v>
      </c>
    </row>
    <row r="60" spans="1:12" x14ac:dyDescent="0.25">
      <c r="A60" s="1">
        <v>42.487500890079502</v>
      </c>
      <c r="B60" s="1">
        <v>51.613853756849899</v>
      </c>
      <c r="C60">
        <f t="shared" si="0"/>
        <v>52.456577684544435</v>
      </c>
      <c r="F60" s="8">
        <v>36</v>
      </c>
      <c r="G60" s="8">
        <v>84.145055521037662</v>
      </c>
      <c r="H60" s="8">
        <v>3.7184633723013434</v>
      </c>
      <c r="I60" s="8">
        <v>0.48190153178454898</v>
      </c>
      <c r="K60" s="8">
        <v>3.55</v>
      </c>
      <c r="L60" s="8">
        <v>46.603977101302299</v>
      </c>
    </row>
    <row r="61" spans="1:12" x14ac:dyDescent="0.25">
      <c r="A61" s="1">
        <v>57.893168191979498</v>
      </c>
      <c r="B61" s="1">
        <v>70.393570260032504</v>
      </c>
      <c r="C61">
        <f t="shared" si="0"/>
        <v>64.087064135912783</v>
      </c>
      <c r="F61" s="8">
        <v>37</v>
      </c>
      <c r="G61" s="8">
        <v>63.226867519351622</v>
      </c>
      <c r="H61" s="8">
        <v>10.000878519311676</v>
      </c>
      <c r="I61" s="8">
        <v>1.2960834073416612</v>
      </c>
      <c r="K61" s="8">
        <v>3.65</v>
      </c>
      <c r="L61" s="8">
        <v>46.683987967920302</v>
      </c>
    </row>
    <row r="62" spans="1:12" x14ac:dyDescent="0.25">
      <c r="A62" s="1">
        <v>61.377250932921498</v>
      </c>
      <c r="B62" s="1">
        <v>65.550027385589701</v>
      </c>
      <c r="C62">
        <f t="shared" si="0"/>
        <v>66.717367408071254</v>
      </c>
      <c r="F62" s="8">
        <v>38</v>
      </c>
      <c r="G62" s="8">
        <v>54.634200689589626</v>
      </c>
      <c r="H62" s="8">
        <v>-4.4217574322820283</v>
      </c>
      <c r="I62" s="8">
        <v>-0.57304630070287532</v>
      </c>
      <c r="K62" s="8">
        <v>3.75</v>
      </c>
      <c r="L62" s="8">
        <v>46.739805980368601</v>
      </c>
    </row>
    <row r="63" spans="1:12" x14ac:dyDescent="0.25">
      <c r="A63" s="1">
        <v>54.924196747564203</v>
      </c>
      <c r="B63" s="1">
        <v>54.773069098110497</v>
      </c>
      <c r="C63">
        <f t="shared" si="0"/>
        <v>61.845643398849816</v>
      </c>
      <c r="F63" s="8">
        <v>39</v>
      </c>
      <c r="G63" s="8">
        <v>78.989483305147658</v>
      </c>
      <c r="H63" s="8">
        <v>-13.255220293174759</v>
      </c>
      <c r="I63" s="8">
        <v>-1.7178361930372394</v>
      </c>
      <c r="K63" s="8">
        <v>3.85</v>
      </c>
      <c r="L63" s="8">
        <v>46.781941360633702</v>
      </c>
    </row>
    <row r="64" spans="1:12" x14ac:dyDescent="0.25">
      <c r="A64" s="1">
        <v>85.580563003356104</v>
      </c>
      <c r="B64" s="1">
        <v>89.8941472196707</v>
      </c>
      <c r="C64">
        <f t="shared" si="0"/>
        <v>84.989623169346373</v>
      </c>
      <c r="F64" s="8">
        <v>40</v>
      </c>
      <c r="G64" s="8">
        <v>68.854729642077615</v>
      </c>
      <c r="H64" s="8">
        <v>-5.328061422543513</v>
      </c>
      <c r="I64" s="8">
        <v>-0.69050053849980597</v>
      </c>
      <c r="K64" s="8">
        <v>3.95</v>
      </c>
      <c r="L64" s="8">
        <v>46.800897919193403</v>
      </c>
    </row>
    <row r="65" spans="1:12" x14ac:dyDescent="0.25">
      <c r="A65" s="1">
        <v>59.621432968147403</v>
      </c>
      <c r="B65" s="1">
        <v>57.3069080240302</v>
      </c>
      <c r="C65">
        <f t="shared" si="0"/>
        <v>65.391815151866439</v>
      </c>
      <c r="F65" s="8">
        <v>41</v>
      </c>
      <c r="G65" s="8">
        <v>55.645934929992315</v>
      </c>
      <c r="H65" s="8">
        <v>1.0466261235880836</v>
      </c>
      <c r="I65" s="8">
        <v>0.13563955905007852</v>
      </c>
      <c r="K65" s="8">
        <v>4.05</v>
      </c>
      <c r="L65" s="8">
        <v>47.043705271463999</v>
      </c>
    </row>
    <row r="66" spans="1:12" x14ac:dyDescent="0.25">
      <c r="A66" s="1">
        <v>55.451398032805898</v>
      </c>
      <c r="B66" s="1">
        <v>57.320764152320201</v>
      </c>
      <c r="C66">
        <f t="shared" si="0"/>
        <v>62.243653253599263</v>
      </c>
      <c r="F66" s="8">
        <v>42</v>
      </c>
      <c r="G66" s="8">
        <v>71.139462877647503</v>
      </c>
      <c r="H66" s="8">
        <v>9.0985698381428932</v>
      </c>
      <c r="I66" s="8">
        <v>1.1791469494389921</v>
      </c>
      <c r="K66" s="8">
        <v>4.1500000000000004</v>
      </c>
      <c r="L66" s="8">
        <v>47.098785825791502</v>
      </c>
    </row>
    <row r="67" spans="1:12" x14ac:dyDescent="0.25">
      <c r="A67" s="1">
        <v>69.848284573703594</v>
      </c>
      <c r="B67" s="1">
        <v>61.353622359882202</v>
      </c>
      <c r="C67">
        <f t="shared" ref="C67:C130" si="1">$G$17+A67*$G$18</f>
        <v>73.112562115154859</v>
      </c>
      <c r="F67" s="8">
        <v>43</v>
      </c>
      <c r="G67" s="8">
        <v>52.006528512785508</v>
      </c>
      <c r="H67" s="8">
        <v>3.0987523849515952</v>
      </c>
      <c r="I67" s="8">
        <v>0.40158887460144704</v>
      </c>
      <c r="K67" s="8">
        <v>4.25</v>
      </c>
      <c r="L67" s="8">
        <v>47.098922975798899</v>
      </c>
    </row>
    <row r="68" spans="1:12" x14ac:dyDescent="0.25">
      <c r="A68" s="1">
        <v>47.7508323736119</v>
      </c>
      <c r="B68" s="1">
        <v>54.350912874629898</v>
      </c>
      <c r="C68">
        <f t="shared" si="1"/>
        <v>56.43012224504097</v>
      </c>
      <c r="F68" s="8">
        <v>44</v>
      </c>
      <c r="G68" s="8">
        <v>88.33559984349688</v>
      </c>
      <c r="H68" s="8">
        <v>6.612799125960322</v>
      </c>
      <c r="I68" s="8">
        <v>0.85699863333911441</v>
      </c>
      <c r="K68" s="8">
        <v>4.3499999999999996</v>
      </c>
      <c r="L68" s="8">
        <v>47.140898686708802</v>
      </c>
    </row>
    <row r="69" spans="1:12" x14ac:dyDescent="0.25">
      <c r="A69" s="1">
        <v>84.1208339414721</v>
      </c>
      <c r="B69" s="1">
        <v>82.576476461280095</v>
      </c>
      <c r="C69">
        <f t="shared" si="1"/>
        <v>83.887602806046914</v>
      </c>
      <c r="F69" s="8">
        <v>45</v>
      </c>
      <c r="G69" s="8">
        <v>61.323749145981544</v>
      </c>
      <c r="H69" s="8">
        <v>-5.3885994933958443</v>
      </c>
      <c r="I69" s="8">
        <v>-0.69834608816753463</v>
      </c>
      <c r="K69" s="8">
        <v>4.45</v>
      </c>
      <c r="L69" s="8">
        <v>47.180063658378501</v>
      </c>
    </row>
    <row r="70" spans="1:12" x14ac:dyDescent="0.25">
      <c r="A70" s="1">
        <v>44.1002854023873</v>
      </c>
      <c r="B70" s="1">
        <v>60.220299284924899</v>
      </c>
      <c r="C70">
        <f t="shared" si="1"/>
        <v>53.67414704079421</v>
      </c>
      <c r="F70" s="8">
        <v>46</v>
      </c>
      <c r="G70" s="8">
        <v>78.088006152848237</v>
      </c>
      <c r="H70" s="8">
        <v>-0.79243761033484361</v>
      </c>
      <c r="I70" s="8">
        <v>-0.10269750163700186</v>
      </c>
      <c r="K70" s="8">
        <v>4.55</v>
      </c>
      <c r="L70" s="8">
        <v>47.211310921504399</v>
      </c>
    </row>
    <row r="71" spans="1:12" x14ac:dyDescent="0.25">
      <c r="A71" s="1">
        <v>94.278781513028406</v>
      </c>
      <c r="B71" s="1">
        <v>89.125538626777598</v>
      </c>
      <c r="C71">
        <f t="shared" si="1"/>
        <v>91.556330767614995</v>
      </c>
      <c r="F71" s="8">
        <v>47</v>
      </c>
      <c r="G71" s="8">
        <v>63.521563112024367</v>
      </c>
      <c r="H71" s="8">
        <v>-5.7206968189147673</v>
      </c>
      <c r="I71" s="8">
        <v>-0.74138489044840095</v>
      </c>
      <c r="K71" s="8">
        <v>4.6500000000000004</v>
      </c>
      <c r="L71" s="8">
        <v>47.463233696034003</v>
      </c>
    </row>
    <row r="72" spans="1:12" x14ac:dyDescent="0.25">
      <c r="A72" s="1">
        <v>82.473462311316098</v>
      </c>
      <c r="B72" s="1">
        <v>86.331612722627895</v>
      </c>
      <c r="C72">
        <f t="shared" si="1"/>
        <v>82.643921954745196</v>
      </c>
      <c r="F72" s="8">
        <v>48</v>
      </c>
      <c r="G72" s="8">
        <v>72.172995852170175</v>
      </c>
      <c r="H72" s="8">
        <v>3.6897632097998212</v>
      </c>
      <c r="I72" s="8">
        <v>0.47818207810511437</v>
      </c>
      <c r="K72" s="8">
        <v>4.75</v>
      </c>
      <c r="L72" s="8">
        <v>47.522408640351799</v>
      </c>
    </row>
    <row r="73" spans="1:12" x14ac:dyDescent="0.25">
      <c r="A73" s="1">
        <v>50.929362484379403</v>
      </c>
      <c r="B73" s="1">
        <v>64.317813552876999</v>
      </c>
      <c r="C73">
        <f t="shared" si="1"/>
        <v>58.829748996943401</v>
      </c>
      <c r="F73" s="8">
        <v>49</v>
      </c>
      <c r="G73" s="8">
        <v>73.279240256292951</v>
      </c>
      <c r="H73" s="8">
        <v>-11.770792691446552</v>
      </c>
      <c r="I73" s="8">
        <v>-1.5254588953543631</v>
      </c>
      <c r="K73" s="8">
        <v>4.8500000000000005</v>
      </c>
      <c r="L73" s="8">
        <v>47.5635114192592</v>
      </c>
    </row>
    <row r="74" spans="1:12" x14ac:dyDescent="0.25">
      <c r="A74" s="1">
        <v>40.303716441798102</v>
      </c>
      <c r="B74" s="1">
        <v>39.436636830000197</v>
      </c>
      <c r="C74">
        <f t="shared" si="1"/>
        <v>50.807932744943969</v>
      </c>
      <c r="F74" s="8">
        <v>50</v>
      </c>
      <c r="G74" s="8">
        <v>58.254200797871469</v>
      </c>
      <c r="H74" s="8">
        <v>6.6265480587520287</v>
      </c>
      <c r="I74" s="8">
        <v>0.85878045316880003</v>
      </c>
      <c r="K74" s="8">
        <v>4.95</v>
      </c>
      <c r="L74" s="8">
        <v>47.5639688953164</v>
      </c>
    </row>
    <row r="75" spans="1:12" x14ac:dyDescent="0.25">
      <c r="A75" s="1">
        <v>84.850378565015802</v>
      </c>
      <c r="B75" s="1">
        <v>80.976817801345106</v>
      </c>
      <c r="C75">
        <f t="shared" si="1"/>
        <v>84.438371474064766</v>
      </c>
      <c r="F75" s="8">
        <v>51</v>
      </c>
      <c r="G75" s="8">
        <v>90.837901338348715</v>
      </c>
      <c r="H75" s="8">
        <v>9.1620986616512852</v>
      </c>
      <c r="I75" s="8">
        <v>1.1873800915452748</v>
      </c>
      <c r="K75" s="8">
        <v>5.05</v>
      </c>
      <c r="L75" s="8">
        <v>47.603770170732801</v>
      </c>
    </row>
    <row r="76" spans="1:12" x14ac:dyDescent="0.25">
      <c r="A76" s="1">
        <v>78.877153911618905</v>
      </c>
      <c r="B76" s="1">
        <v>87.8910141467437</v>
      </c>
      <c r="C76">
        <f t="shared" si="1"/>
        <v>79.928894082342552</v>
      </c>
      <c r="F76" s="8">
        <v>52</v>
      </c>
      <c r="G76" s="8">
        <v>82.763840229981781</v>
      </c>
      <c r="H76" s="8">
        <v>-7.6584121338461841</v>
      </c>
      <c r="I76" s="8">
        <v>-0.99250689567872585</v>
      </c>
      <c r="K76" s="8">
        <v>5.15</v>
      </c>
      <c r="L76" s="8">
        <v>47.778222045002003</v>
      </c>
    </row>
    <row r="77" spans="1:12" x14ac:dyDescent="0.25">
      <c r="A77" s="1">
        <v>80.095394242254301</v>
      </c>
      <c r="B77" s="1">
        <v>86.387081340487697</v>
      </c>
      <c r="C77">
        <f t="shared" si="1"/>
        <v>80.848602874068703</v>
      </c>
      <c r="F77" s="8">
        <v>53</v>
      </c>
      <c r="G77" s="8">
        <v>89.588678325920711</v>
      </c>
      <c r="H77" s="8">
        <v>2.9998955666174822</v>
      </c>
      <c r="I77" s="8">
        <v>0.3887773319256691</v>
      </c>
      <c r="K77" s="8">
        <v>5.25</v>
      </c>
      <c r="L77" s="8">
        <v>47.968198503227498</v>
      </c>
    </row>
    <row r="78" spans="1:12" x14ac:dyDescent="0.25">
      <c r="A78" s="1">
        <v>82.419869067727006</v>
      </c>
      <c r="B78" s="1">
        <v>74.726587408024898</v>
      </c>
      <c r="C78">
        <f t="shared" si="1"/>
        <v>82.603461812303266</v>
      </c>
      <c r="F78" s="8">
        <v>54</v>
      </c>
      <c r="G78" s="8">
        <v>87.733816871942679</v>
      </c>
      <c r="H78" s="8">
        <v>3.93774864061632</v>
      </c>
      <c r="I78" s="8">
        <v>0.51032023492034773</v>
      </c>
      <c r="K78" s="8">
        <v>5.3500000000000005</v>
      </c>
      <c r="L78" s="8">
        <v>48.010857960041001</v>
      </c>
    </row>
    <row r="79" spans="1:12" x14ac:dyDescent="0.25">
      <c r="A79" s="1">
        <v>44.072455845374897</v>
      </c>
      <c r="B79" s="1">
        <v>53.569331637897697</v>
      </c>
      <c r="C79">
        <f t="shared" si="1"/>
        <v>53.653137156610846</v>
      </c>
      <c r="F79" s="8">
        <v>55</v>
      </c>
      <c r="G79" s="8">
        <v>75.40474772016033</v>
      </c>
      <c r="H79" s="8">
        <v>-1.2055194290701365</v>
      </c>
      <c r="I79" s="8">
        <v>-0.1562316476726221</v>
      </c>
      <c r="K79" s="8">
        <v>5.45</v>
      </c>
      <c r="L79" s="8">
        <v>48.084461113142098</v>
      </c>
    </row>
    <row r="80" spans="1:12" x14ac:dyDescent="0.25">
      <c r="A80" s="1">
        <v>59.715615069934998</v>
      </c>
      <c r="B80" s="1">
        <v>81.312915546015105</v>
      </c>
      <c r="C80">
        <f t="shared" si="1"/>
        <v>65.462917794636553</v>
      </c>
      <c r="F80" s="8">
        <v>56</v>
      </c>
      <c r="G80" s="8">
        <v>88.856862243955177</v>
      </c>
      <c r="H80" s="8">
        <v>-6.461844346656477</v>
      </c>
      <c r="I80" s="8">
        <v>-0.83743535353956122</v>
      </c>
      <c r="K80" s="8">
        <v>5.55</v>
      </c>
      <c r="L80" s="8">
        <v>48.135862317344802</v>
      </c>
    </row>
    <row r="81" spans="1:12" x14ac:dyDescent="0.25">
      <c r="A81" s="1">
        <v>46.372798273882097</v>
      </c>
      <c r="B81" s="1">
        <v>70.894596259833094</v>
      </c>
      <c r="C81">
        <f t="shared" si="1"/>
        <v>55.389777376340966</v>
      </c>
      <c r="F81" s="8">
        <v>57</v>
      </c>
      <c r="G81" s="8">
        <v>54.253043270666041</v>
      </c>
      <c r="H81" s="8">
        <v>5.8342950792024624</v>
      </c>
      <c r="I81" s="8">
        <v>0.75610687911944163</v>
      </c>
      <c r="K81" s="8">
        <v>5.65</v>
      </c>
      <c r="L81" s="8">
        <v>48.294707084014199</v>
      </c>
    </row>
    <row r="82" spans="1:12" x14ac:dyDescent="0.25">
      <c r="A82" s="1">
        <v>87.470688423157597</v>
      </c>
      <c r="B82" s="1">
        <v>78.662851101464696</v>
      </c>
      <c r="C82">
        <f t="shared" si="1"/>
        <v>86.416570646245148</v>
      </c>
      <c r="F82" s="8">
        <v>58</v>
      </c>
      <c r="G82" s="8">
        <v>58.71627641384994</v>
      </c>
      <c r="H82" s="8">
        <v>-6.2742849263815401</v>
      </c>
      <c r="I82" s="8">
        <v>-0.81312822371696059</v>
      </c>
      <c r="K82" s="8">
        <v>5.75</v>
      </c>
      <c r="L82" s="8">
        <v>48.453234002319803</v>
      </c>
    </row>
    <row r="83" spans="1:12" x14ac:dyDescent="0.25">
      <c r="A83" s="1">
        <v>74.281396975515605</v>
      </c>
      <c r="B83" s="1">
        <v>70.642058440113104</v>
      </c>
      <c r="C83">
        <f t="shared" si="1"/>
        <v>76.459333969711835</v>
      </c>
      <c r="F83" s="8">
        <v>59</v>
      </c>
      <c r="G83" s="8">
        <v>52.456577684544435</v>
      </c>
      <c r="H83" s="8">
        <v>-0.84272392769453575</v>
      </c>
      <c r="I83" s="8">
        <v>-0.10921445526466174</v>
      </c>
      <c r="K83" s="8">
        <v>5.8500000000000005</v>
      </c>
      <c r="L83" s="8">
        <v>48.531860218305397</v>
      </c>
    </row>
    <row r="84" spans="1:12" x14ac:dyDescent="0.25">
      <c r="A84" s="1">
        <v>58.199391366895703</v>
      </c>
      <c r="B84" s="1">
        <v>62.242348222963201</v>
      </c>
      <c r="C84">
        <f t="shared" si="1"/>
        <v>64.318246882960608</v>
      </c>
      <c r="F84" s="8">
        <v>60</v>
      </c>
      <c r="G84" s="8">
        <v>64.087064135912783</v>
      </c>
      <c r="H84" s="8">
        <v>6.3065061241197213</v>
      </c>
      <c r="I84" s="8">
        <v>0.8173039928428919</v>
      </c>
      <c r="K84" s="8">
        <v>5.95</v>
      </c>
      <c r="L84" s="8">
        <v>48.781434300576997</v>
      </c>
    </row>
    <row r="85" spans="1:12" x14ac:dyDescent="0.25">
      <c r="A85" s="1">
        <v>43.4957092657313</v>
      </c>
      <c r="B85" s="1">
        <v>60.664793655321297</v>
      </c>
      <c r="C85">
        <f t="shared" si="1"/>
        <v>53.217723152857133</v>
      </c>
      <c r="F85" s="8">
        <v>61</v>
      </c>
      <c r="G85" s="8">
        <v>66.717367408071254</v>
      </c>
      <c r="H85" s="8">
        <v>-1.1673400224815538</v>
      </c>
      <c r="I85" s="8">
        <v>-0.1512837128200929</v>
      </c>
      <c r="K85" s="8">
        <v>6.05</v>
      </c>
      <c r="L85" s="8">
        <v>49.088060589916999</v>
      </c>
    </row>
    <row r="86" spans="1:12" x14ac:dyDescent="0.25">
      <c r="A86" s="1">
        <v>57.104027694361399</v>
      </c>
      <c r="B86" s="1">
        <v>68.529951921659006</v>
      </c>
      <c r="C86">
        <f t="shared" si="1"/>
        <v>63.491303648170629</v>
      </c>
      <c r="F86" s="8">
        <v>62</v>
      </c>
      <c r="G86" s="8">
        <v>61.845643398849816</v>
      </c>
      <c r="H86" s="8">
        <v>-7.0725743007393191</v>
      </c>
      <c r="I86" s="8">
        <v>-0.91658409615500358</v>
      </c>
      <c r="K86" s="8">
        <v>6.15</v>
      </c>
      <c r="L86" s="8">
        <v>49.245029749183701</v>
      </c>
    </row>
    <row r="87" spans="1:12" x14ac:dyDescent="0.25">
      <c r="A87" s="1">
        <v>57.885082711471</v>
      </c>
      <c r="B87" s="1">
        <v>67.542224688724502</v>
      </c>
      <c r="C87">
        <f t="shared" si="1"/>
        <v>64.080960013990378</v>
      </c>
      <c r="F87" s="8">
        <v>63</v>
      </c>
      <c r="G87" s="8">
        <v>84.989623169346373</v>
      </c>
      <c r="H87" s="8">
        <v>4.9045240503243264</v>
      </c>
      <c r="I87" s="8">
        <v>0.63561138456574151</v>
      </c>
      <c r="K87" s="8">
        <v>6.25</v>
      </c>
      <c r="L87" s="8">
        <v>49.297204337552799</v>
      </c>
    </row>
    <row r="88" spans="1:12" x14ac:dyDescent="0.25">
      <c r="A88" s="1">
        <v>80.128339808593495</v>
      </c>
      <c r="B88" s="1">
        <v>77.608074713722004</v>
      </c>
      <c r="C88">
        <f t="shared" si="1"/>
        <v>80.873475082161463</v>
      </c>
      <c r="F88" s="8">
        <v>64</v>
      </c>
      <c r="G88" s="8">
        <v>65.391815151866439</v>
      </c>
      <c r="H88" s="8">
        <v>-8.0849071278362388</v>
      </c>
      <c r="I88" s="8">
        <v>-1.0477793483894939</v>
      </c>
      <c r="K88" s="8">
        <v>6.3500000000000005</v>
      </c>
      <c r="L88" s="8">
        <v>49.334711501785698</v>
      </c>
    </row>
    <row r="89" spans="1:12" x14ac:dyDescent="0.25">
      <c r="A89" s="1">
        <v>75.065660924536701</v>
      </c>
      <c r="B89" s="1">
        <v>74.183336140816394</v>
      </c>
      <c r="C89">
        <f t="shared" si="1"/>
        <v>77.051412914079378</v>
      </c>
      <c r="F89" s="8">
        <v>65</v>
      </c>
      <c r="G89" s="8">
        <v>62.243653253599263</v>
      </c>
      <c r="H89" s="8">
        <v>-4.9228891012790612</v>
      </c>
      <c r="I89" s="8">
        <v>-0.63799143925508239</v>
      </c>
      <c r="K89" s="8">
        <v>6.45</v>
      </c>
      <c r="L89" s="8">
        <v>49.477290886601097</v>
      </c>
    </row>
    <row r="90" spans="1:12" x14ac:dyDescent="0.25">
      <c r="A90" s="1">
        <v>88.796700841697898</v>
      </c>
      <c r="B90" s="1">
        <v>82.552669716614403</v>
      </c>
      <c r="C90">
        <f t="shared" si="1"/>
        <v>87.417641821284562</v>
      </c>
      <c r="F90" s="8">
        <v>66</v>
      </c>
      <c r="G90" s="8">
        <v>73.112562115154859</v>
      </c>
      <c r="H90" s="8">
        <v>-11.758939755272657</v>
      </c>
      <c r="I90" s="8">
        <v>-1.5239227909137782</v>
      </c>
      <c r="K90" s="8">
        <v>6.55</v>
      </c>
      <c r="L90" s="8">
        <v>49.515766389690803</v>
      </c>
    </row>
    <row r="91" spans="1:12" x14ac:dyDescent="0.25">
      <c r="A91" s="1">
        <v>65.971820883907199</v>
      </c>
      <c r="B91" s="1">
        <v>72.294690285159405</v>
      </c>
      <c r="C91">
        <f t="shared" si="1"/>
        <v>70.186031407988537</v>
      </c>
      <c r="F91" s="8">
        <v>67</v>
      </c>
      <c r="G91" s="8">
        <v>56.43012224504097</v>
      </c>
      <c r="H91" s="8">
        <v>-2.0792093704110712</v>
      </c>
      <c r="I91" s="8">
        <v>-0.2694592040264645</v>
      </c>
      <c r="K91" s="8">
        <v>6.65</v>
      </c>
      <c r="L91" s="8">
        <v>49.5282124791784</v>
      </c>
    </row>
    <row r="92" spans="1:12" x14ac:dyDescent="0.25">
      <c r="A92" s="1">
        <v>46.577683526606499</v>
      </c>
      <c r="B92" s="1">
        <v>39.835330755459204</v>
      </c>
      <c r="C92">
        <f t="shared" si="1"/>
        <v>55.544455204259691</v>
      </c>
      <c r="F92" s="8">
        <v>68</v>
      </c>
      <c r="G92" s="8">
        <v>83.887602806046914</v>
      </c>
      <c r="H92" s="8">
        <v>-1.3111263447668193</v>
      </c>
      <c r="I92" s="8">
        <v>-0.16991798241518438</v>
      </c>
      <c r="K92" s="8">
        <v>6.75</v>
      </c>
      <c r="L92" s="8">
        <v>49.688555083317297</v>
      </c>
    </row>
    <row r="93" spans="1:12" x14ac:dyDescent="0.25">
      <c r="A93" s="1">
        <v>79.228463297264696</v>
      </c>
      <c r="B93" s="1">
        <v>78.464449450145096</v>
      </c>
      <c r="C93">
        <f t="shared" si="1"/>
        <v>80.194114599566632</v>
      </c>
      <c r="F93" s="8">
        <v>69</v>
      </c>
      <c r="G93" s="8">
        <v>53.67414704079421</v>
      </c>
      <c r="H93" s="8">
        <v>6.5461522441306883</v>
      </c>
      <c r="I93" s="8">
        <v>0.84836140036766605</v>
      </c>
      <c r="K93" s="8">
        <v>6.8500000000000005</v>
      </c>
      <c r="L93" s="8">
        <v>49.8981358982834</v>
      </c>
    </row>
    <row r="94" spans="1:12" x14ac:dyDescent="0.25">
      <c r="A94" s="1">
        <v>81.843177673929304</v>
      </c>
      <c r="B94" s="1">
        <v>90.245942801206198</v>
      </c>
      <c r="C94">
        <f t="shared" si="1"/>
        <v>82.168089471024828</v>
      </c>
      <c r="F94" s="8">
        <v>70</v>
      </c>
      <c r="G94" s="8">
        <v>91.556330767614995</v>
      </c>
      <c r="H94" s="8">
        <v>-2.4307921408373971</v>
      </c>
      <c r="I94" s="8">
        <v>-0.31502326064177638</v>
      </c>
      <c r="K94" s="8">
        <v>6.95</v>
      </c>
      <c r="L94" s="8">
        <v>49.980077494988997</v>
      </c>
    </row>
    <row r="95" spans="1:12" x14ac:dyDescent="0.25">
      <c r="A95" s="1">
        <v>70.870245866322193</v>
      </c>
      <c r="B95" s="1">
        <v>79.819896755950296</v>
      </c>
      <c r="C95">
        <f t="shared" si="1"/>
        <v>73.884090328422033</v>
      </c>
      <c r="F95" s="8">
        <v>71</v>
      </c>
      <c r="G95" s="8">
        <v>82.643921954745196</v>
      </c>
      <c r="H95" s="8">
        <v>3.6876907678826996</v>
      </c>
      <c r="I95" s="8">
        <v>0.47791349594242999</v>
      </c>
      <c r="K95" s="8">
        <v>7.05</v>
      </c>
      <c r="L95" s="8">
        <v>50.0276660911899</v>
      </c>
    </row>
    <row r="96" spans="1:12" x14ac:dyDescent="0.25">
      <c r="A96" s="1">
        <v>82.403194897500796</v>
      </c>
      <c r="B96" s="1">
        <v>70.473616397383395</v>
      </c>
      <c r="C96">
        <f t="shared" si="1"/>
        <v>82.590873671387101</v>
      </c>
      <c r="F96" s="8">
        <v>72</v>
      </c>
      <c r="G96" s="8">
        <v>58.829748996943401</v>
      </c>
      <c r="H96" s="8">
        <v>5.4880645559335974</v>
      </c>
      <c r="I96" s="8">
        <v>0.71123645744023878</v>
      </c>
      <c r="K96" s="8">
        <v>7.15</v>
      </c>
      <c r="L96" s="8">
        <v>50.0381035275771</v>
      </c>
    </row>
    <row r="97" spans="1:12" x14ac:dyDescent="0.25">
      <c r="A97" s="1">
        <v>67.1587578000414</v>
      </c>
      <c r="B97" s="1">
        <v>80.830427754894899</v>
      </c>
      <c r="C97">
        <f t="shared" si="1"/>
        <v>71.082107731798629</v>
      </c>
      <c r="F97" s="8">
        <v>73</v>
      </c>
      <c r="G97" s="8">
        <v>50.807932744943969</v>
      </c>
      <c r="H97" s="8">
        <v>-11.371295914943772</v>
      </c>
      <c r="I97" s="8">
        <v>-1.4736853294309398</v>
      </c>
      <c r="K97" s="8">
        <v>7.25</v>
      </c>
      <c r="L97" s="8">
        <v>50.125489515174898</v>
      </c>
    </row>
    <row r="98" spans="1:12" x14ac:dyDescent="0.25">
      <c r="A98" s="1">
        <v>68.750305616009598</v>
      </c>
      <c r="B98" s="1">
        <v>83.686643744148199</v>
      </c>
      <c r="C98">
        <f t="shared" si="1"/>
        <v>72.283644474581592</v>
      </c>
      <c r="F98" s="8">
        <v>74</v>
      </c>
      <c r="G98" s="8">
        <v>84.438371474064766</v>
      </c>
      <c r="H98" s="8">
        <v>-3.4615536727196599</v>
      </c>
      <c r="I98" s="8">
        <v>-0.44860681690825344</v>
      </c>
      <c r="K98" s="8">
        <v>7.3500000000000005</v>
      </c>
      <c r="L98" s="8">
        <v>50.175827612520798</v>
      </c>
    </row>
    <row r="99" spans="1:12" x14ac:dyDescent="0.25">
      <c r="A99" s="1">
        <v>63.514756009720202</v>
      </c>
      <c r="B99" s="1">
        <v>63.363266004334903</v>
      </c>
      <c r="C99">
        <f t="shared" si="1"/>
        <v>68.331073802494842</v>
      </c>
      <c r="F99" s="8">
        <v>75</v>
      </c>
      <c r="G99" s="8">
        <v>79.928894082342552</v>
      </c>
      <c r="H99" s="8">
        <v>7.9621200644011481</v>
      </c>
      <c r="I99" s="8">
        <v>1.0318665188068603</v>
      </c>
      <c r="K99" s="8">
        <v>7.45</v>
      </c>
      <c r="L99" s="8">
        <v>50.205141567872097</v>
      </c>
    </row>
    <row r="100" spans="1:12" x14ac:dyDescent="0.25">
      <c r="A100" s="1">
        <v>41.398051970925202</v>
      </c>
      <c r="B100" s="1">
        <v>46.480212857048599</v>
      </c>
      <c r="C100">
        <f t="shared" si="1"/>
        <v>51.634099784342126</v>
      </c>
      <c r="F100" s="8">
        <v>76</v>
      </c>
      <c r="G100" s="8">
        <v>80.848602874068703</v>
      </c>
      <c r="H100" s="8">
        <v>5.5384784664189937</v>
      </c>
      <c r="I100" s="8">
        <v>0.71776994674851879</v>
      </c>
      <c r="K100" s="8">
        <v>7.55</v>
      </c>
      <c r="L100" s="8">
        <v>50.212443257307598</v>
      </c>
    </row>
    <row r="101" spans="1:12" x14ac:dyDescent="0.25">
      <c r="A101" s="1">
        <v>45.934028484631703</v>
      </c>
      <c r="B101" s="1">
        <v>63.126968809375498</v>
      </c>
      <c r="C101">
        <f t="shared" si="1"/>
        <v>55.058528752757027</v>
      </c>
      <c r="F101" s="8">
        <v>77</v>
      </c>
      <c r="G101" s="8">
        <v>82.603461812303266</v>
      </c>
      <c r="H101" s="8">
        <v>-7.876874404278368</v>
      </c>
      <c r="I101" s="8">
        <v>-1.0208189407946211</v>
      </c>
      <c r="K101" s="8">
        <v>7.65</v>
      </c>
      <c r="L101" s="8">
        <v>50.304172459714302</v>
      </c>
    </row>
    <row r="102" spans="1:12" x14ac:dyDescent="0.25">
      <c r="A102" s="1">
        <v>41.728605212770297</v>
      </c>
      <c r="B102" s="1">
        <v>51.317608391074998</v>
      </c>
      <c r="C102">
        <f t="shared" si="1"/>
        <v>51.88365048054996</v>
      </c>
      <c r="F102" s="8">
        <v>78</v>
      </c>
      <c r="G102" s="8">
        <v>53.653137156610846</v>
      </c>
      <c r="H102" s="8">
        <v>-8.3805518713148786E-2</v>
      </c>
      <c r="I102" s="8">
        <v>-1.0860940070217857E-2</v>
      </c>
      <c r="K102" s="8">
        <v>7.75</v>
      </c>
      <c r="L102" s="8">
        <v>50.342453544343797</v>
      </c>
    </row>
    <row r="103" spans="1:12" x14ac:dyDescent="0.25">
      <c r="A103" s="1">
        <v>75.002572619507902</v>
      </c>
      <c r="B103" s="1">
        <v>76.832256344419307</v>
      </c>
      <c r="C103">
        <f t="shared" si="1"/>
        <v>77.003784488611132</v>
      </c>
      <c r="F103" s="8">
        <v>79</v>
      </c>
      <c r="G103" s="8">
        <v>65.462917794636553</v>
      </c>
      <c r="H103" s="8">
        <v>15.849997751378552</v>
      </c>
      <c r="I103" s="8">
        <v>2.0541114515385868</v>
      </c>
      <c r="K103" s="8">
        <v>7.8500000000000005</v>
      </c>
      <c r="L103" s="8">
        <v>50.559974988658702</v>
      </c>
    </row>
    <row r="104" spans="1:12" x14ac:dyDescent="0.25">
      <c r="A104" s="1">
        <v>57.289578959197897</v>
      </c>
      <c r="B104" s="1">
        <v>56.336432093014402</v>
      </c>
      <c r="C104">
        <f t="shared" si="1"/>
        <v>63.631385309641338</v>
      </c>
      <c r="F104" s="8">
        <v>80</v>
      </c>
      <c r="G104" s="8">
        <v>55.389777376340966</v>
      </c>
      <c r="H104" s="8">
        <v>15.504818883492128</v>
      </c>
      <c r="I104" s="8">
        <v>2.0093773211950694</v>
      </c>
      <c r="K104" s="8">
        <v>7.95</v>
      </c>
      <c r="L104" s="8">
        <v>50.601257259150501</v>
      </c>
    </row>
    <row r="105" spans="1:12" x14ac:dyDescent="0.25">
      <c r="A105" s="1">
        <v>67.971388014058604</v>
      </c>
      <c r="B105" s="1">
        <v>77.790201703392697</v>
      </c>
      <c r="C105">
        <f t="shared" si="1"/>
        <v>71.695601747272661</v>
      </c>
      <c r="F105" s="8">
        <v>81</v>
      </c>
      <c r="G105" s="8">
        <v>86.416570646245148</v>
      </c>
      <c r="H105" s="8">
        <v>-7.7537195447804521</v>
      </c>
      <c r="I105" s="8">
        <v>-1.0048584459620402</v>
      </c>
      <c r="K105" s="8">
        <v>8.0500000000000007</v>
      </c>
      <c r="L105" s="8">
        <v>50.6598226446797</v>
      </c>
    </row>
    <row r="106" spans="1:12" x14ac:dyDescent="0.25">
      <c r="A106" s="1">
        <v>89.916156065935098</v>
      </c>
      <c r="B106" s="1">
        <v>87.110598590029895</v>
      </c>
      <c r="C106">
        <f t="shared" si="1"/>
        <v>88.262772938506501</v>
      </c>
      <c r="F106" s="8">
        <v>82</v>
      </c>
      <c r="G106" s="8">
        <v>76.459333969711835</v>
      </c>
      <c r="H106" s="8">
        <v>-5.8172755295987315</v>
      </c>
      <c r="I106" s="8">
        <v>-0.75390119730866589</v>
      </c>
      <c r="K106" s="8">
        <v>8.15</v>
      </c>
      <c r="L106" s="8">
        <v>50.703294269481198</v>
      </c>
    </row>
    <row r="107" spans="1:12" x14ac:dyDescent="0.25">
      <c r="A107" s="1">
        <v>53.7110726031881</v>
      </c>
      <c r="B107" s="1">
        <v>53.790696154484699</v>
      </c>
      <c r="C107">
        <f t="shared" si="1"/>
        <v>60.929797064608003</v>
      </c>
      <c r="F107" s="8">
        <v>83</v>
      </c>
      <c r="G107" s="8">
        <v>64.318246882960608</v>
      </c>
      <c r="H107" s="8">
        <v>-2.0758986599974065</v>
      </c>
      <c r="I107" s="8">
        <v>-0.26903014603667108</v>
      </c>
      <c r="K107" s="8">
        <v>8.2500000000000018</v>
      </c>
      <c r="L107" s="8">
        <v>50.799966626133099</v>
      </c>
    </row>
    <row r="108" spans="1:12" x14ac:dyDescent="0.25">
      <c r="A108" s="1">
        <v>62.571060766959597</v>
      </c>
      <c r="B108" s="1">
        <v>57.146255331946698</v>
      </c>
      <c r="C108">
        <f t="shared" si="1"/>
        <v>67.618632431403157</v>
      </c>
      <c r="F108" s="8">
        <v>84</v>
      </c>
      <c r="G108" s="8">
        <v>53.217723152857133</v>
      </c>
      <c r="H108" s="8">
        <v>7.4470705024641646</v>
      </c>
      <c r="I108" s="8">
        <v>0.96511766370417262</v>
      </c>
      <c r="K108" s="8">
        <v>8.3500000000000014</v>
      </c>
      <c r="L108" s="8">
        <v>50.824267090996301</v>
      </c>
    </row>
    <row r="109" spans="1:12" x14ac:dyDescent="0.25">
      <c r="A109" s="1">
        <v>81.555312619867607</v>
      </c>
      <c r="B109" s="1">
        <v>85.279939549297296</v>
      </c>
      <c r="C109">
        <f t="shared" si="1"/>
        <v>81.950766161006698</v>
      </c>
      <c r="F109" s="8">
        <v>85</v>
      </c>
      <c r="G109" s="8">
        <v>63.491303648170629</v>
      </c>
      <c r="H109" s="8">
        <v>5.0386482734883771</v>
      </c>
      <c r="I109" s="8">
        <v>0.65299347553203402</v>
      </c>
      <c r="K109" s="8">
        <v>8.4500000000000011</v>
      </c>
      <c r="L109" s="8">
        <v>51.036187658132199</v>
      </c>
    </row>
    <row r="110" spans="1:12" x14ac:dyDescent="0.25">
      <c r="A110" s="1">
        <v>52.583899102039197</v>
      </c>
      <c r="B110" s="1">
        <v>46.739805980368601</v>
      </c>
      <c r="C110">
        <f t="shared" si="1"/>
        <v>60.078839045292803</v>
      </c>
      <c r="F110" s="8">
        <v>86</v>
      </c>
      <c r="G110" s="8">
        <v>64.080960013990378</v>
      </c>
      <c r="H110" s="8">
        <v>3.4612646747341245</v>
      </c>
      <c r="I110" s="8">
        <v>0.44856936364921385</v>
      </c>
      <c r="K110" s="8">
        <v>8.5500000000000007</v>
      </c>
      <c r="L110" s="8">
        <v>51.112795568323897</v>
      </c>
    </row>
    <row r="111" spans="1:12" x14ac:dyDescent="0.25">
      <c r="A111" s="1">
        <v>44.233895040583597</v>
      </c>
      <c r="B111" s="1">
        <v>57.173350826126502</v>
      </c>
      <c r="C111">
        <f t="shared" si="1"/>
        <v>53.775015445671585</v>
      </c>
      <c r="F111" s="8">
        <v>87</v>
      </c>
      <c r="G111" s="8">
        <v>80.873475082161463</v>
      </c>
      <c r="H111" s="8">
        <v>-3.2654003684394581</v>
      </c>
      <c r="I111" s="8">
        <v>-0.42318594588358399</v>
      </c>
      <c r="K111" s="8">
        <v>8.65</v>
      </c>
      <c r="L111" s="8">
        <v>51.1492093464962</v>
      </c>
    </row>
    <row r="112" spans="1:12" x14ac:dyDescent="0.25">
      <c r="A112" s="1">
        <v>55.9363299102572</v>
      </c>
      <c r="B112" s="1">
        <v>68.806416848255196</v>
      </c>
      <c r="C112">
        <f t="shared" si="1"/>
        <v>62.609751879514576</v>
      </c>
      <c r="F112" s="8">
        <v>88</v>
      </c>
      <c r="G112" s="8">
        <v>77.051412914079378</v>
      </c>
      <c r="H112" s="8">
        <v>-2.8680767732629846</v>
      </c>
      <c r="I112" s="8">
        <v>-0.37169401764356313</v>
      </c>
      <c r="K112" s="8">
        <v>8.7500000000000018</v>
      </c>
      <c r="L112" s="8">
        <v>51.317608391074998</v>
      </c>
    </row>
    <row r="113" spans="1:12" x14ac:dyDescent="0.25">
      <c r="A113" s="1">
        <v>48.8671707989702</v>
      </c>
      <c r="B113" s="1">
        <v>61.359109990876597</v>
      </c>
      <c r="C113">
        <f t="shared" si="1"/>
        <v>57.27290033941604</v>
      </c>
      <c r="F113" s="8">
        <v>89</v>
      </c>
      <c r="G113" s="8">
        <v>87.417641821284562</v>
      </c>
      <c r="H113" s="8">
        <v>-4.8649721046701586</v>
      </c>
      <c r="I113" s="8">
        <v>-0.63048557282915674</v>
      </c>
      <c r="K113" s="8">
        <v>8.8500000000000014</v>
      </c>
      <c r="L113" s="8">
        <v>51.367839764888402</v>
      </c>
    </row>
    <row r="114" spans="1:12" x14ac:dyDescent="0.25">
      <c r="A114" s="1">
        <v>91.133370878841504</v>
      </c>
      <c r="B114" s="1">
        <v>78.258033327380701</v>
      </c>
      <c r="C114">
        <f t="shared" si="1"/>
        <v>89.181707517092832</v>
      </c>
      <c r="F114" s="8">
        <v>90</v>
      </c>
      <c r="G114" s="8">
        <v>70.186031407988537</v>
      </c>
      <c r="H114" s="8">
        <v>2.1086588771708676</v>
      </c>
      <c r="I114" s="8">
        <v>0.27327577044031143</v>
      </c>
      <c r="K114" s="8">
        <v>8.9500000000000011</v>
      </c>
      <c r="L114" s="8">
        <v>51.4740510715665</v>
      </c>
    </row>
    <row r="115" spans="1:12" x14ac:dyDescent="0.25">
      <c r="A115" s="1">
        <v>84.4466208760429</v>
      </c>
      <c r="B115" s="1">
        <v>86.888170210046695</v>
      </c>
      <c r="C115">
        <f t="shared" si="1"/>
        <v>84.13355518540871</v>
      </c>
      <c r="F115" s="8">
        <v>91</v>
      </c>
      <c r="G115" s="8">
        <v>55.544455204259691</v>
      </c>
      <c r="H115" s="8">
        <v>-15.709124448800488</v>
      </c>
      <c r="I115" s="8">
        <v>-2.0358547004285437</v>
      </c>
      <c r="K115" s="8">
        <v>9.0500000000000007</v>
      </c>
      <c r="L115" s="8">
        <v>51.593162364627602</v>
      </c>
    </row>
    <row r="116" spans="1:12" x14ac:dyDescent="0.25">
      <c r="A116" s="1">
        <v>74.837206608073203</v>
      </c>
      <c r="B116" s="1">
        <v>82.281348400034602</v>
      </c>
      <c r="C116">
        <f t="shared" si="1"/>
        <v>76.878941655268164</v>
      </c>
      <c r="F116" s="8">
        <v>92</v>
      </c>
      <c r="G116" s="8">
        <v>80.194114599566632</v>
      </c>
      <c r="H116" s="8">
        <v>-1.7296651494215354</v>
      </c>
      <c r="I116" s="8">
        <v>-0.22415933721157541</v>
      </c>
      <c r="K116" s="8">
        <v>9.15</v>
      </c>
      <c r="L116" s="8">
        <v>51.602599578804302</v>
      </c>
    </row>
    <row r="117" spans="1:12" x14ac:dyDescent="0.25">
      <c r="A117" s="1">
        <v>87.930332460324394</v>
      </c>
      <c r="B117" s="1">
        <v>81.004394454383302</v>
      </c>
      <c r="C117">
        <f t="shared" si="1"/>
        <v>86.763578253378228</v>
      </c>
      <c r="F117" s="8">
        <v>93</v>
      </c>
      <c r="G117" s="8">
        <v>82.168089471024828</v>
      </c>
      <c r="H117" s="8">
        <v>8.0778533301813695</v>
      </c>
      <c r="I117" s="8">
        <v>1.0468651976894761</v>
      </c>
      <c r="K117" s="8">
        <v>9.2500000000000018</v>
      </c>
      <c r="L117" s="8">
        <v>51.613853756849899</v>
      </c>
    </row>
    <row r="118" spans="1:12" x14ac:dyDescent="0.25">
      <c r="A118" s="1">
        <v>84.201964229451207</v>
      </c>
      <c r="B118" s="1">
        <v>96.621890264337097</v>
      </c>
      <c r="C118">
        <f t="shared" si="1"/>
        <v>83.94885200068714</v>
      </c>
      <c r="F118" s="8">
        <v>94</v>
      </c>
      <c r="G118" s="8">
        <v>73.884090328422033</v>
      </c>
      <c r="H118" s="8">
        <v>5.9358064275282629</v>
      </c>
      <c r="I118" s="8">
        <v>0.76926244080013739</v>
      </c>
      <c r="K118" s="8">
        <v>9.3500000000000014</v>
      </c>
      <c r="L118" s="8">
        <v>51.685077905792703</v>
      </c>
    </row>
    <row r="119" spans="1:12" x14ac:dyDescent="0.25">
      <c r="A119" s="1">
        <v>50.2613532387319</v>
      </c>
      <c r="B119" s="1">
        <v>57.2245334356247</v>
      </c>
      <c r="C119">
        <f t="shared" si="1"/>
        <v>58.325436374280578</v>
      </c>
      <c r="F119" s="8">
        <v>95</v>
      </c>
      <c r="G119" s="8">
        <v>82.590873671387101</v>
      </c>
      <c r="H119" s="8">
        <v>-12.117257274003705</v>
      </c>
      <c r="I119" s="8">
        <v>-1.5703596504047093</v>
      </c>
      <c r="K119" s="8">
        <v>9.4500000000000011</v>
      </c>
      <c r="L119" s="8">
        <v>51.7805963800635</v>
      </c>
    </row>
    <row r="120" spans="1:12" x14ac:dyDescent="0.25">
      <c r="A120" s="1">
        <v>89.090744916948694</v>
      </c>
      <c r="B120" s="1">
        <v>88.674414484374395</v>
      </c>
      <c r="C120">
        <f t="shared" si="1"/>
        <v>87.639629974494099</v>
      </c>
      <c r="F120" s="8">
        <v>96</v>
      </c>
      <c r="G120" s="8">
        <v>71.082107731798629</v>
      </c>
      <c r="H120" s="8">
        <v>9.7483200230962694</v>
      </c>
      <c r="I120" s="8">
        <v>1.2633525951739237</v>
      </c>
      <c r="K120" s="8">
        <v>9.5500000000000007</v>
      </c>
      <c r="L120" s="8">
        <v>51.7912733002658</v>
      </c>
    </row>
    <row r="121" spans="1:12" x14ac:dyDescent="0.25">
      <c r="A121" s="1">
        <v>69.663823305360793</v>
      </c>
      <c r="B121" s="1">
        <v>71.413351723622299</v>
      </c>
      <c r="C121">
        <f t="shared" si="1"/>
        <v>72.973303344974966</v>
      </c>
      <c r="F121" s="8">
        <v>97</v>
      </c>
      <c r="G121" s="8">
        <v>72.283644474581592</v>
      </c>
      <c r="H121" s="8">
        <v>11.402999269566607</v>
      </c>
      <c r="I121" s="8">
        <v>1.4777939876657518</v>
      </c>
      <c r="K121" s="8">
        <v>9.6500000000000021</v>
      </c>
      <c r="L121" s="8">
        <v>51.814090309448098</v>
      </c>
    </row>
    <row r="122" spans="1:12" x14ac:dyDescent="0.25">
      <c r="A122" s="1">
        <v>84.409208534023406</v>
      </c>
      <c r="B122" s="1">
        <v>82.262685757636604</v>
      </c>
      <c r="C122">
        <f t="shared" si="1"/>
        <v>84.105310791417537</v>
      </c>
      <c r="F122" s="8">
        <v>98</v>
      </c>
      <c r="G122" s="8">
        <v>68.331073802494842</v>
      </c>
      <c r="H122" s="8">
        <v>-4.9678077981599387</v>
      </c>
      <c r="I122" s="8">
        <v>-0.64381276561099154</v>
      </c>
      <c r="K122" s="8">
        <v>9.7500000000000018</v>
      </c>
      <c r="L122" s="8">
        <v>51.8763365417323</v>
      </c>
    </row>
    <row r="123" spans="1:12" x14ac:dyDescent="0.25">
      <c r="A123" s="1">
        <v>89.285021495792094</v>
      </c>
      <c r="B123" s="1">
        <v>94.763061061279402</v>
      </c>
      <c r="C123">
        <f t="shared" si="1"/>
        <v>87.786298799269886</v>
      </c>
      <c r="F123" s="8">
        <v>99</v>
      </c>
      <c r="G123" s="8">
        <v>51.634099784342126</v>
      </c>
      <c r="H123" s="8">
        <v>-5.1538869272935273</v>
      </c>
      <c r="I123" s="8">
        <v>-0.66792805420858059</v>
      </c>
      <c r="K123" s="8">
        <v>9.8500000000000014</v>
      </c>
      <c r="L123" s="8">
        <v>51.894307784010302</v>
      </c>
    </row>
    <row r="124" spans="1:12" x14ac:dyDescent="0.25">
      <c r="A124" s="1">
        <v>57.490191123452497</v>
      </c>
      <c r="B124" s="1">
        <v>64.6100918178021</v>
      </c>
      <c r="C124">
        <f t="shared" si="1"/>
        <v>63.782837175543641</v>
      </c>
      <c r="F124" s="8">
        <v>100</v>
      </c>
      <c r="G124" s="8">
        <v>55.058528752757027</v>
      </c>
      <c r="H124" s="8">
        <v>8.0684400566184706</v>
      </c>
      <c r="I124" s="8">
        <v>1.0456452660954585</v>
      </c>
      <c r="K124" s="8">
        <v>9.9500000000000011</v>
      </c>
      <c r="L124" s="8">
        <v>51.935256504460497</v>
      </c>
    </row>
    <row r="125" spans="1:12" x14ac:dyDescent="0.25">
      <c r="A125" s="1">
        <v>46.052855849022201</v>
      </c>
      <c r="B125" s="1">
        <v>46.683987967920302</v>
      </c>
      <c r="C125">
        <f t="shared" si="1"/>
        <v>55.148237301209527</v>
      </c>
      <c r="F125" s="8">
        <v>101</v>
      </c>
      <c r="G125" s="8">
        <v>51.88365048054996</v>
      </c>
      <c r="H125" s="8">
        <v>-0.56604208947496204</v>
      </c>
      <c r="I125" s="8">
        <v>-7.335733141931973E-2</v>
      </c>
      <c r="K125" s="8">
        <v>10.050000000000001</v>
      </c>
      <c r="L125" s="8">
        <v>51.969873012097501</v>
      </c>
    </row>
    <row r="126" spans="1:12" x14ac:dyDescent="0.25">
      <c r="A126" s="1">
        <v>52.536433939806699</v>
      </c>
      <c r="B126" s="1">
        <v>55.532840171779299</v>
      </c>
      <c r="C126">
        <f t="shared" si="1"/>
        <v>60.043005289088747</v>
      </c>
      <c r="F126" s="8">
        <v>102</v>
      </c>
      <c r="G126" s="8">
        <v>77.003784488611132</v>
      </c>
      <c r="H126" s="8">
        <v>-0.17152814419182505</v>
      </c>
      <c r="I126" s="8">
        <v>-2.2229525251190981E-2</v>
      </c>
      <c r="K126" s="8">
        <v>10.150000000000002</v>
      </c>
      <c r="L126" s="8">
        <v>52.235578935037204</v>
      </c>
    </row>
    <row r="127" spans="1:12" x14ac:dyDescent="0.25">
      <c r="A127" s="1">
        <v>63.490928374444003</v>
      </c>
      <c r="B127" s="1">
        <v>75.687289087458694</v>
      </c>
      <c r="C127">
        <f t="shared" si="1"/>
        <v>68.31308516339098</v>
      </c>
      <c r="F127" s="8">
        <v>103</v>
      </c>
      <c r="G127" s="8">
        <v>63.631385309641338</v>
      </c>
      <c r="H127" s="8">
        <v>-7.2949532166269364</v>
      </c>
      <c r="I127" s="8">
        <v>-0.94540372659727046</v>
      </c>
      <c r="K127" s="8">
        <v>10.250000000000002</v>
      </c>
      <c r="L127" s="8">
        <v>52.289343581056499</v>
      </c>
    </row>
    <row r="128" spans="1:12" x14ac:dyDescent="0.25">
      <c r="A128" s="1">
        <v>84.990812125737094</v>
      </c>
      <c r="B128" s="1">
        <v>65.318454271963205</v>
      </c>
      <c r="C128">
        <f t="shared" si="1"/>
        <v>84.544391589472866</v>
      </c>
      <c r="F128" s="8">
        <v>104</v>
      </c>
      <c r="G128" s="8">
        <v>71.695601747272661</v>
      </c>
      <c r="H128" s="8">
        <v>6.0945999561200352</v>
      </c>
      <c r="I128" s="8">
        <v>0.78984159864148218</v>
      </c>
      <c r="K128" s="8">
        <v>10.350000000000001</v>
      </c>
      <c r="L128" s="8">
        <v>52.335432115446302</v>
      </c>
    </row>
    <row r="129" spans="1:12" x14ac:dyDescent="0.25">
      <c r="A129" s="1">
        <v>87.340182079098895</v>
      </c>
      <c r="B129" s="1">
        <v>80.061869633768396</v>
      </c>
      <c r="C129">
        <f t="shared" si="1"/>
        <v>86.318045068829548</v>
      </c>
      <c r="F129" s="8">
        <v>105</v>
      </c>
      <c r="G129" s="8">
        <v>88.262772938506501</v>
      </c>
      <c r="H129" s="8">
        <v>-1.1521743484766063</v>
      </c>
      <c r="I129" s="8">
        <v>-0.14931828764259378</v>
      </c>
      <c r="K129" s="8">
        <v>10.450000000000001</v>
      </c>
      <c r="L129" s="8">
        <v>52.380990483157198</v>
      </c>
    </row>
    <row r="130" spans="1:12" x14ac:dyDescent="0.25">
      <c r="A130" s="1">
        <v>40.3823671792154</v>
      </c>
      <c r="B130" s="1">
        <v>52.748707755254898</v>
      </c>
      <c r="C130">
        <f t="shared" si="1"/>
        <v>50.867310006441059</v>
      </c>
      <c r="F130" s="8">
        <v>106</v>
      </c>
      <c r="G130" s="8">
        <v>60.929797064608003</v>
      </c>
      <c r="H130" s="8">
        <v>-7.1391009101233038</v>
      </c>
      <c r="I130" s="8">
        <v>-0.92520574218367835</v>
      </c>
      <c r="K130" s="8">
        <v>10.55</v>
      </c>
      <c r="L130" s="8">
        <v>52.388138512951102</v>
      </c>
    </row>
    <row r="131" spans="1:12" x14ac:dyDescent="0.25">
      <c r="A131" s="1">
        <v>68.091101641766102</v>
      </c>
      <c r="B131" s="1">
        <v>84.966017776751997</v>
      </c>
      <c r="C131">
        <f t="shared" ref="C131:C194" si="2">$G$17+A131*$G$18</f>
        <v>71.785979378946195</v>
      </c>
      <c r="F131" s="8">
        <v>107</v>
      </c>
      <c r="G131" s="8">
        <v>67.618632431403157</v>
      </c>
      <c r="H131" s="8">
        <v>-10.472377099456459</v>
      </c>
      <c r="I131" s="8">
        <v>-1.3571881877997749</v>
      </c>
      <c r="K131" s="8">
        <v>10.650000000000002</v>
      </c>
      <c r="L131" s="8">
        <v>52.4419914874684</v>
      </c>
    </row>
    <row r="132" spans="1:12" x14ac:dyDescent="0.25">
      <c r="A132" s="1">
        <v>62.957605173182799</v>
      </c>
      <c r="B132" s="1">
        <v>85.631050065137302</v>
      </c>
      <c r="C132">
        <f t="shared" si="2"/>
        <v>67.910453576916069</v>
      </c>
      <c r="F132" s="8">
        <v>108</v>
      </c>
      <c r="G132" s="8">
        <v>81.950766161006698</v>
      </c>
      <c r="H132" s="8">
        <v>3.3291733882905987</v>
      </c>
      <c r="I132" s="8">
        <v>0.43145073509240467</v>
      </c>
      <c r="K132" s="8">
        <v>10.750000000000002</v>
      </c>
      <c r="L132" s="8">
        <v>52.469943467779501</v>
      </c>
    </row>
    <row r="133" spans="1:12" x14ac:dyDescent="0.25">
      <c r="A133" s="1">
        <v>52.215929575890101</v>
      </c>
      <c r="B133" s="1">
        <v>69.762848040215601</v>
      </c>
      <c r="C133">
        <f t="shared" si="2"/>
        <v>59.801040978871775</v>
      </c>
      <c r="F133" s="8">
        <v>109</v>
      </c>
      <c r="G133" s="8">
        <v>60.078839045292803</v>
      </c>
      <c r="H133" s="8">
        <v>-13.339033064924202</v>
      </c>
      <c r="I133" s="8">
        <v>-1.7286980730788784</v>
      </c>
      <c r="K133" s="8">
        <v>10.850000000000001</v>
      </c>
      <c r="L133" s="8">
        <v>52.600275547914798</v>
      </c>
    </row>
    <row r="134" spans="1:12" x14ac:dyDescent="0.25">
      <c r="A134" s="1">
        <v>46.592595203352502</v>
      </c>
      <c r="B134" s="1">
        <v>53.450867286960602</v>
      </c>
      <c r="C134">
        <f t="shared" si="2"/>
        <v>55.555712753248834</v>
      </c>
      <c r="F134" s="8">
        <v>110</v>
      </c>
      <c r="G134" s="8">
        <v>53.775015445671585</v>
      </c>
      <c r="H134" s="8">
        <v>3.3983353804549168</v>
      </c>
      <c r="I134" s="8">
        <v>0.44041391870570146</v>
      </c>
      <c r="K134" s="8">
        <v>10.950000000000001</v>
      </c>
      <c r="L134" s="8">
        <v>52.748707755254898</v>
      </c>
    </row>
    <row r="135" spans="1:12" x14ac:dyDescent="0.25">
      <c r="A135" s="1">
        <v>58.568834427199498</v>
      </c>
      <c r="B135" s="1">
        <v>67.320322969777905</v>
      </c>
      <c r="C135">
        <f t="shared" si="2"/>
        <v>64.597157391879961</v>
      </c>
      <c r="F135" s="8">
        <v>111</v>
      </c>
      <c r="G135" s="8">
        <v>62.609751879514576</v>
      </c>
      <c r="H135" s="8">
        <v>6.1966649687406203</v>
      </c>
      <c r="I135" s="8">
        <v>0.80306891352909093</v>
      </c>
      <c r="K135" s="8">
        <v>11.05</v>
      </c>
      <c r="L135" s="8">
        <v>52.750900333260603</v>
      </c>
    </row>
    <row r="136" spans="1:12" x14ac:dyDescent="0.25">
      <c r="A136" s="1">
        <v>91.860033715188493</v>
      </c>
      <c r="B136" s="1">
        <v>81.549965073077203</v>
      </c>
      <c r="C136">
        <f t="shared" si="2"/>
        <v>89.730300583996481</v>
      </c>
      <c r="F136" s="8">
        <v>112</v>
      </c>
      <c r="G136" s="8">
        <v>57.27290033941604</v>
      </c>
      <c r="H136" s="8">
        <v>4.0862096514605568</v>
      </c>
      <c r="I136" s="8">
        <v>0.52956032992008473</v>
      </c>
      <c r="K136" s="8">
        <v>11.150000000000002</v>
      </c>
      <c r="L136" s="8">
        <v>52.828879884912503</v>
      </c>
    </row>
    <row r="137" spans="1:12" x14ac:dyDescent="0.25">
      <c r="A137" s="1">
        <v>57.776161261141503</v>
      </c>
      <c r="B137" s="1">
        <v>50.0276660911899</v>
      </c>
      <c r="C137">
        <f t="shared" si="2"/>
        <v>63.998729921161853</v>
      </c>
      <c r="F137" s="8">
        <v>113</v>
      </c>
      <c r="G137" s="8">
        <v>89.181707517092832</v>
      </c>
      <c r="H137" s="8">
        <v>-10.923674189712131</v>
      </c>
      <c r="I137" s="8">
        <v>-1.4156749166738904</v>
      </c>
      <c r="K137" s="8">
        <v>11.250000000000002</v>
      </c>
      <c r="L137" s="8">
        <v>52.854244363531002</v>
      </c>
    </row>
    <row r="138" spans="1:12" x14ac:dyDescent="0.25">
      <c r="A138" s="1">
        <v>68.533484195885094</v>
      </c>
      <c r="B138" s="1">
        <v>67.596855188364501</v>
      </c>
      <c r="C138">
        <f t="shared" si="2"/>
        <v>72.119955454190148</v>
      </c>
      <c r="F138" s="8">
        <v>114</v>
      </c>
      <c r="G138" s="8">
        <v>84.13355518540871</v>
      </c>
      <c r="H138" s="8">
        <v>2.7546150246379852</v>
      </c>
      <c r="I138" s="8">
        <v>0.35698972046838323</v>
      </c>
      <c r="K138" s="8">
        <v>11.350000000000001</v>
      </c>
      <c r="L138" s="8">
        <v>52.879775903382203</v>
      </c>
    </row>
    <row r="139" spans="1:12" x14ac:dyDescent="0.25">
      <c r="A139" s="1">
        <v>78.666042739234697</v>
      </c>
      <c r="B139" s="1">
        <v>74.790900382952302</v>
      </c>
      <c r="C139">
        <f t="shared" si="2"/>
        <v>79.769516005299167</v>
      </c>
      <c r="F139" s="8">
        <v>115</v>
      </c>
      <c r="G139" s="8">
        <v>76.878941655268164</v>
      </c>
      <c r="H139" s="8">
        <v>5.4024067447664379</v>
      </c>
      <c r="I139" s="8">
        <v>0.70013546590748676</v>
      </c>
      <c r="K139" s="8">
        <v>11.450000000000001</v>
      </c>
      <c r="L139" s="8">
        <v>52.8930561033199</v>
      </c>
    </row>
    <row r="140" spans="1:12" x14ac:dyDescent="0.25">
      <c r="A140" s="1">
        <v>59.999628130861097</v>
      </c>
      <c r="B140" s="1">
        <v>80.328544592770399</v>
      </c>
      <c r="C140">
        <f t="shared" si="2"/>
        <v>65.677333047957333</v>
      </c>
      <c r="F140" s="8">
        <v>116</v>
      </c>
      <c r="G140" s="8">
        <v>86.763578253378228</v>
      </c>
      <c r="H140" s="8">
        <v>-5.7591837989949255</v>
      </c>
      <c r="I140" s="8">
        <v>-0.74637268588899741</v>
      </c>
      <c r="K140" s="8">
        <v>11.55</v>
      </c>
      <c r="L140" s="8">
        <v>52.952505406570801</v>
      </c>
    </row>
    <row r="141" spans="1:12" x14ac:dyDescent="0.25">
      <c r="A141" s="1">
        <v>93.448014549652797</v>
      </c>
      <c r="B141" s="1">
        <v>88.253586652521705</v>
      </c>
      <c r="C141">
        <f t="shared" si="2"/>
        <v>90.929144439205004</v>
      </c>
      <c r="F141" s="8">
        <v>117</v>
      </c>
      <c r="G141" s="8">
        <v>83.94885200068714</v>
      </c>
      <c r="H141" s="8">
        <v>12.673038263649957</v>
      </c>
      <c r="I141" s="8">
        <v>1.6423871745272614</v>
      </c>
      <c r="K141" s="8">
        <v>11.650000000000002</v>
      </c>
      <c r="L141" s="8">
        <v>53.021494896613802</v>
      </c>
    </row>
    <row r="142" spans="1:12" x14ac:dyDescent="0.25">
      <c r="A142" s="1">
        <v>92.934601221816095</v>
      </c>
      <c r="B142" s="1">
        <v>93.225703233988796</v>
      </c>
      <c r="C142">
        <f t="shared" si="2"/>
        <v>90.541543783138636</v>
      </c>
      <c r="F142" s="8">
        <v>118</v>
      </c>
      <c r="G142" s="8">
        <v>58.325436374280578</v>
      </c>
      <c r="H142" s="8">
        <v>-1.100902938655878</v>
      </c>
      <c r="I142" s="8">
        <v>-0.14267366903120465</v>
      </c>
      <c r="K142" s="8">
        <v>11.750000000000002</v>
      </c>
      <c r="L142" s="8">
        <v>53.058865723656197</v>
      </c>
    </row>
    <row r="143" spans="1:12" x14ac:dyDescent="0.25">
      <c r="A143" s="1">
        <v>53.848026270395003</v>
      </c>
      <c r="B143" s="1">
        <v>56.814661860145399</v>
      </c>
      <c r="C143">
        <f t="shared" si="2"/>
        <v>61.03319003939454</v>
      </c>
      <c r="F143" s="8">
        <v>119</v>
      </c>
      <c r="G143" s="8">
        <v>87.639629974494099</v>
      </c>
      <c r="H143" s="8">
        <v>1.0347845098802964</v>
      </c>
      <c r="I143" s="8">
        <v>0.13410492196662868</v>
      </c>
      <c r="K143" s="8">
        <v>11.850000000000001</v>
      </c>
      <c r="L143" s="8">
        <v>53.081900741912897</v>
      </c>
    </row>
    <row r="144" spans="1:12" x14ac:dyDescent="0.25">
      <c r="A144" s="1">
        <v>67.348667824081204</v>
      </c>
      <c r="B144" s="1">
        <v>89.140649488838406</v>
      </c>
      <c r="C144">
        <f t="shared" si="2"/>
        <v>71.22548003228323</v>
      </c>
      <c r="F144" s="8">
        <v>120</v>
      </c>
      <c r="G144" s="8">
        <v>72.973303344974966</v>
      </c>
      <c r="H144" s="8">
        <v>-1.559951621352667</v>
      </c>
      <c r="I144" s="8">
        <v>-0.20216498068512367</v>
      </c>
      <c r="K144" s="8">
        <v>11.950000000000001</v>
      </c>
      <c r="L144" s="8">
        <v>53.2044823045469</v>
      </c>
    </row>
    <row r="145" spans="1:12" x14ac:dyDescent="0.25">
      <c r="A145" s="1">
        <v>56.5483070399223</v>
      </c>
      <c r="B145" s="1">
        <v>62.927473297222697</v>
      </c>
      <c r="C145">
        <f t="shared" si="2"/>
        <v>63.07176313651734</v>
      </c>
      <c r="F145" s="8">
        <v>121</v>
      </c>
      <c r="G145" s="8">
        <v>84.105310791417537</v>
      </c>
      <c r="H145" s="8">
        <v>-1.8426250337809336</v>
      </c>
      <c r="I145" s="8">
        <v>-0.23879859430591369</v>
      </c>
      <c r="K145" s="8">
        <v>12.05</v>
      </c>
      <c r="L145" s="8">
        <v>53.2671859985971</v>
      </c>
    </row>
    <row r="146" spans="1:12" x14ac:dyDescent="0.25">
      <c r="A146" s="1">
        <v>55.666227190760701</v>
      </c>
      <c r="B146" s="1">
        <v>66.020942892536496</v>
      </c>
      <c r="C146">
        <f t="shared" si="2"/>
        <v>62.405838218520849</v>
      </c>
      <c r="F146" s="8">
        <v>122</v>
      </c>
      <c r="G146" s="8">
        <v>87.786298799269886</v>
      </c>
      <c r="H146" s="8">
        <v>6.9767622620095153</v>
      </c>
      <c r="I146" s="8">
        <v>0.90416714764578177</v>
      </c>
      <c r="K146" s="8">
        <v>12.150000000000002</v>
      </c>
      <c r="L146" s="8">
        <v>53.3366774697718</v>
      </c>
    </row>
    <row r="147" spans="1:12" x14ac:dyDescent="0.25">
      <c r="A147" s="1">
        <v>42.0287821044993</v>
      </c>
      <c r="B147" s="1">
        <v>50.125489515174898</v>
      </c>
      <c r="C147">
        <f t="shared" si="2"/>
        <v>52.110268594770652</v>
      </c>
      <c r="F147" s="8">
        <v>123</v>
      </c>
      <c r="G147" s="8">
        <v>63.782837175543641</v>
      </c>
      <c r="H147" s="8">
        <v>0.82725464225845968</v>
      </c>
      <c r="I147" s="8">
        <v>0.10720968297006635</v>
      </c>
      <c r="K147" s="8">
        <v>12.250000000000002</v>
      </c>
      <c r="L147" s="8">
        <v>53.450867286960602</v>
      </c>
    </row>
    <row r="148" spans="1:12" x14ac:dyDescent="0.25">
      <c r="A148" s="1">
        <v>73.526038368894305</v>
      </c>
      <c r="B148" s="1">
        <v>79.588563005135398</v>
      </c>
      <c r="C148">
        <f t="shared" si="2"/>
        <v>75.889077072164127</v>
      </c>
      <c r="F148" s="8">
        <v>124</v>
      </c>
      <c r="G148" s="8">
        <v>55.148237301209527</v>
      </c>
      <c r="H148" s="8">
        <v>-8.4642493332892244</v>
      </c>
      <c r="I148" s="8">
        <v>-1.0969409432676451</v>
      </c>
      <c r="K148" s="8">
        <v>12.350000000000001</v>
      </c>
      <c r="L148" s="8">
        <v>53.472483496144399</v>
      </c>
    </row>
    <row r="149" spans="1:12" x14ac:dyDescent="0.25">
      <c r="A149" s="1">
        <v>67.647346277587303</v>
      </c>
      <c r="B149" s="1">
        <v>53.983444803788501</v>
      </c>
      <c r="C149">
        <f t="shared" si="2"/>
        <v>71.45096690271501</v>
      </c>
      <c r="F149" s="8">
        <v>125</v>
      </c>
      <c r="G149" s="8">
        <v>60.043005289088747</v>
      </c>
      <c r="H149" s="8">
        <v>-4.5101651173094481</v>
      </c>
      <c r="I149" s="8">
        <v>-0.58450366751562743</v>
      </c>
      <c r="K149" s="8">
        <v>12.450000000000001</v>
      </c>
      <c r="L149" s="8">
        <v>53.569331637897697</v>
      </c>
    </row>
    <row r="150" spans="1:12" x14ac:dyDescent="0.25">
      <c r="A150" s="1">
        <v>42.831331318749399</v>
      </c>
      <c r="B150" s="1">
        <v>57.836935146368099</v>
      </c>
      <c r="C150">
        <f t="shared" si="2"/>
        <v>52.716151973917817</v>
      </c>
      <c r="F150" s="8">
        <v>126</v>
      </c>
      <c r="G150" s="8">
        <v>68.31308516339098</v>
      </c>
      <c r="H150" s="8">
        <v>7.3742039240677144</v>
      </c>
      <c r="I150" s="8">
        <v>0.95567437699420676</v>
      </c>
      <c r="K150" s="8">
        <v>12.55</v>
      </c>
      <c r="L150" s="8">
        <v>53.610359128994297</v>
      </c>
    </row>
    <row r="151" spans="1:12" x14ac:dyDescent="0.25">
      <c r="A151" s="1">
        <v>55.325555533013599</v>
      </c>
      <c r="B151" s="1">
        <v>60.366830074354802</v>
      </c>
      <c r="C151">
        <f t="shared" si="2"/>
        <v>62.148648638728723</v>
      </c>
      <c r="F151" s="8">
        <v>127</v>
      </c>
      <c r="G151" s="8">
        <v>84.544391589472866</v>
      </c>
      <c r="H151" s="8">
        <v>-19.225937317509661</v>
      </c>
      <c r="I151" s="8">
        <v>-2.4916229408944126</v>
      </c>
      <c r="K151" s="8">
        <v>12.650000000000002</v>
      </c>
      <c r="L151" s="8">
        <v>53.6287366715394</v>
      </c>
    </row>
    <row r="152" spans="1:12" x14ac:dyDescent="0.25">
      <c r="A152" s="1">
        <v>89.954623728165899</v>
      </c>
      <c r="B152" s="1">
        <v>82.232106657038798</v>
      </c>
      <c r="C152">
        <f t="shared" si="2"/>
        <v>88.291814044978793</v>
      </c>
      <c r="F152" s="8">
        <v>128</v>
      </c>
      <c r="G152" s="8">
        <v>86.318045068829548</v>
      </c>
      <c r="H152" s="8">
        <v>-6.2561754350611523</v>
      </c>
      <c r="I152" s="8">
        <v>-0.81078128877815203</v>
      </c>
      <c r="K152" s="8">
        <v>12.750000000000002</v>
      </c>
      <c r="L152" s="8">
        <v>53.634344402437598</v>
      </c>
    </row>
    <row r="153" spans="1:12" x14ac:dyDescent="0.25">
      <c r="A153" s="1">
        <v>53.175903986683402</v>
      </c>
      <c r="B153" s="1">
        <v>69.482742747421597</v>
      </c>
      <c r="C153">
        <f t="shared" si="2"/>
        <v>60.525772284539713</v>
      </c>
      <c r="F153" s="8">
        <v>129</v>
      </c>
      <c r="G153" s="8">
        <v>50.867310006441059</v>
      </c>
      <c r="H153" s="8">
        <v>1.8813977488138391</v>
      </c>
      <c r="I153" s="8">
        <v>0.24382342012643513</v>
      </c>
      <c r="K153" s="8">
        <v>12.850000000000001</v>
      </c>
      <c r="L153" s="8">
        <v>53.7656588375878</v>
      </c>
    </row>
    <row r="154" spans="1:12" x14ac:dyDescent="0.25">
      <c r="A154" s="1">
        <v>47.969217965017201</v>
      </c>
      <c r="B154" s="1">
        <v>56.936148489177597</v>
      </c>
      <c r="C154">
        <f t="shared" si="2"/>
        <v>56.594992134299204</v>
      </c>
      <c r="F154" s="8">
        <v>130</v>
      </c>
      <c r="G154" s="8">
        <v>71.785979378946195</v>
      </c>
      <c r="H154" s="8">
        <v>13.180038397805802</v>
      </c>
      <c r="I154" s="8">
        <v>1.7080928482968707</v>
      </c>
      <c r="K154" s="8">
        <v>12.950000000000001</v>
      </c>
      <c r="L154" s="8">
        <v>53.784270257974001</v>
      </c>
    </row>
    <row r="155" spans="1:12" x14ac:dyDescent="0.25">
      <c r="A155" s="1">
        <v>66.919901815265902</v>
      </c>
      <c r="B155" s="1">
        <v>62.148985851268399</v>
      </c>
      <c r="C155">
        <f t="shared" si="2"/>
        <v>70.901783748402138</v>
      </c>
      <c r="F155" s="8">
        <v>131</v>
      </c>
      <c r="G155" s="8">
        <v>67.910453576916069</v>
      </c>
      <c r="H155" s="8">
        <v>17.720596488221233</v>
      </c>
      <c r="I155" s="8">
        <v>2.2965353525923251</v>
      </c>
      <c r="K155" s="8">
        <v>13.05</v>
      </c>
      <c r="L155" s="8">
        <v>53.790696154484699</v>
      </c>
    </row>
    <row r="156" spans="1:12" x14ac:dyDescent="0.25">
      <c r="A156" s="1">
        <v>94.210774976083002</v>
      </c>
      <c r="B156" s="1">
        <v>100</v>
      </c>
      <c r="C156">
        <f t="shared" si="2"/>
        <v>91.504989330009735</v>
      </c>
      <c r="F156" s="8">
        <v>132</v>
      </c>
      <c r="G156" s="8">
        <v>59.801040978871775</v>
      </c>
      <c r="H156" s="8">
        <v>9.9618070613438263</v>
      </c>
      <c r="I156" s="8">
        <v>1.2910198653463263</v>
      </c>
      <c r="K156" s="8">
        <v>13.150000000000002</v>
      </c>
      <c r="L156" s="8">
        <v>53.8973738550199</v>
      </c>
    </row>
    <row r="157" spans="1:12" x14ac:dyDescent="0.25">
      <c r="A157" s="1">
        <v>53.313039933132501</v>
      </c>
      <c r="B157" s="1">
        <v>63.397981800379803</v>
      </c>
      <c r="C157">
        <f t="shared" si="2"/>
        <v>60.629302870778915</v>
      </c>
      <c r="F157" s="8">
        <v>133</v>
      </c>
      <c r="G157" s="8">
        <v>55.555712753248834</v>
      </c>
      <c r="H157" s="8">
        <v>-2.1048454662882321</v>
      </c>
      <c r="I157" s="8">
        <v>-0.2727815640002656</v>
      </c>
      <c r="K157" s="8">
        <v>13.250000000000002</v>
      </c>
      <c r="L157" s="8">
        <v>53.907282053359602</v>
      </c>
    </row>
    <row r="158" spans="1:12" x14ac:dyDescent="0.25">
      <c r="A158" s="1">
        <v>76.967455107323303</v>
      </c>
      <c r="B158" s="1">
        <v>77.582047215201399</v>
      </c>
      <c r="C158">
        <f t="shared" si="2"/>
        <v>78.487169706871001</v>
      </c>
      <c r="F158" s="8">
        <v>134</v>
      </c>
      <c r="G158" s="8">
        <v>64.597157391879961</v>
      </c>
      <c r="H158" s="8">
        <v>2.7231655778979444</v>
      </c>
      <c r="I158" s="8">
        <v>0.35291396792213114</v>
      </c>
      <c r="K158" s="8">
        <v>13.350000000000001</v>
      </c>
      <c r="L158" s="8">
        <v>53.983444803788501</v>
      </c>
    </row>
    <row r="159" spans="1:12" x14ac:dyDescent="0.25">
      <c r="A159" s="1">
        <v>81.889078843079403</v>
      </c>
      <c r="B159" s="1">
        <v>70.131887100534101</v>
      </c>
      <c r="C159">
        <f t="shared" si="2"/>
        <v>82.202742492892725</v>
      </c>
      <c r="F159" s="8">
        <v>135</v>
      </c>
      <c r="G159" s="8">
        <v>89.730300583996481</v>
      </c>
      <c r="H159" s="8">
        <v>-8.1803355109192779</v>
      </c>
      <c r="I159" s="8">
        <v>-1.0601465762949764</v>
      </c>
      <c r="K159" s="8">
        <v>13.450000000000001</v>
      </c>
      <c r="L159" s="8">
        <v>53.983984269702297</v>
      </c>
    </row>
    <row r="160" spans="1:12" x14ac:dyDescent="0.25">
      <c r="A160" s="1">
        <v>53.070064919581903</v>
      </c>
      <c r="B160" s="1">
        <v>60.712928895604399</v>
      </c>
      <c r="C160">
        <f t="shared" si="2"/>
        <v>60.445869232511733</v>
      </c>
      <c r="F160" s="8">
        <v>136</v>
      </c>
      <c r="G160" s="8">
        <v>63.998729921161853</v>
      </c>
      <c r="H160" s="8">
        <v>-13.971063829971953</v>
      </c>
      <c r="I160" s="8">
        <v>-1.8106073359427399</v>
      </c>
      <c r="K160" s="8">
        <v>13.55</v>
      </c>
      <c r="L160" s="8">
        <v>54.055801674194598</v>
      </c>
    </row>
    <row r="161" spans="1:12" x14ac:dyDescent="0.25">
      <c r="A161" s="1">
        <v>80.051899173652203</v>
      </c>
      <c r="B161" s="1">
        <v>80.029240378472394</v>
      </c>
      <c r="C161">
        <f t="shared" si="2"/>
        <v>80.815766334361285</v>
      </c>
      <c r="F161" s="8">
        <v>137</v>
      </c>
      <c r="G161" s="8">
        <v>72.119955454190148</v>
      </c>
      <c r="H161" s="8">
        <v>-4.5231002658256472</v>
      </c>
      <c r="I161" s="8">
        <v>-0.58618002338086195</v>
      </c>
      <c r="K161" s="8">
        <v>13.650000000000002</v>
      </c>
      <c r="L161" s="8">
        <v>54.350912874629898</v>
      </c>
    </row>
    <row r="162" spans="1:12" x14ac:dyDescent="0.25">
      <c r="A162" s="1">
        <v>60.228072299558903</v>
      </c>
      <c r="B162" s="1">
        <v>68.180331862467298</v>
      </c>
      <c r="C162">
        <f t="shared" si="2"/>
        <v>65.849796645727366</v>
      </c>
      <c r="F162" s="8">
        <v>138</v>
      </c>
      <c r="G162" s="8">
        <v>79.769516005299167</v>
      </c>
      <c r="H162" s="8">
        <v>-4.9786156223468652</v>
      </c>
      <c r="I162" s="8">
        <v>-0.64521342672002235</v>
      </c>
      <c r="K162" s="8">
        <v>13.750000000000002</v>
      </c>
      <c r="L162" s="8">
        <v>54.363466274665399</v>
      </c>
    </row>
    <row r="163" spans="1:12" x14ac:dyDescent="0.25">
      <c r="A163" s="1">
        <v>74.7768206826468</v>
      </c>
      <c r="B163" s="1">
        <v>76.802229974495006</v>
      </c>
      <c r="C163">
        <f t="shared" si="2"/>
        <v>76.833353387407897</v>
      </c>
      <c r="F163" s="8">
        <v>139</v>
      </c>
      <c r="G163" s="8">
        <v>65.677333047957333</v>
      </c>
      <c r="H163" s="8">
        <v>14.651211544813066</v>
      </c>
      <c r="I163" s="8">
        <v>1.8987524090025401</v>
      </c>
      <c r="K163" s="8">
        <v>13.850000000000001</v>
      </c>
      <c r="L163" s="8">
        <v>54.376217847449098</v>
      </c>
    </row>
    <row r="164" spans="1:12" x14ac:dyDescent="0.25">
      <c r="A164" s="1">
        <v>74.844134091849199</v>
      </c>
      <c r="B164" s="1">
        <v>72.316093626214297</v>
      </c>
      <c r="C164">
        <f t="shared" si="2"/>
        <v>76.88417154921693</v>
      </c>
      <c r="F164" s="8">
        <v>140</v>
      </c>
      <c r="G164" s="8">
        <v>90.929144439205004</v>
      </c>
      <c r="H164" s="8">
        <v>-2.6755577866832994</v>
      </c>
      <c r="I164" s="8">
        <v>-0.34674414312780555</v>
      </c>
      <c r="K164" s="8">
        <v>13.950000000000001</v>
      </c>
      <c r="L164" s="8">
        <v>54.4133403317201</v>
      </c>
    </row>
    <row r="165" spans="1:12" x14ac:dyDescent="0.25">
      <c r="A165" s="1">
        <v>69.467607624111693</v>
      </c>
      <c r="B165" s="1">
        <v>70.038224267215199</v>
      </c>
      <c r="C165">
        <f t="shared" si="2"/>
        <v>72.82517059761696</v>
      </c>
      <c r="F165" s="8">
        <v>141</v>
      </c>
      <c r="G165" s="8">
        <v>90.541543783138636</v>
      </c>
      <c r="H165" s="8">
        <v>2.6841594508501601</v>
      </c>
      <c r="I165" s="8">
        <v>0.34785889261512964</v>
      </c>
      <c r="K165" s="8">
        <v>14.05</v>
      </c>
      <c r="L165" s="8">
        <v>54.599022920976701</v>
      </c>
    </row>
    <row r="166" spans="1:12" x14ac:dyDescent="0.25">
      <c r="A166" s="1">
        <v>44.965937352992398</v>
      </c>
      <c r="B166" s="1">
        <v>56.762648414957397</v>
      </c>
      <c r="C166">
        <f t="shared" si="2"/>
        <v>54.327669740318655</v>
      </c>
      <c r="F166" s="8">
        <v>142</v>
      </c>
      <c r="G166" s="8">
        <v>61.03319003939454</v>
      </c>
      <c r="H166" s="8">
        <v>-4.2185281792491409</v>
      </c>
      <c r="I166" s="8">
        <v>-0.54670840826335254</v>
      </c>
      <c r="K166" s="8">
        <v>14.150000000000002</v>
      </c>
      <c r="L166" s="8">
        <v>54.6877726202707</v>
      </c>
    </row>
    <row r="167" spans="1:12" x14ac:dyDescent="0.25">
      <c r="A167" s="1">
        <v>85.941637257408004</v>
      </c>
      <c r="B167" s="1">
        <v>100</v>
      </c>
      <c r="C167">
        <f t="shared" si="2"/>
        <v>85.26221565997939</v>
      </c>
      <c r="F167" s="8">
        <v>143</v>
      </c>
      <c r="G167" s="8">
        <v>71.22548003228323</v>
      </c>
      <c r="H167" s="8">
        <v>17.915169456555176</v>
      </c>
      <c r="I167" s="8">
        <v>2.3217514168898639</v>
      </c>
      <c r="K167" s="8">
        <v>14.250000000000002</v>
      </c>
      <c r="L167" s="8">
        <v>54.719350309362</v>
      </c>
    </row>
    <row r="168" spans="1:12" x14ac:dyDescent="0.25">
      <c r="A168" s="1">
        <v>57.642903573445402</v>
      </c>
      <c r="B168" s="1">
        <v>54.055801674194598</v>
      </c>
      <c r="C168">
        <f t="shared" si="2"/>
        <v>63.89812722081021</v>
      </c>
      <c r="F168" s="8">
        <v>144</v>
      </c>
      <c r="G168" s="8">
        <v>63.07176313651734</v>
      </c>
      <c r="H168" s="8">
        <v>-0.14428983929464323</v>
      </c>
      <c r="I168" s="8">
        <v>-1.8699523866494604E-2</v>
      </c>
      <c r="K168" s="8">
        <v>14.350000000000001</v>
      </c>
      <c r="L168" s="8">
        <v>54.748117798639598</v>
      </c>
    </row>
    <row r="169" spans="1:12" x14ac:dyDescent="0.25">
      <c r="A169" s="1">
        <v>50.258518071991901</v>
      </c>
      <c r="B169" s="1">
        <v>49.245029749183701</v>
      </c>
      <c r="C169">
        <f t="shared" si="2"/>
        <v>58.323295969213355</v>
      </c>
      <c r="F169" s="8">
        <v>145</v>
      </c>
      <c r="G169" s="8">
        <v>62.405838218520849</v>
      </c>
      <c r="H169" s="8">
        <v>3.6151046740156474</v>
      </c>
      <c r="I169" s="8">
        <v>0.46850655917350842</v>
      </c>
      <c r="K169" s="8">
        <v>14.450000000000001</v>
      </c>
      <c r="L169" s="8">
        <v>54.773069098110497</v>
      </c>
    </row>
    <row r="170" spans="1:12" x14ac:dyDescent="0.25">
      <c r="A170" s="1">
        <v>42.242632785512001</v>
      </c>
      <c r="B170" s="1">
        <v>49.5282124791784</v>
      </c>
      <c r="C170">
        <f t="shared" si="2"/>
        <v>52.271714859927073</v>
      </c>
      <c r="F170" s="8">
        <v>146</v>
      </c>
      <c r="G170" s="8">
        <v>52.110268594770652</v>
      </c>
      <c r="H170" s="8">
        <v>-1.9847790795957536</v>
      </c>
      <c r="I170" s="8">
        <v>-0.25722132584007851</v>
      </c>
      <c r="K170" s="8">
        <v>14.55</v>
      </c>
      <c r="L170" s="8">
        <v>54.793001543124298</v>
      </c>
    </row>
    <row r="171" spans="1:12" x14ac:dyDescent="0.25">
      <c r="A171" s="1">
        <v>72.499111875353293</v>
      </c>
      <c r="B171" s="1">
        <v>73.774197887042504</v>
      </c>
      <c r="C171">
        <f t="shared" si="2"/>
        <v>75.113800387576319</v>
      </c>
      <c r="F171" s="8">
        <v>147</v>
      </c>
      <c r="G171" s="8">
        <v>75.889077072164127</v>
      </c>
      <c r="H171" s="8">
        <v>3.699485932971271</v>
      </c>
      <c r="I171" s="8">
        <v>0.47944211342624732</v>
      </c>
      <c r="K171" s="8">
        <v>14.650000000000002</v>
      </c>
      <c r="L171" s="8">
        <v>55.105280897737103</v>
      </c>
    </row>
    <row r="172" spans="1:12" x14ac:dyDescent="0.25">
      <c r="A172" s="1">
        <v>77.266039901325499</v>
      </c>
      <c r="B172" s="1">
        <v>84.738932363304102</v>
      </c>
      <c r="C172">
        <f t="shared" si="2"/>
        <v>78.712585869194513</v>
      </c>
      <c r="F172" s="8">
        <v>148</v>
      </c>
      <c r="G172" s="8">
        <v>71.45096690271501</v>
      </c>
      <c r="H172" s="8">
        <v>-17.467522098926509</v>
      </c>
      <c r="I172" s="8">
        <v>-2.2637376822522004</v>
      </c>
      <c r="K172" s="8">
        <v>14.750000000000002</v>
      </c>
      <c r="L172" s="8">
        <v>55.128762330388803</v>
      </c>
    </row>
    <row r="173" spans="1:12" x14ac:dyDescent="0.25">
      <c r="A173" s="1">
        <v>40.912330591032003</v>
      </c>
      <c r="B173" s="1">
        <v>45.531564203611602</v>
      </c>
      <c r="C173">
        <f t="shared" si="2"/>
        <v>51.267405124689766</v>
      </c>
      <c r="F173" s="8">
        <v>149</v>
      </c>
      <c r="G173" s="8">
        <v>52.716151973917817</v>
      </c>
      <c r="H173" s="8">
        <v>5.120783172450281</v>
      </c>
      <c r="I173" s="8">
        <v>0.66363790836887382</v>
      </c>
      <c r="K173" s="8">
        <v>14.850000000000001</v>
      </c>
      <c r="L173" s="8">
        <v>55.151038534963199</v>
      </c>
    </row>
    <row r="174" spans="1:12" x14ac:dyDescent="0.25">
      <c r="A174" s="1">
        <v>68.165118206460406</v>
      </c>
      <c r="B174" s="1">
        <v>65.105761683618795</v>
      </c>
      <c r="C174">
        <f t="shared" si="2"/>
        <v>71.841858078387389</v>
      </c>
      <c r="F174" s="8">
        <v>150</v>
      </c>
      <c r="G174" s="8">
        <v>62.148648638728723</v>
      </c>
      <c r="H174" s="8">
        <v>-1.7818185643739213</v>
      </c>
      <c r="I174" s="8">
        <v>-0.23091826100266694</v>
      </c>
      <c r="K174" s="8">
        <v>14.950000000000001</v>
      </c>
      <c r="L174" s="8">
        <v>55.255695696426201</v>
      </c>
    </row>
    <row r="175" spans="1:12" x14ac:dyDescent="0.25">
      <c r="A175" s="1">
        <v>52.457267635886502</v>
      </c>
      <c r="B175" s="1">
        <v>68.756381929288693</v>
      </c>
      <c r="C175">
        <f t="shared" si="2"/>
        <v>59.983238801399168</v>
      </c>
      <c r="F175" s="8">
        <v>151</v>
      </c>
      <c r="G175" s="8">
        <v>88.291814044978793</v>
      </c>
      <c r="H175" s="8">
        <v>-6.0597073879399943</v>
      </c>
      <c r="I175" s="8">
        <v>-0.78531962803956334</v>
      </c>
      <c r="K175" s="8">
        <v>15.05</v>
      </c>
      <c r="L175" s="8">
        <v>55.267112909075401</v>
      </c>
    </row>
    <row r="176" spans="1:12" x14ac:dyDescent="0.25">
      <c r="A176" s="1">
        <v>75.484503472519705</v>
      </c>
      <c r="B176" s="1">
        <v>80.550960312925895</v>
      </c>
      <c r="C176">
        <f t="shared" si="2"/>
        <v>77.367617495426657</v>
      </c>
      <c r="F176" s="8">
        <v>152</v>
      </c>
      <c r="G176" s="8">
        <v>60.525772284539713</v>
      </c>
      <c r="H176" s="8">
        <v>8.956970462881884</v>
      </c>
      <c r="I176" s="8">
        <v>1.1607961015198465</v>
      </c>
      <c r="K176" s="8">
        <v>15.150000000000002</v>
      </c>
      <c r="L176" s="8">
        <v>55.269318547924499</v>
      </c>
    </row>
    <row r="177" spans="1:12" x14ac:dyDescent="0.25">
      <c r="A177" s="1">
        <v>49.590153595274501</v>
      </c>
      <c r="B177" s="1">
        <v>59.5799592255307</v>
      </c>
      <c r="C177">
        <f t="shared" si="2"/>
        <v>57.818715165363407</v>
      </c>
      <c r="F177" s="8">
        <v>153</v>
      </c>
      <c r="G177" s="8">
        <v>56.594992134299204</v>
      </c>
      <c r="H177" s="8">
        <v>0.34115635487839313</v>
      </c>
      <c r="I177" s="8">
        <v>4.421282490465462E-2</v>
      </c>
      <c r="K177" s="8">
        <v>15.250000000000002</v>
      </c>
      <c r="L177" s="8">
        <v>55.286457580664603</v>
      </c>
    </row>
    <row r="178" spans="1:12" x14ac:dyDescent="0.25">
      <c r="A178" s="1">
        <v>78.0015755956356</v>
      </c>
      <c r="B178" s="1">
        <v>84.616409618535599</v>
      </c>
      <c r="C178">
        <f t="shared" si="2"/>
        <v>79.267877487501522</v>
      </c>
      <c r="F178" s="8">
        <v>154</v>
      </c>
      <c r="G178" s="8">
        <v>70.901783748402138</v>
      </c>
      <c r="H178" s="8">
        <v>-8.752797897133739</v>
      </c>
      <c r="I178" s="8">
        <v>-1.1343359586244441</v>
      </c>
      <c r="K178" s="8">
        <v>15.350000000000001</v>
      </c>
      <c r="L178" s="8">
        <v>55.325499976701799</v>
      </c>
    </row>
    <row r="179" spans="1:12" x14ac:dyDescent="0.25">
      <c r="A179" s="1">
        <v>61.270444046529498</v>
      </c>
      <c r="B179" s="1">
        <v>67.443638741654397</v>
      </c>
      <c r="C179">
        <f t="shared" si="2"/>
        <v>66.636733702256919</v>
      </c>
      <c r="F179" s="8">
        <v>155</v>
      </c>
      <c r="G179" s="8">
        <v>91.504989330009735</v>
      </c>
      <c r="H179" s="8">
        <v>8.4950106699902648</v>
      </c>
      <c r="I179" s="8">
        <v>1.1009275188478687</v>
      </c>
      <c r="K179" s="8">
        <v>15.450000000000001</v>
      </c>
      <c r="L179" s="8">
        <v>55.326746976612597</v>
      </c>
    </row>
    <row r="180" spans="1:12" x14ac:dyDescent="0.25">
      <c r="A180" s="1">
        <v>91.520149380520394</v>
      </c>
      <c r="B180" s="1">
        <v>100</v>
      </c>
      <c r="C180">
        <f t="shared" si="2"/>
        <v>89.473705392634528</v>
      </c>
      <c r="F180" s="8">
        <v>156</v>
      </c>
      <c r="G180" s="8">
        <v>60.629302870778915</v>
      </c>
      <c r="H180" s="8">
        <v>2.7686789296008882</v>
      </c>
      <c r="I180" s="8">
        <v>0.35881235973248893</v>
      </c>
      <c r="K180" s="8">
        <v>15.55</v>
      </c>
      <c r="L180" s="8">
        <v>55.391928409886702</v>
      </c>
    </row>
    <row r="181" spans="1:12" x14ac:dyDescent="0.25">
      <c r="A181" s="1">
        <v>47.5636519280296</v>
      </c>
      <c r="B181" s="1">
        <v>55.4021975726927</v>
      </c>
      <c r="C181">
        <f t="shared" si="2"/>
        <v>56.288810635901029</v>
      </c>
      <c r="F181" s="8">
        <v>157</v>
      </c>
      <c r="G181" s="8">
        <v>78.487169706871001</v>
      </c>
      <c r="H181" s="8">
        <v>-0.90512249166960146</v>
      </c>
      <c r="I181" s="8">
        <v>-0.11730111917662334</v>
      </c>
      <c r="K181" s="8">
        <v>15.650000000000002</v>
      </c>
      <c r="L181" s="8">
        <v>55.4021975726927</v>
      </c>
    </row>
    <row r="182" spans="1:12" x14ac:dyDescent="0.25">
      <c r="A182" s="1">
        <v>58.758649307764202</v>
      </c>
      <c r="B182" s="1">
        <v>70.304878785153406</v>
      </c>
      <c r="C182">
        <f t="shared" si="2"/>
        <v>64.740457863934409</v>
      </c>
      <c r="F182" s="8">
        <v>158</v>
      </c>
      <c r="G182" s="8">
        <v>82.202742492892725</v>
      </c>
      <c r="H182" s="8">
        <v>-12.070855392358624</v>
      </c>
      <c r="I182" s="8">
        <v>-1.5643461078190763</v>
      </c>
      <c r="K182" s="8">
        <v>15.750000000000002</v>
      </c>
      <c r="L182" s="8">
        <v>55.4335242504525</v>
      </c>
    </row>
    <row r="183" spans="1:12" x14ac:dyDescent="0.25">
      <c r="A183" s="1">
        <v>46.2410436682324</v>
      </c>
      <c r="B183" s="1">
        <v>64.776963068486097</v>
      </c>
      <c r="C183">
        <f t="shared" si="2"/>
        <v>55.290309425626155</v>
      </c>
      <c r="F183" s="8">
        <v>159</v>
      </c>
      <c r="G183" s="8">
        <v>60.445869232511733</v>
      </c>
      <c r="H183" s="8">
        <v>0.26705966309266671</v>
      </c>
      <c r="I183" s="8">
        <v>3.4610119244652369E-2</v>
      </c>
      <c r="K183" s="8">
        <v>15.850000000000001</v>
      </c>
      <c r="L183" s="8">
        <v>55.487228658541</v>
      </c>
    </row>
    <row r="184" spans="1:12" x14ac:dyDescent="0.25">
      <c r="A184" s="1">
        <v>90.858149005320897</v>
      </c>
      <c r="B184" s="1">
        <v>90.654512505032599</v>
      </c>
      <c r="C184">
        <f t="shared" si="2"/>
        <v>88.97392915810498</v>
      </c>
      <c r="F184" s="8">
        <v>160</v>
      </c>
      <c r="G184" s="8">
        <v>80.815766334361285</v>
      </c>
      <c r="H184" s="8">
        <v>-0.78652595588889085</v>
      </c>
      <c r="I184" s="8">
        <v>-0.10193136921948058</v>
      </c>
      <c r="K184" s="8">
        <v>15.950000000000001</v>
      </c>
      <c r="L184" s="8">
        <v>55.5052061976996</v>
      </c>
    </row>
    <row r="185" spans="1:12" x14ac:dyDescent="0.25">
      <c r="A185" s="1">
        <v>88.253664435953894</v>
      </c>
      <c r="B185" s="1">
        <v>93.933221962742905</v>
      </c>
      <c r="C185">
        <f t="shared" si="2"/>
        <v>87.007677265005555</v>
      </c>
      <c r="F185" s="8">
        <v>161</v>
      </c>
      <c r="G185" s="8">
        <v>65.849796645727366</v>
      </c>
      <c r="H185" s="8">
        <v>2.330535216739932</v>
      </c>
      <c r="I185" s="8">
        <v>0.30203026852184206</v>
      </c>
      <c r="K185" s="8">
        <v>16.05</v>
      </c>
      <c r="L185" s="8">
        <v>55.532840171779299</v>
      </c>
    </row>
    <row r="186" spans="1:12" x14ac:dyDescent="0.25">
      <c r="A186" s="1">
        <v>54.186789524333498</v>
      </c>
      <c r="B186" s="1">
        <v>60.811096616955098</v>
      </c>
      <c r="C186">
        <f t="shared" si="2"/>
        <v>61.288938872466325</v>
      </c>
      <c r="F186" s="8">
        <v>162</v>
      </c>
      <c r="G186" s="8">
        <v>76.833353387407897</v>
      </c>
      <c r="H186" s="8">
        <v>-3.1123412912890558E-2</v>
      </c>
      <c r="I186" s="8">
        <v>-4.0334995548988034E-3</v>
      </c>
      <c r="K186" s="8">
        <v>16.150000000000002</v>
      </c>
      <c r="L186" s="8">
        <v>55.559124902881997</v>
      </c>
    </row>
    <row r="187" spans="1:12" x14ac:dyDescent="0.25">
      <c r="A187" s="1">
        <v>76.299122531879803</v>
      </c>
      <c r="B187" s="1">
        <v>82.040890181281299</v>
      </c>
      <c r="C187">
        <f t="shared" si="2"/>
        <v>77.982612986842057</v>
      </c>
      <c r="F187" s="8">
        <v>163</v>
      </c>
      <c r="G187" s="8">
        <v>76.88417154921693</v>
      </c>
      <c r="H187" s="8">
        <v>-4.5680779230026332</v>
      </c>
      <c r="I187" s="8">
        <v>-0.59200899081163572</v>
      </c>
      <c r="K187" s="8">
        <v>16.25</v>
      </c>
      <c r="L187" s="8">
        <v>55.6278366587185</v>
      </c>
    </row>
    <row r="188" spans="1:12" x14ac:dyDescent="0.25">
      <c r="A188" s="1">
        <v>84.947221011066802</v>
      </c>
      <c r="B188" s="1">
        <v>77.583249812030502</v>
      </c>
      <c r="C188">
        <f t="shared" si="2"/>
        <v>84.511482539923918</v>
      </c>
      <c r="F188" s="8">
        <v>164</v>
      </c>
      <c r="G188" s="8">
        <v>72.82517059761696</v>
      </c>
      <c r="H188" s="8">
        <v>-2.7869463304017614</v>
      </c>
      <c r="I188" s="8">
        <v>-0.36117975925919582</v>
      </c>
      <c r="K188" s="8">
        <v>16.350000000000001</v>
      </c>
      <c r="L188" s="8">
        <v>55.652146597549503</v>
      </c>
    </row>
    <row r="189" spans="1:12" x14ac:dyDescent="0.25">
      <c r="A189" s="1">
        <v>70.536044637970406</v>
      </c>
      <c r="B189" s="1">
        <v>75.517390300714595</v>
      </c>
      <c r="C189">
        <f t="shared" si="2"/>
        <v>73.631785590028983</v>
      </c>
      <c r="F189" s="8">
        <v>165</v>
      </c>
      <c r="G189" s="8">
        <v>54.327669740318655</v>
      </c>
      <c r="H189" s="8">
        <v>2.4349786746387423</v>
      </c>
      <c r="I189" s="8">
        <v>0.31556582267607369</v>
      </c>
      <c r="K189" s="8">
        <v>16.450000000000003</v>
      </c>
      <c r="L189" s="8">
        <v>55.819266772639203</v>
      </c>
    </row>
    <row r="190" spans="1:12" x14ac:dyDescent="0.25">
      <c r="A190" s="1">
        <v>69.130781809580299</v>
      </c>
      <c r="B190" s="1">
        <v>63.550127713207303</v>
      </c>
      <c r="C190">
        <f t="shared" si="2"/>
        <v>72.570884431648977</v>
      </c>
      <c r="F190" s="8">
        <v>166</v>
      </c>
      <c r="G190" s="8">
        <v>85.26221565997939</v>
      </c>
      <c r="H190" s="8">
        <v>14.73778434002061</v>
      </c>
      <c r="I190" s="8">
        <v>1.9099719796811576</v>
      </c>
      <c r="K190" s="8">
        <v>16.55</v>
      </c>
      <c r="L190" s="8">
        <v>55.876522545401102</v>
      </c>
    </row>
    <row r="191" spans="1:12" x14ac:dyDescent="0.25">
      <c r="A191" s="1">
        <v>53.301875999524803</v>
      </c>
      <c r="B191" s="1">
        <v>54.748117798639598</v>
      </c>
      <c r="C191">
        <f t="shared" si="2"/>
        <v>60.620874675101064</v>
      </c>
      <c r="F191" s="8">
        <v>167</v>
      </c>
      <c r="G191" s="8">
        <v>63.89812722081021</v>
      </c>
      <c r="H191" s="8">
        <v>-9.8423255466156121</v>
      </c>
      <c r="I191" s="8">
        <v>-1.2755354248120014</v>
      </c>
      <c r="K191" s="8">
        <v>16.650000000000002</v>
      </c>
      <c r="L191" s="8">
        <v>55.927919632444699</v>
      </c>
    </row>
    <row r="192" spans="1:12" x14ac:dyDescent="0.25">
      <c r="A192" s="1">
        <v>45.120652229324399</v>
      </c>
      <c r="B192" s="1">
        <v>68.235283014730399</v>
      </c>
      <c r="C192">
        <f t="shared" si="2"/>
        <v>54.444471514480199</v>
      </c>
      <c r="F192" s="8">
        <v>168</v>
      </c>
      <c r="G192" s="8">
        <v>58.323295969213355</v>
      </c>
      <c r="H192" s="8">
        <v>-9.0782662200296542</v>
      </c>
      <c r="I192" s="8">
        <v>-1.1765156623480875</v>
      </c>
      <c r="K192" s="8">
        <v>16.75</v>
      </c>
      <c r="L192" s="8">
        <v>55.9351496525857</v>
      </c>
    </row>
    <row r="193" spans="1:12" x14ac:dyDescent="0.25">
      <c r="A193" s="1">
        <v>89.346866687432893</v>
      </c>
      <c r="B193" s="1">
        <v>72.592736876628905</v>
      </c>
      <c r="C193">
        <f t="shared" si="2"/>
        <v>87.832988738067399</v>
      </c>
      <c r="F193" s="8">
        <v>169</v>
      </c>
      <c r="G193" s="8">
        <v>52.271714859927073</v>
      </c>
      <c r="H193" s="8">
        <v>-2.7435023807486729</v>
      </c>
      <c r="I193" s="8">
        <v>-0.35554955565397994</v>
      </c>
      <c r="K193" s="8">
        <v>16.850000000000001</v>
      </c>
      <c r="L193" s="8">
        <v>56.005744576684101</v>
      </c>
    </row>
    <row r="194" spans="1:12" x14ac:dyDescent="0.25">
      <c r="A194" s="1">
        <v>89.522993143983101</v>
      </c>
      <c r="B194" s="1">
        <v>96.772137057421304</v>
      </c>
      <c r="C194">
        <f t="shared" si="2"/>
        <v>87.965955154029274</v>
      </c>
      <c r="F194" s="8">
        <v>170</v>
      </c>
      <c r="G194" s="8">
        <v>75.113800387576319</v>
      </c>
      <c r="H194" s="8">
        <v>-1.3396025005338146</v>
      </c>
      <c r="I194" s="8">
        <v>-0.17360840550383713</v>
      </c>
      <c r="K194" s="8">
        <v>16.950000000000003</v>
      </c>
      <c r="L194" s="8">
        <v>56.0514462250718</v>
      </c>
    </row>
    <row r="195" spans="1:12" x14ac:dyDescent="0.25">
      <c r="A195" s="1">
        <v>74.820580150029699</v>
      </c>
      <c r="B195" s="1">
        <v>78.567339896330793</v>
      </c>
      <c r="C195">
        <f t="shared" ref="C195:C258" si="3">$G$17+A195*$G$18</f>
        <v>76.866389534595967</v>
      </c>
      <c r="F195" s="8">
        <v>171</v>
      </c>
      <c r="G195" s="8">
        <v>78.712585869194513</v>
      </c>
      <c r="H195" s="8">
        <v>6.026346494109589</v>
      </c>
      <c r="I195" s="8">
        <v>0.78099615777000841</v>
      </c>
      <c r="K195" s="8">
        <v>17.05</v>
      </c>
      <c r="L195" s="8">
        <v>56.120137896972899</v>
      </c>
    </row>
    <row r="196" spans="1:12" x14ac:dyDescent="0.25">
      <c r="A196" s="1">
        <v>58.646638507678503</v>
      </c>
      <c r="B196" s="1">
        <v>62.068855070928699</v>
      </c>
      <c r="C196">
        <f t="shared" si="3"/>
        <v>64.655895470934851</v>
      </c>
      <c r="F196" s="8">
        <v>172</v>
      </c>
      <c r="G196" s="8">
        <v>51.267405124689766</v>
      </c>
      <c r="H196" s="8">
        <v>-5.7358409210781645</v>
      </c>
      <c r="I196" s="8">
        <v>-0.74334751998091297</v>
      </c>
      <c r="K196" s="8">
        <v>17.150000000000002</v>
      </c>
      <c r="L196" s="8">
        <v>56.136834563349296</v>
      </c>
    </row>
    <row r="197" spans="1:12" x14ac:dyDescent="0.25">
      <c r="A197" s="1">
        <v>59.206526603696297</v>
      </c>
      <c r="B197" s="1">
        <v>47.180063658378501</v>
      </c>
      <c r="C197">
        <f t="shared" si="3"/>
        <v>65.078582186635529</v>
      </c>
      <c r="F197" s="8">
        <v>173</v>
      </c>
      <c r="G197" s="8">
        <v>71.841858078387389</v>
      </c>
      <c r="H197" s="8">
        <v>-6.7360963947685946</v>
      </c>
      <c r="I197" s="8">
        <v>-0.87297758398473679</v>
      </c>
      <c r="K197" s="8">
        <v>17.25</v>
      </c>
      <c r="L197" s="8">
        <v>56.184847498607802</v>
      </c>
    </row>
    <row r="198" spans="1:12" x14ac:dyDescent="0.25">
      <c r="A198" s="1">
        <v>79.927562337863094</v>
      </c>
      <c r="B198" s="1">
        <v>93.745591202866606</v>
      </c>
      <c r="C198">
        <f t="shared" si="3"/>
        <v>80.721898418372163</v>
      </c>
      <c r="F198" s="8">
        <v>174</v>
      </c>
      <c r="G198" s="8">
        <v>59.983238801399168</v>
      </c>
      <c r="H198" s="8">
        <v>8.7731431278895258</v>
      </c>
      <c r="I198" s="8">
        <v>1.1369726385871288</v>
      </c>
      <c r="K198" s="8">
        <v>17.350000000000001</v>
      </c>
      <c r="L198" s="8">
        <v>56.198697492194498</v>
      </c>
    </row>
    <row r="199" spans="1:12" x14ac:dyDescent="0.25">
      <c r="A199" s="1">
        <v>89.341064297391696</v>
      </c>
      <c r="B199" s="1">
        <v>87.048234248323396</v>
      </c>
      <c r="C199">
        <f t="shared" si="3"/>
        <v>87.828608232021338</v>
      </c>
      <c r="F199" s="8">
        <v>175</v>
      </c>
      <c r="G199" s="8">
        <v>77.367617495426657</v>
      </c>
      <c r="H199" s="8">
        <v>3.1833428174992378</v>
      </c>
      <c r="I199" s="8">
        <v>0.41255153711485987</v>
      </c>
      <c r="K199" s="8">
        <v>17.450000000000003</v>
      </c>
      <c r="L199" s="8">
        <v>56.247394797784899</v>
      </c>
    </row>
    <row r="200" spans="1:12" x14ac:dyDescent="0.25">
      <c r="A200" s="1">
        <v>88.789753334581405</v>
      </c>
      <c r="B200" s="1">
        <v>90.606696870043194</v>
      </c>
      <c r="C200">
        <f t="shared" si="3"/>
        <v>87.412396810743587</v>
      </c>
      <c r="F200" s="8">
        <v>176</v>
      </c>
      <c r="G200" s="8">
        <v>57.818715165363407</v>
      </c>
      <c r="H200" s="8">
        <v>1.761244060167293</v>
      </c>
      <c r="I200" s="8">
        <v>0.22825186789880114</v>
      </c>
      <c r="K200" s="8">
        <v>17.55</v>
      </c>
      <c r="L200" s="8">
        <v>56.336432093014402</v>
      </c>
    </row>
    <row r="201" spans="1:12" x14ac:dyDescent="0.25">
      <c r="A201" s="1">
        <v>82.893155022169296</v>
      </c>
      <c r="B201" s="1">
        <v>88.534016227663898</v>
      </c>
      <c r="C201">
        <f t="shared" si="3"/>
        <v>82.960768365332939</v>
      </c>
      <c r="F201" s="8">
        <v>177</v>
      </c>
      <c r="G201" s="8">
        <v>79.267877487501522</v>
      </c>
      <c r="H201" s="8">
        <v>5.3485321310340765</v>
      </c>
      <c r="I201" s="8">
        <v>0.69315347999488708</v>
      </c>
      <c r="K201" s="8">
        <v>17.650000000000002</v>
      </c>
      <c r="L201" s="8">
        <v>56.387474991651402</v>
      </c>
    </row>
    <row r="202" spans="1:12" x14ac:dyDescent="0.25">
      <c r="A202" s="1">
        <v>75.311740538485793</v>
      </c>
      <c r="B202" s="1">
        <v>82.1516327756473</v>
      </c>
      <c r="C202">
        <f t="shared" si="3"/>
        <v>77.237190365968132</v>
      </c>
      <c r="F202" s="8">
        <v>178</v>
      </c>
      <c r="G202" s="8">
        <v>66.636733702256919</v>
      </c>
      <c r="H202" s="8">
        <v>0.80690503939747771</v>
      </c>
      <c r="I202" s="8">
        <v>0.10457243639585974</v>
      </c>
      <c r="K202" s="8">
        <v>17.75</v>
      </c>
      <c r="L202" s="8">
        <v>56.431432286477602</v>
      </c>
    </row>
    <row r="203" spans="1:12" x14ac:dyDescent="0.25">
      <c r="A203" s="1">
        <v>44.627698074727597</v>
      </c>
      <c r="B203" s="1">
        <v>54.599022920976701</v>
      </c>
      <c r="C203">
        <f t="shared" si="3"/>
        <v>54.072316481930798</v>
      </c>
      <c r="F203" s="8">
        <v>179</v>
      </c>
      <c r="G203" s="8">
        <v>89.473705392634528</v>
      </c>
      <c r="H203" s="8">
        <v>10.526294607365472</v>
      </c>
      <c r="I203" s="8">
        <v>1.3641757326670725</v>
      </c>
      <c r="K203" s="8">
        <v>17.850000000000001</v>
      </c>
      <c r="L203" s="8">
        <v>56.435458671694597</v>
      </c>
    </row>
    <row r="204" spans="1:12" x14ac:dyDescent="0.25">
      <c r="A204" s="1">
        <v>48.889579275203701</v>
      </c>
      <c r="B204" s="1">
        <v>56.0514462250718</v>
      </c>
      <c r="C204">
        <f t="shared" si="3"/>
        <v>57.289817586434438</v>
      </c>
      <c r="F204" s="8">
        <v>180</v>
      </c>
      <c r="G204" s="8">
        <v>56.288810635901029</v>
      </c>
      <c r="H204" s="8">
        <v>-0.88661306320832978</v>
      </c>
      <c r="I204" s="8">
        <v>-0.11490235360200832</v>
      </c>
      <c r="K204" s="8">
        <v>17.950000000000003</v>
      </c>
      <c r="L204" s="8">
        <v>56.476008604989602</v>
      </c>
    </row>
    <row r="205" spans="1:12" x14ac:dyDescent="0.25">
      <c r="A205" s="1">
        <v>89.420480368989303</v>
      </c>
      <c r="B205" s="1">
        <v>83.930693800613199</v>
      </c>
      <c r="C205">
        <f t="shared" si="3"/>
        <v>87.888563281461032</v>
      </c>
      <c r="F205" s="8">
        <v>181</v>
      </c>
      <c r="G205" s="8">
        <v>64.740457863934409</v>
      </c>
      <c r="H205" s="8">
        <v>5.5644209212189963</v>
      </c>
      <c r="I205" s="8">
        <v>0.72113200990597714</v>
      </c>
      <c r="K205" s="8">
        <v>18.05</v>
      </c>
      <c r="L205" s="8">
        <v>56.590169316865698</v>
      </c>
    </row>
    <row r="206" spans="1:12" x14ac:dyDescent="0.25">
      <c r="A206" s="1">
        <v>73.353598281277399</v>
      </c>
      <c r="B206" s="1">
        <v>73.149206483186504</v>
      </c>
      <c r="C206">
        <f t="shared" si="3"/>
        <v>75.75889367514543</v>
      </c>
      <c r="F206" s="8">
        <v>182</v>
      </c>
      <c r="G206" s="8">
        <v>55.290309425626155</v>
      </c>
      <c r="H206" s="8">
        <v>9.4866536428599417</v>
      </c>
      <c r="I206" s="8">
        <v>1.2294414289670172</v>
      </c>
      <c r="K206" s="8">
        <v>18.150000000000002</v>
      </c>
      <c r="L206" s="8">
        <v>56.612830533007497</v>
      </c>
    </row>
    <row r="207" spans="1:12" x14ac:dyDescent="0.25">
      <c r="A207" s="1">
        <v>40.505837838914601</v>
      </c>
      <c r="B207" s="1">
        <v>60.481936188101798</v>
      </c>
      <c r="C207">
        <f t="shared" si="3"/>
        <v>50.96052400403245</v>
      </c>
      <c r="F207" s="8">
        <v>183</v>
      </c>
      <c r="G207" s="8">
        <v>88.97392915810498</v>
      </c>
      <c r="H207" s="8">
        <v>1.6805833469276195</v>
      </c>
      <c r="I207" s="8">
        <v>0.21779848504324376</v>
      </c>
      <c r="K207" s="8">
        <v>18.25</v>
      </c>
      <c r="L207" s="8">
        <v>56.692561053580398</v>
      </c>
    </row>
    <row r="208" spans="1:12" x14ac:dyDescent="0.25">
      <c r="A208" s="1">
        <v>45.580934857631703</v>
      </c>
      <c r="B208" s="1">
        <v>59.123650262575303</v>
      </c>
      <c r="C208">
        <f t="shared" si="3"/>
        <v>54.791961225079632</v>
      </c>
      <c r="F208" s="8">
        <v>184</v>
      </c>
      <c r="G208" s="8">
        <v>87.007677265005555</v>
      </c>
      <c r="H208" s="8">
        <v>6.9255446977373509</v>
      </c>
      <c r="I208" s="8">
        <v>0.89752950725354785</v>
      </c>
      <c r="K208" s="8">
        <v>18.350000000000001</v>
      </c>
      <c r="L208" s="8">
        <v>56.697973558679202</v>
      </c>
    </row>
    <row r="209" spans="1:12" x14ac:dyDescent="0.25">
      <c r="A209" s="1">
        <v>76.492597300943004</v>
      </c>
      <c r="B209" s="1">
        <v>72.766580894083702</v>
      </c>
      <c r="C209">
        <f t="shared" si="3"/>
        <v>78.128676486473381</v>
      </c>
      <c r="F209" s="8">
        <v>185</v>
      </c>
      <c r="G209" s="8">
        <v>61.288938872466325</v>
      </c>
      <c r="H209" s="8">
        <v>-0.47784225551122717</v>
      </c>
      <c r="I209" s="8">
        <v>-6.1926901471596088E-2</v>
      </c>
      <c r="K209" s="8">
        <v>18.450000000000003</v>
      </c>
      <c r="L209" s="8">
        <v>56.731838186367497</v>
      </c>
    </row>
    <row r="210" spans="1:12" x14ac:dyDescent="0.25">
      <c r="A210" s="1">
        <v>40.278387111542003</v>
      </c>
      <c r="B210" s="1">
        <v>42.668156698371902</v>
      </c>
      <c r="C210">
        <f t="shared" si="3"/>
        <v>50.788810403367151</v>
      </c>
      <c r="F210" s="8">
        <v>186</v>
      </c>
      <c r="G210" s="8">
        <v>77.982612986842057</v>
      </c>
      <c r="H210" s="8">
        <v>4.058277194439242</v>
      </c>
      <c r="I210" s="8">
        <v>0.52594036853352233</v>
      </c>
      <c r="K210" s="8">
        <v>18.55</v>
      </c>
      <c r="L210" s="8">
        <v>56.762648414957397</v>
      </c>
    </row>
    <row r="211" spans="1:12" x14ac:dyDescent="0.25">
      <c r="A211" s="1">
        <v>48.844442827962403</v>
      </c>
      <c r="B211" s="1">
        <v>58.075112204399801</v>
      </c>
      <c r="C211">
        <f t="shared" si="3"/>
        <v>57.255741890275658</v>
      </c>
      <c r="F211" s="8">
        <v>187</v>
      </c>
      <c r="G211" s="8">
        <v>84.511482539923918</v>
      </c>
      <c r="H211" s="8">
        <v>-6.9282327278934162</v>
      </c>
      <c r="I211" s="8">
        <v>-0.89787786777777412</v>
      </c>
      <c r="K211" s="8">
        <v>18.650000000000002</v>
      </c>
      <c r="L211" s="8">
        <v>56.814661860145399</v>
      </c>
    </row>
    <row r="212" spans="1:12" x14ac:dyDescent="0.25">
      <c r="A212" s="1">
        <v>70.180358415162203</v>
      </c>
      <c r="B212" s="1">
        <v>77.163552791756501</v>
      </c>
      <c r="C212">
        <f t="shared" si="3"/>
        <v>73.363260785861698</v>
      </c>
      <c r="F212" s="8">
        <v>188</v>
      </c>
      <c r="G212" s="8">
        <v>73.631785590028983</v>
      </c>
      <c r="H212" s="8">
        <v>1.8856047106856124</v>
      </c>
      <c r="I212" s="8">
        <v>0.24436862957646449</v>
      </c>
      <c r="K212" s="8">
        <v>18.75</v>
      </c>
      <c r="L212" s="8">
        <v>56.834929138751903</v>
      </c>
    </row>
    <row r="213" spans="1:12" x14ac:dyDescent="0.25">
      <c r="A213" s="1">
        <v>78.054235873098094</v>
      </c>
      <c r="B213" s="1">
        <v>82.2760348254387</v>
      </c>
      <c r="C213">
        <f t="shared" si="3"/>
        <v>79.30763328850324</v>
      </c>
      <c r="F213" s="8">
        <v>189</v>
      </c>
      <c r="G213" s="8">
        <v>72.570884431648977</v>
      </c>
      <c r="H213" s="8">
        <v>-9.0207567184416746</v>
      </c>
      <c r="I213" s="8">
        <v>-1.1690626060362106</v>
      </c>
      <c r="K213" s="8">
        <v>18.850000000000001</v>
      </c>
      <c r="L213" s="8">
        <v>56.8861296763518</v>
      </c>
    </row>
    <row r="214" spans="1:12" x14ac:dyDescent="0.25">
      <c r="A214" s="1">
        <v>75.857869272643001</v>
      </c>
      <c r="B214" s="1">
        <v>72.595668968866505</v>
      </c>
      <c r="C214">
        <f t="shared" si="3"/>
        <v>77.649489471151</v>
      </c>
      <c r="F214" s="8">
        <v>190</v>
      </c>
      <c r="G214" s="8">
        <v>60.620874675101064</v>
      </c>
      <c r="H214" s="8">
        <v>-5.8727568764614659</v>
      </c>
      <c r="I214" s="8">
        <v>-0.7610914109430883</v>
      </c>
      <c r="K214" s="8">
        <v>18.950000000000003</v>
      </c>
      <c r="L214" s="8">
        <v>56.936148489177597</v>
      </c>
    </row>
    <row r="215" spans="1:12" x14ac:dyDescent="0.25">
      <c r="A215" s="1">
        <v>52.334812020330702</v>
      </c>
      <c r="B215" s="1">
        <v>70.587980201991996</v>
      </c>
      <c r="C215">
        <f t="shared" si="3"/>
        <v>59.890791109929154</v>
      </c>
      <c r="F215" s="8">
        <v>191</v>
      </c>
      <c r="G215" s="8">
        <v>54.444471514480199</v>
      </c>
      <c r="H215" s="8">
        <v>13.7908115002502</v>
      </c>
      <c r="I215" s="8">
        <v>1.7872471828086007</v>
      </c>
      <c r="K215" s="8">
        <v>19.05</v>
      </c>
      <c r="L215" s="8">
        <v>56.990525169334802</v>
      </c>
    </row>
    <row r="216" spans="1:12" x14ac:dyDescent="0.25">
      <c r="A216" s="1">
        <v>79.169857174114398</v>
      </c>
      <c r="B216" s="1">
        <v>80.832870033263305</v>
      </c>
      <c r="C216">
        <f t="shared" si="3"/>
        <v>80.149869990884042</v>
      </c>
      <c r="F216" s="8">
        <v>192</v>
      </c>
      <c r="G216" s="8">
        <v>87.832988738067399</v>
      </c>
      <c r="H216" s="8">
        <v>-15.240251861438495</v>
      </c>
      <c r="I216" s="8">
        <v>-1.9750902406399591</v>
      </c>
      <c r="K216" s="8">
        <v>19.150000000000002</v>
      </c>
      <c r="L216" s="8">
        <v>56.9958239038545</v>
      </c>
    </row>
    <row r="217" spans="1:12" x14ac:dyDescent="0.25">
      <c r="A217" s="1">
        <v>53.048699812324003</v>
      </c>
      <c r="B217" s="1">
        <v>51.8763365417323</v>
      </c>
      <c r="C217">
        <f t="shared" si="3"/>
        <v>60.429739675406182</v>
      </c>
      <c r="F217" s="8">
        <v>193</v>
      </c>
      <c r="G217" s="8">
        <v>87.965955154029274</v>
      </c>
      <c r="H217" s="8">
        <v>8.8061819033920301</v>
      </c>
      <c r="I217" s="8">
        <v>1.1412543633021122</v>
      </c>
      <c r="K217" s="8">
        <v>19.250000000000004</v>
      </c>
      <c r="L217" s="8">
        <v>57.116945233430499</v>
      </c>
    </row>
    <row r="218" spans="1:12" x14ac:dyDescent="0.25">
      <c r="A218" s="1">
        <v>57.896983398759701</v>
      </c>
      <c r="B218" s="1">
        <v>69.538554597842307</v>
      </c>
      <c r="C218">
        <f t="shared" si="3"/>
        <v>64.089944420803846</v>
      </c>
      <c r="F218" s="8">
        <v>194</v>
      </c>
      <c r="G218" s="8">
        <v>76.866389534595967</v>
      </c>
      <c r="H218" s="8">
        <v>1.7009503617348258</v>
      </c>
      <c r="I218" s="8">
        <v>0.22043798815266849</v>
      </c>
      <c r="K218" s="8">
        <v>19.350000000000001</v>
      </c>
      <c r="L218" s="8">
        <v>57.146255331946698</v>
      </c>
    </row>
    <row r="219" spans="1:12" x14ac:dyDescent="0.25">
      <c r="A219" s="1">
        <v>81.057027281491301</v>
      </c>
      <c r="B219" s="1">
        <v>93.010332147190098</v>
      </c>
      <c r="C219">
        <f t="shared" si="3"/>
        <v>81.57458635890319</v>
      </c>
      <c r="F219" s="8">
        <v>195</v>
      </c>
      <c r="G219" s="8">
        <v>64.655895470934851</v>
      </c>
      <c r="H219" s="8">
        <v>-2.5870404000061527</v>
      </c>
      <c r="I219" s="8">
        <v>-0.33527255931524746</v>
      </c>
      <c r="K219" s="8">
        <v>19.450000000000003</v>
      </c>
      <c r="L219" s="8">
        <v>57.173350826126502</v>
      </c>
    </row>
    <row r="220" spans="1:12" x14ac:dyDescent="0.25">
      <c r="A220" s="1">
        <v>75.729809447596807</v>
      </c>
      <c r="B220" s="1">
        <v>76.454794201319899</v>
      </c>
      <c r="C220">
        <f t="shared" si="3"/>
        <v>77.552810889757723</v>
      </c>
      <c r="F220" s="8">
        <v>196</v>
      </c>
      <c r="G220" s="8">
        <v>65.078582186635529</v>
      </c>
      <c r="H220" s="8">
        <v>-17.898518528257028</v>
      </c>
      <c r="I220" s="8">
        <v>-2.3195935072779839</v>
      </c>
      <c r="K220" s="8">
        <v>19.55</v>
      </c>
      <c r="L220" s="8">
        <v>57.2245334356247</v>
      </c>
    </row>
    <row r="221" spans="1:12" x14ac:dyDescent="0.25">
      <c r="A221" s="1">
        <v>86.707287577179699</v>
      </c>
      <c r="B221" s="1">
        <v>78.685782760966404</v>
      </c>
      <c r="C221">
        <f t="shared" si="3"/>
        <v>85.840242271620696</v>
      </c>
      <c r="F221" s="8">
        <v>197</v>
      </c>
      <c r="G221" s="8">
        <v>80.721898418372163</v>
      </c>
      <c r="H221" s="8">
        <v>13.023692784494443</v>
      </c>
      <c r="I221" s="8">
        <v>1.6878309328229235</v>
      </c>
      <c r="K221" s="8">
        <v>19.650000000000002</v>
      </c>
      <c r="L221" s="8">
        <v>57.261179985144899</v>
      </c>
    </row>
    <row r="222" spans="1:12" x14ac:dyDescent="0.25">
      <c r="A222" s="1">
        <v>76.168709076518894</v>
      </c>
      <c r="B222" s="1">
        <v>71.254025486596802</v>
      </c>
      <c r="C222">
        <f t="shared" si="3"/>
        <v>77.884157535615742</v>
      </c>
      <c r="F222" s="8">
        <v>198</v>
      </c>
      <c r="G222" s="8">
        <v>87.828608232021338</v>
      </c>
      <c r="H222" s="8">
        <v>-0.78037398369794175</v>
      </c>
      <c r="I222" s="8">
        <v>-0.10113409235388125</v>
      </c>
      <c r="K222" s="8">
        <v>19.750000000000004</v>
      </c>
      <c r="L222" s="8">
        <v>57.292057129579</v>
      </c>
    </row>
    <row r="223" spans="1:12" x14ac:dyDescent="0.25">
      <c r="A223" s="1">
        <v>71.256973183450896</v>
      </c>
      <c r="B223" s="1">
        <v>67.342548790953998</v>
      </c>
      <c r="C223">
        <f t="shared" si="3"/>
        <v>74.176049562260914</v>
      </c>
      <c r="F223" s="8">
        <v>199</v>
      </c>
      <c r="G223" s="8">
        <v>87.412396810743587</v>
      </c>
      <c r="H223" s="8">
        <v>3.1943000592996071</v>
      </c>
      <c r="I223" s="8">
        <v>0.4139715622916747</v>
      </c>
      <c r="K223" s="8">
        <v>19.850000000000001</v>
      </c>
      <c r="L223" s="8">
        <v>57.304351420341703</v>
      </c>
    </row>
    <row r="224" spans="1:12" x14ac:dyDescent="0.25">
      <c r="A224" s="1">
        <v>45.152112230545001</v>
      </c>
      <c r="B224" s="1">
        <v>56.697973558679202</v>
      </c>
      <c r="C224">
        <f t="shared" si="3"/>
        <v>54.468222197315676</v>
      </c>
      <c r="F224" s="8">
        <v>200</v>
      </c>
      <c r="G224" s="8">
        <v>82.960768365332939</v>
      </c>
      <c r="H224" s="8">
        <v>5.5732478623309589</v>
      </c>
      <c r="I224" s="8">
        <v>0.72227595459950633</v>
      </c>
      <c r="K224" s="8">
        <v>19.950000000000003</v>
      </c>
      <c r="L224" s="8">
        <v>57.3069080240302</v>
      </c>
    </row>
    <row r="225" spans="1:12" x14ac:dyDescent="0.25">
      <c r="A225" s="1">
        <v>60.224369168268801</v>
      </c>
      <c r="B225" s="1">
        <v>72.097108804736607</v>
      </c>
      <c r="C225">
        <f t="shared" si="3"/>
        <v>65.847000972066951</v>
      </c>
      <c r="F225" s="8">
        <v>201</v>
      </c>
      <c r="G225" s="8">
        <v>77.237190365968132</v>
      </c>
      <c r="H225" s="8">
        <v>4.9144424096791681</v>
      </c>
      <c r="I225" s="8">
        <v>0.63689677374060649</v>
      </c>
      <c r="K225" s="8">
        <v>20.05</v>
      </c>
      <c r="L225" s="8">
        <v>57.3179045004239</v>
      </c>
    </row>
    <row r="226" spans="1:12" x14ac:dyDescent="0.25">
      <c r="A226" s="1">
        <v>54.586130222494901</v>
      </c>
      <c r="B226" s="1">
        <v>47.043705271463999</v>
      </c>
      <c r="C226">
        <f t="shared" si="3"/>
        <v>61.59042056023933</v>
      </c>
      <c r="F226" s="8">
        <v>202</v>
      </c>
      <c r="G226" s="8">
        <v>54.072316481930798</v>
      </c>
      <c r="H226" s="8">
        <v>0.52670643904590264</v>
      </c>
      <c r="I226" s="8">
        <v>6.8259550885374734E-2</v>
      </c>
      <c r="K226" s="8">
        <v>20.150000000000002</v>
      </c>
      <c r="L226" s="8">
        <v>57.320764152320201</v>
      </c>
    </row>
    <row r="227" spans="1:12" x14ac:dyDescent="0.25">
      <c r="A227" s="1">
        <v>53.419430385849502</v>
      </c>
      <c r="B227" s="1">
        <v>57.3179045004239</v>
      </c>
      <c r="C227">
        <f t="shared" si="3"/>
        <v>60.709622190587112</v>
      </c>
      <c r="F227" s="8">
        <v>203</v>
      </c>
      <c r="G227" s="8">
        <v>57.289817586434438</v>
      </c>
      <c r="H227" s="8">
        <v>-1.2383713613626384</v>
      </c>
      <c r="I227" s="8">
        <v>-0.1604891580764535</v>
      </c>
      <c r="K227" s="8">
        <v>20.250000000000004</v>
      </c>
      <c r="L227" s="8">
        <v>57.3219247602485</v>
      </c>
    </row>
    <row r="228" spans="1:12" x14ac:dyDescent="0.25">
      <c r="A228" s="1">
        <v>93.515580511384499</v>
      </c>
      <c r="B228" s="1">
        <v>77.242769373515301</v>
      </c>
      <c r="C228">
        <f t="shared" si="3"/>
        <v>90.980153265184086</v>
      </c>
      <c r="F228" s="8">
        <v>204</v>
      </c>
      <c r="G228" s="8">
        <v>87.888563281461032</v>
      </c>
      <c r="H228" s="8">
        <v>-3.9578694808478332</v>
      </c>
      <c r="I228" s="8">
        <v>-0.51292783455426783</v>
      </c>
      <c r="K228" s="8">
        <v>20.350000000000001</v>
      </c>
      <c r="L228" s="8">
        <v>57.530978620086401</v>
      </c>
    </row>
    <row r="229" spans="1:12" x14ac:dyDescent="0.25">
      <c r="A229" s="1">
        <v>61.620374856671802</v>
      </c>
      <c r="B229" s="1">
        <v>53.8973738550199</v>
      </c>
      <c r="C229">
        <f t="shared" si="3"/>
        <v>66.900913465880308</v>
      </c>
      <c r="F229" s="8">
        <v>205</v>
      </c>
      <c r="G229" s="8">
        <v>75.75889367514543</v>
      </c>
      <c r="H229" s="8">
        <v>-2.6096871919589262</v>
      </c>
      <c r="I229" s="8">
        <v>-0.3382075146017085</v>
      </c>
      <c r="K229" s="8">
        <v>20.450000000000003</v>
      </c>
      <c r="L229" s="8">
        <v>57.619485382199102</v>
      </c>
    </row>
    <row r="230" spans="1:12" x14ac:dyDescent="0.25">
      <c r="A230" s="1">
        <v>89.062560534741195</v>
      </c>
      <c r="B230" s="1">
        <v>95.117719497480195</v>
      </c>
      <c r="C230">
        <f t="shared" si="3"/>
        <v>87.618352215538209</v>
      </c>
      <c r="F230" s="8">
        <v>206</v>
      </c>
      <c r="G230" s="8">
        <v>50.96052400403245</v>
      </c>
      <c r="H230" s="8">
        <v>9.521412184069348</v>
      </c>
      <c r="I230" s="8">
        <v>1.2339460300816014</v>
      </c>
      <c r="K230" s="8">
        <v>20.55</v>
      </c>
      <c r="L230" s="8">
        <v>57.681446079511304</v>
      </c>
    </row>
    <row r="231" spans="1:12" x14ac:dyDescent="0.25">
      <c r="A231" s="1">
        <v>74.712624429849399</v>
      </c>
      <c r="B231" s="1">
        <v>88.636786316022295</v>
      </c>
      <c r="C231">
        <f t="shared" si="3"/>
        <v>76.784888518359566</v>
      </c>
      <c r="F231" s="8">
        <v>207</v>
      </c>
      <c r="G231" s="8">
        <v>54.791961225079632</v>
      </c>
      <c r="H231" s="8">
        <v>4.3316890374956714</v>
      </c>
      <c r="I231" s="8">
        <v>0.56137371096157629</v>
      </c>
      <c r="K231" s="8">
        <v>20.650000000000002</v>
      </c>
      <c r="L231" s="8">
        <v>57.696152475299797</v>
      </c>
    </row>
    <row r="232" spans="1:12" x14ac:dyDescent="0.25">
      <c r="A232" s="1">
        <v>83.714621694790594</v>
      </c>
      <c r="B232" s="1">
        <v>96.046268551310305</v>
      </c>
      <c r="C232">
        <f t="shared" si="3"/>
        <v>83.580933452566427</v>
      </c>
      <c r="F232" s="8">
        <v>208</v>
      </c>
      <c r="G232" s="8">
        <v>78.128676486473381</v>
      </c>
      <c r="H232" s="8">
        <v>-5.3620955923896787</v>
      </c>
      <c r="I232" s="8">
        <v>-0.6949112632911415</v>
      </c>
      <c r="K232" s="8">
        <v>20.750000000000004</v>
      </c>
      <c r="L232" s="8">
        <v>57.789167321675997</v>
      </c>
    </row>
    <row r="233" spans="1:12" x14ac:dyDescent="0.25">
      <c r="A233" s="1">
        <v>67.645040120785495</v>
      </c>
      <c r="B233" s="1">
        <v>59.067315449856501</v>
      </c>
      <c r="C233">
        <f t="shared" si="3"/>
        <v>71.449225872942478</v>
      </c>
      <c r="F233" s="8">
        <v>209</v>
      </c>
      <c r="G233" s="8">
        <v>50.788810403367151</v>
      </c>
      <c r="H233" s="8">
        <v>-8.1206537049952487</v>
      </c>
      <c r="I233" s="8">
        <v>-1.052411995954964</v>
      </c>
      <c r="K233" s="8">
        <v>20.85</v>
      </c>
      <c r="L233" s="8">
        <v>57.8008662931096</v>
      </c>
    </row>
    <row r="234" spans="1:12" x14ac:dyDescent="0.25">
      <c r="A234" s="1">
        <v>71.729713654449696</v>
      </c>
      <c r="B234" s="1">
        <v>89.117952346987394</v>
      </c>
      <c r="C234">
        <f t="shared" si="3"/>
        <v>74.532944303346682</v>
      </c>
      <c r="F234" s="8">
        <v>210</v>
      </c>
      <c r="G234" s="8">
        <v>57.255741890275658</v>
      </c>
      <c r="H234" s="8">
        <v>0.81937031412414285</v>
      </c>
      <c r="I234" s="8">
        <v>0.10618789804855243</v>
      </c>
      <c r="K234" s="8">
        <v>20.950000000000003</v>
      </c>
      <c r="L234" s="8">
        <v>57.835417564033698</v>
      </c>
    </row>
    <row r="235" spans="1:12" x14ac:dyDescent="0.25">
      <c r="A235" s="1">
        <v>67.088473160037495</v>
      </c>
      <c r="B235" s="1">
        <v>87.238436220926104</v>
      </c>
      <c r="C235">
        <f t="shared" si="3"/>
        <v>71.029046443554137</v>
      </c>
      <c r="F235" s="8">
        <v>211</v>
      </c>
      <c r="G235" s="8">
        <v>73.363260785861698</v>
      </c>
      <c r="H235" s="8">
        <v>3.8002920058948035</v>
      </c>
      <c r="I235" s="8">
        <v>0.4925062735620967</v>
      </c>
      <c r="K235" s="8">
        <v>21.05</v>
      </c>
      <c r="L235" s="8">
        <v>57.836935146368099</v>
      </c>
    </row>
    <row r="236" spans="1:12" x14ac:dyDescent="0.25">
      <c r="A236" s="1">
        <v>50.738364328892402</v>
      </c>
      <c r="B236" s="1">
        <v>61.093079283059097</v>
      </c>
      <c r="C236">
        <f t="shared" si="3"/>
        <v>58.685555213182155</v>
      </c>
      <c r="F236" s="8">
        <v>212</v>
      </c>
      <c r="G236" s="8">
        <v>79.30763328850324</v>
      </c>
      <c r="H236" s="8">
        <v>2.9684015369354597</v>
      </c>
      <c r="I236" s="8">
        <v>0.3846958015658738</v>
      </c>
      <c r="K236" s="8">
        <v>21.150000000000002</v>
      </c>
      <c r="L236" s="8">
        <v>57.8510844443717</v>
      </c>
    </row>
    <row r="237" spans="1:12" x14ac:dyDescent="0.25">
      <c r="A237" s="1">
        <v>79.734866339382705</v>
      </c>
      <c r="B237" s="1">
        <v>87.2468562266303</v>
      </c>
      <c r="C237">
        <f t="shared" si="3"/>
        <v>80.576422850476263</v>
      </c>
      <c r="F237" s="8">
        <v>213</v>
      </c>
      <c r="G237" s="8">
        <v>77.649489471151</v>
      </c>
      <c r="H237" s="8">
        <v>-5.0538205022844949</v>
      </c>
      <c r="I237" s="8">
        <v>-0.654959750190512</v>
      </c>
      <c r="K237" s="8">
        <v>21.250000000000004</v>
      </c>
      <c r="L237" s="8">
        <v>57.889582388871801</v>
      </c>
    </row>
    <row r="238" spans="1:12" x14ac:dyDescent="0.25">
      <c r="A238" s="1">
        <v>55.442479934246997</v>
      </c>
      <c r="B238" s="1">
        <v>56.9958239038545</v>
      </c>
      <c r="C238">
        <f t="shared" si="3"/>
        <v>62.236920547872948</v>
      </c>
      <c r="F238" s="8">
        <v>214</v>
      </c>
      <c r="G238" s="8">
        <v>59.890791109929154</v>
      </c>
      <c r="H238" s="8">
        <v>10.697189092062843</v>
      </c>
      <c r="I238" s="8">
        <v>1.3863231375770273</v>
      </c>
      <c r="K238" s="8">
        <v>21.35</v>
      </c>
      <c r="L238" s="8">
        <v>58.019196639285703</v>
      </c>
    </row>
    <row r="239" spans="1:12" x14ac:dyDescent="0.25">
      <c r="A239" s="1">
        <v>41.337378153729901</v>
      </c>
      <c r="B239" s="1">
        <v>50.304172459714302</v>
      </c>
      <c r="C239">
        <f t="shared" si="3"/>
        <v>51.588294173003518</v>
      </c>
      <c r="F239" s="8">
        <v>215</v>
      </c>
      <c r="G239" s="8">
        <v>80.149869990884042</v>
      </c>
      <c r="H239" s="8">
        <v>0.6830000423792626</v>
      </c>
      <c r="I239" s="8">
        <v>8.851472602452333E-2</v>
      </c>
      <c r="K239" s="8">
        <v>21.450000000000003</v>
      </c>
      <c r="L239" s="8">
        <v>58.075112204399801</v>
      </c>
    </row>
    <row r="240" spans="1:12" x14ac:dyDescent="0.25">
      <c r="A240" s="1">
        <v>75.500976274894199</v>
      </c>
      <c r="B240" s="1">
        <v>84.260927070748906</v>
      </c>
      <c r="C240">
        <f t="shared" si="3"/>
        <v>77.380053613971754</v>
      </c>
      <c r="F240" s="8">
        <v>216</v>
      </c>
      <c r="G240" s="8">
        <v>60.429739675406182</v>
      </c>
      <c r="H240" s="8">
        <v>-8.5534031336738821</v>
      </c>
      <c r="I240" s="8">
        <v>-1.108495004359066</v>
      </c>
      <c r="K240" s="8">
        <v>21.55</v>
      </c>
      <c r="L240" s="8">
        <v>58.119720308256397</v>
      </c>
    </row>
    <row r="241" spans="1:12" x14ac:dyDescent="0.25">
      <c r="A241" s="1">
        <v>49.7410873673876</v>
      </c>
      <c r="B241" s="1">
        <v>54.719350309362</v>
      </c>
      <c r="C241">
        <f t="shared" si="3"/>
        <v>57.932662400313674</v>
      </c>
      <c r="F241" s="8">
        <v>217</v>
      </c>
      <c r="G241" s="8">
        <v>64.089944420803846</v>
      </c>
      <c r="H241" s="8">
        <v>5.4486101770384607</v>
      </c>
      <c r="I241" s="8">
        <v>0.70612329005857188</v>
      </c>
      <c r="K241" s="8">
        <v>21.650000000000002</v>
      </c>
      <c r="L241" s="8">
        <v>58.164134053390796</v>
      </c>
    </row>
    <row r="242" spans="1:12" x14ac:dyDescent="0.25">
      <c r="A242" s="1">
        <v>91.725222139410207</v>
      </c>
      <c r="B242" s="1">
        <v>87.073134355742496</v>
      </c>
      <c r="C242">
        <f t="shared" si="3"/>
        <v>89.628524778064104</v>
      </c>
      <c r="F242" s="8">
        <v>218</v>
      </c>
      <c r="G242" s="8">
        <v>81.57458635890319</v>
      </c>
      <c r="H242" s="8">
        <v>11.435745788286908</v>
      </c>
      <c r="I242" s="8">
        <v>1.482037836791569</v>
      </c>
      <c r="K242" s="8">
        <v>21.750000000000004</v>
      </c>
      <c r="L242" s="8">
        <v>58.3838347968262</v>
      </c>
    </row>
    <row r="243" spans="1:12" x14ac:dyDescent="0.25">
      <c r="A243" s="1">
        <v>92.466071735142293</v>
      </c>
      <c r="B243" s="1">
        <v>88.161100481855797</v>
      </c>
      <c r="C243">
        <f t="shared" si="3"/>
        <v>90.187828118634172</v>
      </c>
      <c r="F243" s="8">
        <v>219</v>
      </c>
      <c r="G243" s="8">
        <v>77.552810889757723</v>
      </c>
      <c r="H243" s="8">
        <v>-1.0980166884378235</v>
      </c>
      <c r="I243" s="8">
        <v>-0.14229961979044714</v>
      </c>
      <c r="K243" s="8">
        <v>21.85</v>
      </c>
      <c r="L243" s="8">
        <v>58.401994970083301</v>
      </c>
    </row>
    <row r="244" spans="1:12" x14ac:dyDescent="0.25">
      <c r="A244" s="1">
        <v>90.317541462124595</v>
      </c>
      <c r="B244" s="1">
        <v>95.682400170795106</v>
      </c>
      <c r="C244">
        <f t="shared" si="3"/>
        <v>88.565798268125505</v>
      </c>
      <c r="F244" s="8">
        <v>220</v>
      </c>
      <c r="G244" s="8">
        <v>85.840242271620696</v>
      </c>
      <c r="H244" s="8">
        <v>-7.1544595106542914</v>
      </c>
      <c r="I244" s="8">
        <v>-0.92719617005156652</v>
      </c>
      <c r="K244" s="8">
        <v>21.950000000000003</v>
      </c>
      <c r="L244" s="8">
        <v>58.5288943659518</v>
      </c>
    </row>
    <row r="245" spans="1:12" x14ac:dyDescent="0.25">
      <c r="A245" s="1">
        <v>60.358728514049403</v>
      </c>
      <c r="B245" s="1">
        <v>75.815845356449998</v>
      </c>
      <c r="C245">
        <f t="shared" si="3"/>
        <v>65.948435367610671</v>
      </c>
      <c r="F245" s="8">
        <v>221</v>
      </c>
      <c r="G245" s="8">
        <v>77.884157535615742</v>
      </c>
      <c r="H245" s="8">
        <v>-6.6301320490189397</v>
      </c>
      <c r="I245" s="8">
        <v>-0.85924492739554403</v>
      </c>
      <c r="K245" s="8">
        <v>22.05</v>
      </c>
      <c r="L245" s="8">
        <v>58.541264445099102</v>
      </c>
    </row>
    <row r="246" spans="1:12" x14ac:dyDescent="0.25">
      <c r="A246" s="1">
        <v>40.850113909087703</v>
      </c>
      <c r="B246" s="1">
        <v>40.070261829144002</v>
      </c>
      <c r="C246">
        <f t="shared" si="3"/>
        <v>51.220434729820013</v>
      </c>
      <c r="F246" s="8">
        <v>222</v>
      </c>
      <c r="G246" s="8">
        <v>74.176049562260914</v>
      </c>
      <c r="H246" s="8">
        <v>-6.833500771306916</v>
      </c>
      <c r="I246" s="8">
        <v>-0.88560089462589708</v>
      </c>
      <c r="K246" s="8">
        <v>22.150000000000002</v>
      </c>
      <c r="L246" s="8">
        <v>58.5774806496254</v>
      </c>
    </row>
    <row r="247" spans="1:12" x14ac:dyDescent="0.25">
      <c r="A247" s="1">
        <v>91.057520942324899</v>
      </c>
      <c r="B247" s="1">
        <v>100</v>
      </c>
      <c r="C247">
        <f t="shared" si="3"/>
        <v>89.124444716221845</v>
      </c>
      <c r="F247" s="8">
        <v>223</v>
      </c>
      <c r="G247" s="8">
        <v>54.468222197315676</v>
      </c>
      <c r="H247" s="8">
        <v>2.229751361363526</v>
      </c>
      <c r="I247" s="8">
        <v>0.28896898771245655</v>
      </c>
      <c r="K247" s="8">
        <v>22.250000000000004</v>
      </c>
      <c r="L247" s="8">
        <v>58.667581245922101</v>
      </c>
    </row>
    <row r="248" spans="1:12" x14ac:dyDescent="0.25">
      <c r="A248" s="1">
        <v>63.5501281574522</v>
      </c>
      <c r="B248" s="1">
        <v>77.409599176591996</v>
      </c>
      <c r="C248">
        <f t="shared" si="3"/>
        <v>68.357777954732512</v>
      </c>
      <c r="F248" s="8">
        <v>224</v>
      </c>
      <c r="G248" s="8">
        <v>65.847000972066951</v>
      </c>
      <c r="H248" s="8">
        <v>6.2501078326696557</v>
      </c>
      <c r="I248" s="8">
        <v>0.80999494598168875</v>
      </c>
      <c r="K248" s="8">
        <v>22.35</v>
      </c>
      <c r="L248" s="8">
        <v>58.692301262364197</v>
      </c>
    </row>
    <row r="249" spans="1:12" x14ac:dyDescent="0.25">
      <c r="A249" s="1">
        <v>93.1660150474018</v>
      </c>
      <c r="B249" s="1">
        <v>89.834001188448696</v>
      </c>
      <c r="C249">
        <f t="shared" si="3"/>
        <v>90.716249319120308</v>
      </c>
      <c r="F249" s="8">
        <v>225</v>
      </c>
      <c r="G249" s="8">
        <v>61.59042056023933</v>
      </c>
      <c r="H249" s="8">
        <v>-14.546715288775331</v>
      </c>
      <c r="I249" s="8">
        <v>-1.8852100123702535</v>
      </c>
      <c r="K249" s="8">
        <v>22.450000000000003</v>
      </c>
      <c r="L249" s="8">
        <v>58.714890472397798</v>
      </c>
    </row>
    <row r="250" spans="1:12" x14ac:dyDescent="0.25">
      <c r="A250" s="1">
        <v>92.999098739908902</v>
      </c>
      <c r="B250" s="1">
        <v>100</v>
      </c>
      <c r="C250">
        <f t="shared" si="3"/>
        <v>90.590236091989993</v>
      </c>
      <c r="F250" s="8">
        <v>226</v>
      </c>
      <c r="G250" s="8">
        <v>60.709622190587112</v>
      </c>
      <c r="H250" s="8">
        <v>-3.3917176901632118</v>
      </c>
      <c r="I250" s="8">
        <v>-0.43955628619217352</v>
      </c>
      <c r="K250" s="8">
        <v>22.55</v>
      </c>
      <c r="L250" s="8">
        <v>58.721300746137402</v>
      </c>
    </row>
    <row r="251" spans="1:12" x14ac:dyDescent="0.25">
      <c r="A251" s="1">
        <v>86.915520050704799</v>
      </c>
      <c r="B251" s="1">
        <v>100</v>
      </c>
      <c r="C251">
        <f t="shared" si="3"/>
        <v>85.99744707908593</v>
      </c>
      <c r="F251" s="8">
        <v>227</v>
      </c>
      <c r="G251" s="8">
        <v>90.980153265184086</v>
      </c>
      <c r="H251" s="8">
        <v>-13.737383891668784</v>
      </c>
      <c r="I251" s="8">
        <v>-1.7803231274026079</v>
      </c>
      <c r="K251" s="8">
        <v>22.650000000000002</v>
      </c>
      <c r="L251" s="8">
        <v>58.787457657902998</v>
      </c>
    </row>
    <row r="252" spans="1:12" x14ac:dyDescent="0.25">
      <c r="A252" s="1">
        <v>56.194689063827198</v>
      </c>
      <c r="B252" s="1">
        <v>76.860992917612606</v>
      </c>
      <c r="C252">
        <f t="shared" si="3"/>
        <v>62.804799752242047</v>
      </c>
      <c r="F252" s="8">
        <v>228</v>
      </c>
      <c r="G252" s="8">
        <v>66.900913465880308</v>
      </c>
      <c r="H252" s="8">
        <v>-13.003539610860408</v>
      </c>
      <c r="I252" s="8">
        <v>-1.6852191428784791</v>
      </c>
      <c r="K252" s="8">
        <v>22.750000000000004</v>
      </c>
      <c r="L252" s="8">
        <v>58.911322716829098</v>
      </c>
    </row>
    <row r="253" spans="1:12" x14ac:dyDescent="0.25">
      <c r="A253" s="1">
        <v>61.1803750731058</v>
      </c>
      <c r="B253" s="1">
        <v>64.720108239398698</v>
      </c>
      <c r="C253">
        <f t="shared" si="3"/>
        <v>66.568736259850525</v>
      </c>
      <c r="F253" s="8">
        <v>229</v>
      </c>
      <c r="G253" s="8">
        <v>87.618352215538209</v>
      </c>
      <c r="H253" s="8">
        <v>7.4993672819419857</v>
      </c>
      <c r="I253" s="8">
        <v>0.97189516710127177</v>
      </c>
      <c r="K253" s="8">
        <v>22.85</v>
      </c>
      <c r="L253" s="8">
        <v>58.994694967326197</v>
      </c>
    </row>
    <row r="254" spans="1:12" x14ac:dyDescent="0.25">
      <c r="A254" s="1">
        <v>86.812516933427105</v>
      </c>
      <c r="B254" s="1">
        <v>72.654251659266293</v>
      </c>
      <c r="C254">
        <f t="shared" si="3"/>
        <v>85.919685023313164</v>
      </c>
      <c r="F254" s="8">
        <v>230</v>
      </c>
      <c r="G254" s="8">
        <v>76.784888518359566</v>
      </c>
      <c r="H254" s="8">
        <v>11.85189779766273</v>
      </c>
      <c r="I254" s="8">
        <v>1.5359698701866729</v>
      </c>
      <c r="K254" s="8">
        <v>22.950000000000003</v>
      </c>
      <c r="L254" s="8">
        <v>59.016583616964802</v>
      </c>
    </row>
    <row r="255" spans="1:12" x14ac:dyDescent="0.25">
      <c r="A255" s="1">
        <v>57.430710283595197</v>
      </c>
      <c r="B255" s="1">
        <v>69.821509712624106</v>
      </c>
      <c r="C255">
        <f t="shared" si="3"/>
        <v>63.737932200736672</v>
      </c>
      <c r="F255" s="8">
        <v>231</v>
      </c>
      <c r="G255" s="8">
        <v>83.580933452566427</v>
      </c>
      <c r="H255" s="8">
        <v>12.465335098743878</v>
      </c>
      <c r="I255" s="8">
        <v>1.6154694767302837</v>
      </c>
      <c r="K255" s="8">
        <v>23.05</v>
      </c>
      <c r="L255" s="8">
        <v>59.067315449856501</v>
      </c>
    </row>
    <row r="256" spans="1:12" x14ac:dyDescent="0.25">
      <c r="A256" s="1">
        <v>49.322101067734998</v>
      </c>
      <c r="B256" s="1">
        <v>59.103248666023198</v>
      </c>
      <c r="C256">
        <f t="shared" si="3"/>
        <v>57.616349293849439</v>
      </c>
      <c r="F256" s="8">
        <v>232</v>
      </c>
      <c r="G256" s="8">
        <v>71.449225872942478</v>
      </c>
      <c r="H256" s="8">
        <v>-12.381910423085976</v>
      </c>
      <c r="I256" s="8">
        <v>-1.6046578927605077</v>
      </c>
      <c r="K256" s="8">
        <v>23.150000000000002</v>
      </c>
      <c r="L256" s="8">
        <v>59.087702594607599</v>
      </c>
    </row>
    <row r="257" spans="1:12" x14ac:dyDescent="0.25">
      <c r="A257" s="1">
        <v>70.624069435209194</v>
      </c>
      <c r="B257" s="1">
        <v>79.525390581017604</v>
      </c>
      <c r="C257">
        <f t="shared" si="3"/>
        <v>73.698239784554147</v>
      </c>
      <c r="F257" s="8">
        <v>233</v>
      </c>
      <c r="G257" s="8">
        <v>74.532944303346682</v>
      </c>
      <c r="H257" s="8">
        <v>14.585008043640713</v>
      </c>
      <c r="I257" s="8">
        <v>1.8901726368143545</v>
      </c>
      <c r="K257" s="8">
        <v>23.250000000000004</v>
      </c>
      <c r="L257" s="8">
        <v>59.103248666023198</v>
      </c>
    </row>
    <row r="258" spans="1:12" x14ac:dyDescent="0.25">
      <c r="A258" s="1">
        <v>91.488512578842901</v>
      </c>
      <c r="B258" s="1">
        <v>92.437640180942097</v>
      </c>
      <c r="C258">
        <f t="shared" si="3"/>
        <v>89.4498212345475</v>
      </c>
      <c r="F258" s="8">
        <v>234</v>
      </c>
      <c r="G258" s="8">
        <v>71.029046443554137</v>
      </c>
      <c r="H258" s="8">
        <v>16.209389777371968</v>
      </c>
      <c r="I258" s="8">
        <v>2.1006875638992666</v>
      </c>
      <c r="K258" s="8">
        <v>23.35</v>
      </c>
      <c r="L258" s="8">
        <v>59.123650262575303</v>
      </c>
    </row>
    <row r="259" spans="1:12" x14ac:dyDescent="0.25">
      <c r="A259" s="1">
        <v>78.281638817123493</v>
      </c>
      <c r="B259" s="1">
        <v>74.182501760255406</v>
      </c>
      <c r="C259">
        <f t="shared" ref="C259:C322" si="4">$G$17+A259*$G$18</f>
        <v>79.479310815199042</v>
      </c>
      <c r="F259" s="8">
        <v>235</v>
      </c>
      <c r="G259" s="8">
        <v>58.685555213182155</v>
      </c>
      <c r="H259" s="8">
        <v>2.407524069876942</v>
      </c>
      <c r="I259" s="8">
        <v>0.31200778948747121</v>
      </c>
      <c r="K259" s="8">
        <v>23.450000000000003</v>
      </c>
      <c r="L259" s="8">
        <v>59.129922458437001</v>
      </c>
    </row>
    <row r="260" spans="1:12" x14ac:dyDescent="0.25">
      <c r="A260" s="1">
        <v>71.353364354915001</v>
      </c>
      <c r="B260" s="1">
        <v>68.285239263307005</v>
      </c>
      <c r="C260">
        <f t="shared" si="4"/>
        <v>74.248819939017437</v>
      </c>
      <c r="F260" s="8">
        <v>236</v>
      </c>
      <c r="G260" s="8">
        <v>80.576422850476263</v>
      </c>
      <c r="H260" s="8">
        <v>6.6704333761540369</v>
      </c>
      <c r="I260" s="8">
        <v>0.86446785669048387</v>
      </c>
      <c r="K260" s="8">
        <v>23.55</v>
      </c>
      <c r="L260" s="8">
        <v>59.139055966748103</v>
      </c>
    </row>
    <row r="261" spans="1:12" x14ac:dyDescent="0.25">
      <c r="A261" s="1">
        <v>45.3447071573922</v>
      </c>
      <c r="B261" s="1">
        <v>61.334371097514598</v>
      </c>
      <c r="C261">
        <f t="shared" si="4"/>
        <v>54.613621461326936</v>
      </c>
      <c r="F261" s="8">
        <v>237</v>
      </c>
      <c r="G261" s="8">
        <v>62.236920547872948</v>
      </c>
      <c r="H261" s="8">
        <v>-5.2410966440184481</v>
      </c>
      <c r="I261" s="8">
        <v>-0.67923016797667346</v>
      </c>
      <c r="K261" s="8">
        <v>23.650000000000002</v>
      </c>
      <c r="L261" s="8">
        <v>59.206313197455302</v>
      </c>
    </row>
    <row r="262" spans="1:12" x14ac:dyDescent="0.25">
      <c r="A262" s="1">
        <v>73.825397468454298</v>
      </c>
      <c r="B262" s="1">
        <v>81.142142444499399</v>
      </c>
      <c r="C262">
        <f t="shared" si="4"/>
        <v>76.115077795358843</v>
      </c>
      <c r="F262" s="8">
        <v>238</v>
      </c>
      <c r="G262" s="8">
        <v>51.588294173003518</v>
      </c>
      <c r="H262" s="8">
        <v>-1.2841217132892169</v>
      </c>
      <c r="I262" s="8">
        <v>-0.16641826439422139</v>
      </c>
      <c r="K262" s="8">
        <v>23.750000000000004</v>
      </c>
      <c r="L262" s="8">
        <v>59.420549795717399</v>
      </c>
    </row>
    <row r="263" spans="1:12" x14ac:dyDescent="0.25">
      <c r="A263" s="1">
        <v>94.452961755734407</v>
      </c>
      <c r="B263" s="1">
        <v>98.622552376129093</v>
      </c>
      <c r="C263">
        <f t="shared" si="4"/>
        <v>91.687827892224348</v>
      </c>
      <c r="F263" s="8">
        <v>239</v>
      </c>
      <c r="G263" s="8">
        <v>77.380053613971754</v>
      </c>
      <c r="H263" s="8">
        <v>6.8808734567771523</v>
      </c>
      <c r="I263" s="8">
        <v>0.89174025043155225</v>
      </c>
      <c r="K263" s="8">
        <v>23.85</v>
      </c>
      <c r="L263" s="8">
        <v>59.433040971375</v>
      </c>
    </row>
    <row r="264" spans="1:12" x14ac:dyDescent="0.25">
      <c r="A264" s="1">
        <v>47.7046208380088</v>
      </c>
      <c r="B264" s="1">
        <v>52.854244363531002</v>
      </c>
      <c r="C264">
        <f t="shared" si="4"/>
        <v>56.395234912464176</v>
      </c>
      <c r="F264" s="8">
        <v>240</v>
      </c>
      <c r="G264" s="8">
        <v>57.932662400313674</v>
      </c>
      <c r="H264" s="8">
        <v>-3.2133120909516748</v>
      </c>
      <c r="I264" s="8">
        <v>-0.41643546370958684</v>
      </c>
      <c r="K264" s="8">
        <v>23.950000000000003</v>
      </c>
      <c r="L264" s="8">
        <v>59.467007956106997</v>
      </c>
    </row>
    <row r="265" spans="1:12" x14ac:dyDescent="0.25">
      <c r="A265" s="1">
        <v>68.508130880005496</v>
      </c>
      <c r="B265" s="1">
        <v>63.772204205343101</v>
      </c>
      <c r="C265">
        <f t="shared" si="4"/>
        <v>72.100815004701246</v>
      </c>
      <c r="F265" s="8">
        <v>241</v>
      </c>
      <c r="G265" s="8">
        <v>89.628524778064104</v>
      </c>
      <c r="H265" s="8">
        <v>-2.555390422321608</v>
      </c>
      <c r="I265" s="8">
        <v>-0.33117081856912595</v>
      </c>
      <c r="K265" s="8">
        <v>24.05</v>
      </c>
      <c r="L265" s="8">
        <v>59.515652171400802</v>
      </c>
    </row>
    <row r="266" spans="1:12" x14ac:dyDescent="0.25">
      <c r="A266" s="1">
        <v>88.255518956037506</v>
      </c>
      <c r="B266" s="1">
        <v>86.545158287675804</v>
      </c>
      <c r="C266">
        <f t="shared" si="4"/>
        <v>87.009077332284917</v>
      </c>
      <c r="F266" s="8">
        <v>242</v>
      </c>
      <c r="G266" s="8">
        <v>90.187828118634172</v>
      </c>
      <c r="H266" s="8">
        <v>-2.0267276367783751</v>
      </c>
      <c r="I266" s="8">
        <v>-0.26265773113400664</v>
      </c>
      <c r="K266" s="8">
        <v>24.150000000000002</v>
      </c>
      <c r="L266" s="8">
        <v>59.540198402365696</v>
      </c>
    </row>
    <row r="267" spans="1:12" x14ac:dyDescent="0.25">
      <c r="A267" s="1">
        <v>80.742273976481201</v>
      </c>
      <c r="B267" s="1">
        <v>82.103985702300704</v>
      </c>
      <c r="C267">
        <f t="shared" si="4"/>
        <v>81.336963802365716</v>
      </c>
      <c r="F267" s="8">
        <v>243</v>
      </c>
      <c r="G267" s="8">
        <v>88.565798268125505</v>
      </c>
      <c r="H267" s="8">
        <v>7.1166019026696006</v>
      </c>
      <c r="I267" s="8">
        <v>0.9222899393183509</v>
      </c>
      <c r="K267" s="8">
        <v>24.250000000000004</v>
      </c>
      <c r="L267" s="8">
        <v>59.548704703814501</v>
      </c>
    </row>
    <row r="268" spans="1:12" x14ac:dyDescent="0.25">
      <c r="A268" s="1">
        <v>78.3358657547397</v>
      </c>
      <c r="B268" s="1">
        <v>73.610956530184495</v>
      </c>
      <c r="C268">
        <f t="shared" si="4"/>
        <v>79.520249364038577</v>
      </c>
      <c r="F268" s="8">
        <v>244</v>
      </c>
      <c r="G268" s="8">
        <v>65.948435367610671</v>
      </c>
      <c r="H268" s="8">
        <v>9.8674099888393272</v>
      </c>
      <c r="I268" s="8">
        <v>1.2787862921518856</v>
      </c>
      <c r="K268" s="8">
        <v>24.35</v>
      </c>
      <c r="L268" s="8">
        <v>59.558143409956998</v>
      </c>
    </row>
    <row r="269" spans="1:12" x14ac:dyDescent="0.25">
      <c r="A269" s="1">
        <v>78.636624619290998</v>
      </c>
      <c r="B269" s="1">
        <v>70.111467633258897</v>
      </c>
      <c r="C269">
        <f t="shared" si="4"/>
        <v>79.747306837807429</v>
      </c>
      <c r="F269" s="8">
        <v>245</v>
      </c>
      <c r="G269" s="8">
        <v>51.220434729820013</v>
      </c>
      <c r="H269" s="8">
        <v>-11.150172900676012</v>
      </c>
      <c r="I269" s="8">
        <v>-1.4450284600148773</v>
      </c>
      <c r="K269" s="8">
        <v>24.450000000000003</v>
      </c>
      <c r="L269" s="8">
        <v>59.5799592255307</v>
      </c>
    </row>
    <row r="270" spans="1:12" x14ac:dyDescent="0.25">
      <c r="A270" s="1">
        <v>59.772013317086497</v>
      </c>
      <c r="B270" s="1">
        <v>70.019825360339496</v>
      </c>
      <c r="C270">
        <f t="shared" si="4"/>
        <v>65.505495570497999</v>
      </c>
      <c r="F270" s="8">
        <v>246</v>
      </c>
      <c r="G270" s="8">
        <v>89.124444716221845</v>
      </c>
      <c r="H270" s="8">
        <v>10.875555283778155</v>
      </c>
      <c r="I270" s="8">
        <v>1.4094388529680839</v>
      </c>
      <c r="K270" s="8">
        <v>24.55</v>
      </c>
      <c r="L270" s="8">
        <v>59.913678779567398</v>
      </c>
    </row>
    <row r="271" spans="1:12" x14ac:dyDescent="0.25">
      <c r="A271" s="1">
        <v>56.147551434547097</v>
      </c>
      <c r="B271" s="1">
        <v>55.128762330388803</v>
      </c>
      <c r="C271">
        <f t="shared" si="4"/>
        <v>62.769213266571015</v>
      </c>
      <c r="F271" s="8">
        <v>247</v>
      </c>
      <c r="G271" s="8">
        <v>68.357777954732512</v>
      </c>
      <c r="H271" s="8">
        <v>9.051821221859484</v>
      </c>
      <c r="I271" s="8">
        <v>1.1730884710999032</v>
      </c>
      <c r="K271" s="8">
        <v>24.650000000000002</v>
      </c>
      <c r="L271" s="8">
        <v>59.938855212799197</v>
      </c>
    </row>
    <row r="272" spans="1:12" x14ac:dyDescent="0.25">
      <c r="A272" s="1">
        <v>84.5148635513182</v>
      </c>
      <c r="B272" s="1">
        <v>95.674916999613302</v>
      </c>
      <c r="C272">
        <f t="shared" si="4"/>
        <v>84.185074895307707</v>
      </c>
      <c r="F272" s="8">
        <v>248</v>
      </c>
      <c r="G272" s="8">
        <v>90.716249319120308</v>
      </c>
      <c r="H272" s="8">
        <v>-0.88224813067161278</v>
      </c>
      <c r="I272" s="8">
        <v>-0.11433667163476111</v>
      </c>
      <c r="K272" s="8">
        <v>24.750000000000004</v>
      </c>
      <c r="L272" s="8">
        <v>59.950642707188898</v>
      </c>
    </row>
    <row r="273" spans="1:12" x14ac:dyDescent="0.25">
      <c r="A273" s="1">
        <v>84.556236707354898</v>
      </c>
      <c r="B273" s="1">
        <v>83.064766121144999</v>
      </c>
      <c r="C273">
        <f t="shared" si="4"/>
        <v>84.21630950016484</v>
      </c>
      <c r="F273" s="8">
        <v>249</v>
      </c>
      <c r="G273" s="8">
        <v>90.590236091989993</v>
      </c>
      <c r="H273" s="8">
        <v>9.4097639080100066</v>
      </c>
      <c r="I273" s="8">
        <v>1.2194767534296167</v>
      </c>
      <c r="K273" s="8">
        <v>24.85</v>
      </c>
      <c r="L273" s="8">
        <v>60.037282510231698</v>
      </c>
    </row>
    <row r="274" spans="1:12" x14ac:dyDescent="0.25">
      <c r="A274" s="1">
        <v>87.688977521905699</v>
      </c>
      <c r="B274" s="1">
        <v>81.467409853567105</v>
      </c>
      <c r="C274">
        <f t="shared" si="4"/>
        <v>86.581367688510113</v>
      </c>
      <c r="F274" s="8">
        <v>250</v>
      </c>
      <c r="G274" s="8">
        <v>85.99744707908593</v>
      </c>
      <c r="H274" s="8">
        <v>14.00255292091407</v>
      </c>
      <c r="I274" s="8">
        <v>1.81468822625688</v>
      </c>
      <c r="K274" s="8">
        <v>24.950000000000003</v>
      </c>
      <c r="L274" s="8">
        <v>60.054311621187999</v>
      </c>
    </row>
    <row r="275" spans="1:12" x14ac:dyDescent="0.25">
      <c r="A275" s="1">
        <v>90.228230390605901</v>
      </c>
      <c r="B275" s="1">
        <v>79.059377341681895</v>
      </c>
      <c r="C275">
        <f t="shared" si="4"/>
        <v>88.498373002676132</v>
      </c>
      <c r="F275" s="8">
        <v>251</v>
      </c>
      <c r="G275" s="8">
        <v>62.804799752242047</v>
      </c>
      <c r="H275" s="8">
        <v>14.056193165370559</v>
      </c>
      <c r="I275" s="8">
        <v>1.8216398386248891</v>
      </c>
      <c r="K275" s="8">
        <v>25.05</v>
      </c>
      <c r="L275" s="8">
        <v>60.087338349868503</v>
      </c>
    </row>
    <row r="276" spans="1:12" x14ac:dyDescent="0.25">
      <c r="A276" s="1">
        <v>68.123831937351497</v>
      </c>
      <c r="B276" s="1">
        <v>69.789126981752005</v>
      </c>
      <c r="C276">
        <f t="shared" si="4"/>
        <v>71.810689068691886</v>
      </c>
      <c r="F276" s="8">
        <v>252</v>
      </c>
      <c r="G276" s="8">
        <v>66.568736259850525</v>
      </c>
      <c r="H276" s="8">
        <v>-1.8486280204518266</v>
      </c>
      <c r="I276" s="8">
        <v>-0.23957656310171635</v>
      </c>
      <c r="K276" s="8">
        <v>25.150000000000002</v>
      </c>
      <c r="L276" s="8">
        <v>60.137240799027197</v>
      </c>
    </row>
    <row r="277" spans="1:12" x14ac:dyDescent="0.25">
      <c r="A277" s="1">
        <v>67.5833962077959</v>
      </c>
      <c r="B277" s="1">
        <v>75.327314304493299</v>
      </c>
      <c r="C277">
        <f t="shared" si="4"/>
        <v>71.402687889174231</v>
      </c>
      <c r="F277" s="8">
        <v>253</v>
      </c>
      <c r="G277" s="8">
        <v>85.919685023313164</v>
      </c>
      <c r="H277" s="8">
        <v>-13.265433364046871</v>
      </c>
      <c r="I277" s="8">
        <v>-1.7191597759274613</v>
      </c>
      <c r="K277" s="8">
        <v>25.250000000000004</v>
      </c>
      <c r="L277" s="8">
        <v>60.220299284924899</v>
      </c>
    </row>
    <row r="278" spans="1:12" x14ac:dyDescent="0.25">
      <c r="A278" s="1">
        <v>83.906234843172598</v>
      </c>
      <c r="B278" s="1">
        <v>90.523835134234005</v>
      </c>
      <c r="C278">
        <f t="shared" si="4"/>
        <v>83.725591524332401</v>
      </c>
      <c r="F278" s="8">
        <v>254</v>
      </c>
      <c r="G278" s="8">
        <v>63.737932200736672</v>
      </c>
      <c r="H278" s="8">
        <v>6.0835775118874338</v>
      </c>
      <c r="I278" s="8">
        <v>0.78841312342796599</v>
      </c>
      <c r="K278" s="8">
        <v>25.35</v>
      </c>
      <c r="L278" s="8">
        <v>60.252470579027701</v>
      </c>
    </row>
    <row r="279" spans="1:12" x14ac:dyDescent="0.25">
      <c r="A279" s="1">
        <v>75.748016192777001</v>
      </c>
      <c r="B279" s="1">
        <v>73.346902879904903</v>
      </c>
      <c r="C279">
        <f t="shared" si="4"/>
        <v>77.566556045939024</v>
      </c>
      <c r="F279" s="8">
        <v>255</v>
      </c>
      <c r="G279" s="8">
        <v>57.616349293849439</v>
      </c>
      <c r="H279" s="8">
        <v>1.4868993721737596</v>
      </c>
      <c r="I279" s="8">
        <v>0.1926976316070462</v>
      </c>
      <c r="K279" s="8">
        <v>25.450000000000003</v>
      </c>
      <c r="L279" s="8">
        <v>60.363858326874102</v>
      </c>
    </row>
    <row r="280" spans="1:12" x14ac:dyDescent="0.25">
      <c r="A280" s="1">
        <v>78.608178249173605</v>
      </c>
      <c r="B280" s="1">
        <v>74.352125347037898</v>
      </c>
      <c r="C280">
        <f t="shared" si="4"/>
        <v>79.725831291454426</v>
      </c>
      <c r="F280" s="8">
        <v>256</v>
      </c>
      <c r="G280" s="8">
        <v>73.698239784554147</v>
      </c>
      <c r="H280" s="8">
        <v>5.8271507964634566</v>
      </c>
      <c r="I280" s="8">
        <v>0.7551810018280114</v>
      </c>
      <c r="K280" s="8">
        <v>25.55</v>
      </c>
      <c r="L280" s="8">
        <v>60.366830074354802</v>
      </c>
    </row>
    <row r="281" spans="1:12" x14ac:dyDescent="0.25">
      <c r="A281" s="1">
        <v>83.7685968189855</v>
      </c>
      <c r="B281" s="1">
        <v>76.633780640000296</v>
      </c>
      <c r="C281">
        <f t="shared" si="4"/>
        <v>83.621681895224427</v>
      </c>
      <c r="F281" s="8">
        <v>257</v>
      </c>
      <c r="G281" s="8">
        <v>89.4498212345475</v>
      </c>
      <c r="H281" s="8">
        <v>2.9878189463945972</v>
      </c>
      <c r="I281" s="8">
        <v>0.38721223871336546</v>
      </c>
      <c r="K281" s="8">
        <v>25.650000000000002</v>
      </c>
      <c r="L281" s="8">
        <v>60.405550428312502</v>
      </c>
    </row>
    <row r="282" spans="1:12" x14ac:dyDescent="0.25">
      <c r="A282" s="1">
        <v>88.950293799966104</v>
      </c>
      <c r="B282" s="1">
        <v>86.561024970010905</v>
      </c>
      <c r="C282">
        <f t="shared" si="4"/>
        <v>87.533596605011681</v>
      </c>
      <c r="F282" s="8">
        <v>258</v>
      </c>
      <c r="G282" s="8">
        <v>79.479310815199042</v>
      </c>
      <c r="H282" s="8">
        <v>-5.2968090549436369</v>
      </c>
      <c r="I282" s="8">
        <v>-0.68645032681009033</v>
      </c>
      <c r="K282" s="8">
        <v>25.750000000000004</v>
      </c>
      <c r="L282" s="8">
        <v>60.419697874905097</v>
      </c>
    </row>
    <row r="283" spans="1:12" x14ac:dyDescent="0.25">
      <c r="A283" s="1">
        <v>58.589733626834402</v>
      </c>
      <c r="B283" s="1">
        <v>63.015427253782597</v>
      </c>
      <c r="C283">
        <f t="shared" si="4"/>
        <v>64.61293521269323</v>
      </c>
      <c r="F283" s="8">
        <v>259</v>
      </c>
      <c r="G283" s="8">
        <v>74.248819939017437</v>
      </c>
      <c r="H283" s="8">
        <v>-5.9635806757104319</v>
      </c>
      <c r="I283" s="8">
        <v>-0.77286189880283052</v>
      </c>
      <c r="K283" s="8">
        <v>25.85</v>
      </c>
      <c r="L283" s="8">
        <v>60.475119576132798</v>
      </c>
    </row>
    <row r="284" spans="1:12" x14ac:dyDescent="0.25">
      <c r="A284" s="1">
        <v>60.657062395196903</v>
      </c>
      <c r="B284" s="1">
        <v>52.879775903382203</v>
      </c>
      <c r="C284">
        <f t="shared" si="4"/>
        <v>66.173662103634129</v>
      </c>
      <c r="F284" s="8">
        <v>260</v>
      </c>
      <c r="G284" s="8">
        <v>54.613621461326936</v>
      </c>
      <c r="H284" s="8">
        <v>6.7207496361876622</v>
      </c>
      <c r="I284" s="8">
        <v>0.87098869079752173</v>
      </c>
      <c r="K284" s="8">
        <v>25.950000000000003</v>
      </c>
      <c r="L284" s="8">
        <v>60.481936188101798</v>
      </c>
    </row>
    <row r="285" spans="1:12" x14ac:dyDescent="0.25">
      <c r="A285" s="1">
        <v>45.169006691247702</v>
      </c>
      <c r="B285" s="1">
        <v>49.477290886601097</v>
      </c>
      <c r="C285">
        <f t="shared" si="4"/>
        <v>54.480976646211353</v>
      </c>
      <c r="F285" s="8">
        <v>261</v>
      </c>
      <c r="G285" s="8">
        <v>76.115077795358843</v>
      </c>
      <c r="H285" s="8">
        <v>5.0270646491405557</v>
      </c>
      <c r="I285" s="8">
        <v>0.65149227308415913</v>
      </c>
      <c r="K285" s="8">
        <v>26.05</v>
      </c>
      <c r="L285" s="8">
        <v>60.5021566600809</v>
      </c>
    </row>
    <row r="286" spans="1:12" x14ac:dyDescent="0.25">
      <c r="A286" s="1">
        <v>71.805407754789499</v>
      </c>
      <c r="B286" s="1">
        <v>79.135933337898507</v>
      </c>
      <c r="C286">
        <f t="shared" si="4"/>
        <v>74.590089455919326</v>
      </c>
      <c r="F286" s="8">
        <v>262</v>
      </c>
      <c r="G286" s="8">
        <v>91.687827892224348</v>
      </c>
      <c r="H286" s="8">
        <v>6.9347244839047448</v>
      </c>
      <c r="I286" s="8">
        <v>0.89871917959198588</v>
      </c>
      <c r="K286" s="8">
        <v>26.150000000000002</v>
      </c>
      <c r="L286" s="8">
        <v>60.543382431154299</v>
      </c>
    </row>
    <row r="287" spans="1:12" x14ac:dyDescent="0.25">
      <c r="A287" s="1">
        <v>41.976825058820801</v>
      </c>
      <c r="B287" s="1">
        <v>44.184367290015601</v>
      </c>
      <c r="C287">
        <f t="shared" si="4"/>
        <v>52.071043697596451</v>
      </c>
      <c r="F287" s="8">
        <v>263</v>
      </c>
      <c r="G287" s="8">
        <v>56.395234912464176</v>
      </c>
      <c r="H287" s="8">
        <v>-3.5409905489331734</v>
      </c>
      <c r="I287" s="8">
        <v>-0.45890159421132526</v>
      </c>
      <c r="K287" s="8">
        <v>26.250000000000004</v>
      </c>
      <c r="L287" s="8">
        <v>60.544655521240202</v>
      </c>
    </row>
    <row r="288" spans="1:12" x14ac:dyDescent="0.25">
      <c r="A288" s="1">
        <v>65.607890997285295</v>
      </c>
      <c r="B288" s="1">
        <v>63.524961955679998</v>
      </c>
      <c r="C288">
        <f t="shared" si="4"/>
        <v>69.911283061639267</v>
      </c>
      <c r="F288" s="8">
        <v>264</v>
      </c>
      <c r="G288" s="8">
        <v>72.100815004701246</v>
      </c>
      <c r="H288" s="8">
        <v>-8.3286107993581453</v>
      </c>
      <c r="I288" s="8">
        <v>-1.0793626022364295</v>
      </c>
      <c r="K288" s="8">
        <v>26.35</v>
      </c>
      <c r="L288" s="8">
        <v>60.5825617492712</v>
      </c>
    </row>
    <row r="289" spans="1:12" x14ac:dyDescent="0.25">
      <c r="A289" s="1">
        <v>69.845454908916693</v>
      </c>
      <c r="B289" s="1">
        <v>74.814183803691805</v>
      </c>
      <c r="C289">
        <f t="shared" si="4"/>
        <v>73.110425863779241</v>
      </c>
      <c r="F289" s="8">
        <v>265</v>
      </c>
      <c r="G289" s="8">
        <v>87.009077332284917</v>
      </c>
      <c r="H289" s="8">
        <v>-0.46391904460911348</v>
      </c>
      <c r="I289" s="8">
        <v>-6.0122495729410343E-2</v>
      </c>
      <c r="K289" s="8">
        <v>26.450000000000003</v>
      </c>
      <c r="L289" s="8">
        <v>60.656832762158402</v>
      </c>
    </row>
    <row r="290" spans="1:12" x14ac:dyDescent="0.25">
      <c r="A290" s="1">
        <v>55.759768867055598</v>
      </c>
      <c r="B290" s="1">
        <v>74.735699784808503</v>
      </c>
      <c r="C290">
        <f t="shared" si="4"/>
        <v>62.476457372983042</v>
      </c>
      <c r="F290" s="8">
        <v>266</v>
      </c>
      <c r="G290" s="8">
        <v>81.336963802365716</v>
      </c>
      <c r="H290" s="8">
        <v>0.76702189993498848</v>
      </c>
      <c r="I290" s="8">
        <v>9.9403702950072073E-2</v>
      </c>
      <c r="K290" s="8">
        <v>26.55</v>
      </c>
      <c r="L290" s="8">
        <v>60.664793655321297</v>
      </c>
    </row>
    <row r="291" spans="1:12" x14ac:dyDescent="0.25">
      <c r="A291" s="1">
        <v>72.495829331295596</v>
      </c>
      <c r="B291" s="1">
        <v>77.255501887884705</v>
      </c>
      <c r="C291">
        <f t="shared" si="4"/>
        <v>75.111322235644252</v>
      </c>
      <c r="F291" s="8">
        <v>267</v>
      </c>
      <c r="G291" s="8">
        <v>79.520249364038577</v>
      </c>
      <c r="H291" s="8">
        <v>-5.9092928338540816</v>
      </c>
      <c r="I291" s="8">
        <v>-0.76582635978347979</v>
      </c>
      <c r="K291" s="8">
        <v>26.650000000000002</v>
      </c>
      <c r="L291" s="8">
        <v>60.682819151293899</v>
      </c>
    </row>
    <row r="292" spans="1:12" x14ac:dyDescent="0.25">
      <c r="A292" s="1">
        <v>41.677513746647698</v>
      </c>
      <c r="B292" s="1">
        <v>43.114166638466898</v>
      </c>
      <c r="C292">
        <f t="shared" si="4"/>
        <v>51.84507905142101</v>
      </c>
      <c r="F292" s="8">
        <v>268</v>
      </c>
      <c r="G292" s="8">
        <v>79.747306837807429</v>
      </c>
      <c r="H292" s="8">
        <v>-9.6358392045485317</v>
      </c>
      <c r="I292" s="8">
        <v>-1.2487754235502087</v>
      </c>
      <c r="K292" s="8">
        <v>26.750000000000004</v>
      </c>
      <c r="L292" s="8">
        <v>60.712928895604399</v>
      </c>
    </row>
    <row r="293" spans="1:12" x14ac:dyDescent="0.25">
      <c r="A293" s="1">
        <v>42.054150381206703</v>
      </c>
      <c r="B293" s="1">
        <v>54.363466274665399</v>
      </c>
      <c r="C293">
        <f t="shared" si="4"/>
        <v>52.129420338915068</v>
      </c>
      <c r="F293" s="8">
        <v>269</v>
      </c>
      <c r="G293" s="8">
        <v>65.505495570497999</v>
      </c>
      <c r="H293" s="8">
        <v>4.5143297898414971</v>
      </c>
      <c r="I293" s="8">
        <v>0.58504339639598302</v>
      </c>
      <c r="K293" s="8">
        <v>26.85</v>
      </c>
      <c r="L293" s="8">
        <v>60.7199777335791</v>
      </c>
    </row>
    <row r="294" spans="1:12" x14ac:dyDescent="0.25">
      <c r="A294" s="1">
        <v>85.243030836281207</v>
      </c>
      <c r="B294" s="1">
        <v>90.774457091401899</v>
      </c>
      <c r="C294">
        <f t="shared" si="4"/>
        <v>84.734803743537967</v>
      </c>
      <c r="F294" s="8">
        <v>270</v>
      </c>
      <c r="G294" s="8">
        <v>62.769213266571015</v>
      </c>
      <c r="H294" s="8">
        <v>-7.6404509361822122</v>
      </c>
      <c r="I294" s="8">
        <v>-0.99017917914629261</v>
      </c>
      <c r="K294" s="8">
        <v>26.950000000000003</v>
      </c>
      <c r="L294" s="8">
        <v>60.7667269595552</v>
      </c>
    </row>
    <row r="295" spans="1:12" x14ac:dyDescent="0.25">
      <c r="A295" s="1">
        <v>59.810485277619399</v>
      </c>
      <c r="B295" s="1">
        <v>59.129922458437001</v>
      </c>
      <c r="C295">
        <f t="shared" si="4"/>
        <v>65.534539921967308</v>
      </c>
      <c r="F295" s="8">
        <v>271</v>
      </c>
      <c r="G295" s="8">
        <v>84.185074895307707</v>
      </c>
      <c r="H295" s="8">
        <v>11.489842104305595</v>
      </c>
      <c r="I295" s="8">
        <v>1.4890485546454797</v>
      </c>
      <c r="K295" s="8">
        <v>27.05</v>
      </c>
      <c r="L295" s="8">
        <v>60.7860616401478</v>
      </c>
    </row>
    <row r="296" spans="1:12" x14ac:dyDescent="0.25">
      <c r="A296" s="1">
        <v>46.988328195853597</v>
      </c>
      <c r="B296" s="1">
        <v>54.376217847449098</v>
      </c>
      <c r="C296">
        <f t="shared" si="4"/>
        <v>55.854470808803867</v>
      </c>
      <c r="F296" s="8">
        <v>272</v>
      </c>
      <c r="G296" s="8">
        <v>84.21630950016484</v>
      </c>
      <c r="H296" s="8">
        <v>-1.1515433790198415</v>
      </c>
      <c r="I296" s="8">
        <v>-0.14923651592205212</v>
      </c>
      <c r="K296" s="8">
        <v>27.150000000000002</v>
      </c>
      <c r="L296" s="8">
        <v>60.811096616955098</v>
      </c>
    </row>
    <row r="297" spans="1:12" x14ac:dyDescent="0.25">
      <c r="A297" s="1">
        <v>68.723379303014198</v>
      </c>
      <c r="B297" s="1">
        <v>69.390064822887894</v>
      </c>
      <c r="C297">
        <f t="shared" si="4"/>
        <v>72.263316493174415</v>
      </c>
      <c r="F297" s="8">
        <v>273</v>
      </c>
      <c r="G297" s="8">
        <v>86.581367688510113</v>
      </c>
      <c r="H297" s="8">
        <v>-5.1139578349430082</v>
      </c>
      <c r="I297" s="8">
        <v>-0.6627533654084129</v>
      </c>
      <c r="K297" s="8">
        <v>27.250000000000004</v>
      </c>
      <c r="L297" s="8">
        <v>60.863243375257497</v>
      </c>
    </row>
    <row r="298" spans="1:12" x14ac:dyDescent="0.25">
      <c r="A298" s="1">
        <v>82.349645420423599</v>
      </c>
      <c r="B298" s="1">
        <v>89.309927053885602</v>
      </c>
      <c r="C298">
        <f t="shared" si="4"/>
        <v>82.550446570410614</v>
      </c>
      <c r="F298" s="8">
        <v>274</v>
      </c>
      <c r="G298" s="8">
        <v>88.498373002676132</v>
      </c>
      <c r="H298" s="8">
        <v>-9.4389956609942374</v>
      </c>
      <c r="I298" s="8">
        <v>-1.2232650996171253</v>
      </c>
      <c r="K298" s="8">
        <v>27.35</v>
      </c>
      <c r="L298" s="8">
        <v>60.868390488474603</v>
      </c>
    </row>
    <row r="299" spans="1:12" x14ac:dyDescent="0.25">
      <c r="A299" s="1">
        <v>51.870156512326297</v>
      </c>
      <c r="B299" s="1">
        <v>46.5599343869387</v>
      </c>
      <c r="C299">
        <f t="shared" si="4"/>
        <v>59.540000100069271</v>
      </c>
      <c r="F299" s="8">
        <v>275</v>
      </c>
      <c r="G299" s="8">
        <v>71.810689068691886</v>
      </c>
      <c r="H299" s="8">
        <v>-2.0215620869398805</v>
      </c>
      <c r="I299" s="8">
        <v>-0.26198829160201542</v>
      </c>
      <c r="K299" s="8">
        <v>27.450000000000003</v>
      </c>
      <c r="L299" s="8">
        <v>60.885998862183001</v>
      </c>
    </row>
    <row r="300" spans="1:12" x14ac:dyDescent="0.25">
      <c r="A300" s="1">
        <v>74.258976170045003</v>
      </c>
      <c r="B300" s="1">
        <v>73.381936399699597</v>
      </c>
      <c r="C300">
        <f t="shared" si="4"/>
        <v>76.442407414753546</v>
      </c>
      <c r="F300" s="8">
        <v>276</v>
      </c>
      <c r="G300" s="8">
        <v>71.402687889174231</v>
      </c>
      <c r="H300" s="8">
        <v>3.924626415319068</v>
      </c>
      <c r="I300" s="8">
        <v>0.50861963447386438</v>
      </c>
      <c r="K300" s="8">
        <v>27.55</v>
      </c>
      <c r="L300" s="8">
        <v>60.902646677651298</v>
      </c>
    </row>
    <row r="301" spans="1:12" x14ac:dyDescent="0.25">
      <c r="A301" s="1">
        <v>44.694110574657202</v>
      </c>
      <c r="B301" s="1">
        <v>56.120137896972899</v>
      </c>
      <c r="C301">
        <f t="shared" si="4"/>
        <v>54.12245450357544</v>
      </c>
      <c r="F301" s="8">
        <v>277</v>
      </c>
      <c r="G301" s="8">
        <v>83.725591524332401</v>
      </c>
      <c r="H301" s="8">
        <v>6.7982436099016041</v>
      </c>
      <c r="I301" s="8">
        <v>0.88103167385202685</v>
      </c>
      <c r="K301" s="8">
        <v>27.650000000000002</v>
      </c>
      <c r="L301" s="8">
        <v>60.905798128398999</v>
      </c>
    </row>
    <row r="302" spans="1:12" x14ac:dyDescent="0.25">
      <c r="A302" s="1">
        <v>42.842494664273403</v>
      </c>
      <c r="B302" s="1">
        <v>47.968198503227498</v>
      </c>
      <c r="C302">
        <f t="shared" si="4"/>
        <v>52.724579725622725</v>
      </c>
      <c r="F302" s="8">
        <v>278</v>
      </c>
      <c r="G302" s="8">
        <v>77.566556045939024</v>
      </c>
      <c r="H302" s="8">
        <v>-4.2196531660341208</v>
      </c>
      <c r="I302" s="8">
        <v>-0.54685420312554145</v>
      </c>
      <c r="K302" s="8">
        <v>27.750000000000004</v>
      </c>
      <c r="L302" s="8">
        <v>61.010618449302299</v>
      </c>
    </row>
    <row r="303" spans="1:12" x14ac:dyDescent="0.25">
      <c r="A303" s="1">
        <v>69.224504736248093</v>
      </c>
      <c r="B303" s="1">
        <v>75.703495296741494</v>
      </c>
      <c r="C303">
        <f t="shared" si="4"/>
        <v>72.641640420820437</v>
      </c>
      <c r="F303" s="8">
        <v>279</v>
      </c>
      <c r="G303" s="8">
        <v>79.725831291454426</v>
      </c>
      <c r="H303" s="8">
        <v>-5.3737059444165283</v>
      </c>
      <c r="I303" s="8">
        <v>-0.69641592956484311</v>
      </c>
      <c r="K303" s="8">
        <v>27.85</v>
      </c>
      <c r="L303" s="8">
        <v>61.074159954709799</v>
      </c>
    </row>
    <row r="304" spans="1:12" x14ac:dyDescent="0.25">
      <c r="A304" s="1">
        <v>69.734931688555804</v>
      </c>
      <c r="B304" s="1">
        <v>83.287714724471599</v>
      </c>
      <c r="C304">
        <f t="shared" si="4"/>
        <v>73.026986516961045</v>
      </c>
      <c r="F304" s="8">
        <v>280</v>
      </c>
      <c r="G304" s="8">
        <v>83.621681895224427</v>
      </c>
      <c r="H304" s="8">
        <v>-6.9879012552241306</v>
      </c>
      <c r="I304" s="8">
        <v>-0.9056107272525209</v>
      </c>
      <c r="K304" s="8">
        <v>27.950000000000003</v>
      </c>
      <c r="L304" s="8">
        <v>61.093079283059097</v>
      </c>
    </row>
    <row r="305" spans="1:12" x14ac:dyDescent="0.25">
      <c r="A305" s="1">
        <v>75.0586445824013</v>
      </c>
      <c r="B305" s="1">
        <v>73.952595448680199</v>
      </c>
      <c r="C305">
        <f t="shared" si="4"/>
        <v>77.046115936639524</v>
      </c>
      <c r="F305" s="8">
        <v>281</v>
      </c>
      <c r="G305" s="8">
        <v>87.533596605011681</v>
      </c>
      <c r="H305" s="8">
        <v>-0.97257163500077581</v>
      </c>
      <c r="I305" s="8">
        <v>-0.12604232279609909</v>
      </c>
      <c r="K305" s="8">
        <v>28.05</v>
      </c>
      <c r="L305" s="8">
        <v>61.1024286945662</v>
      </c>
    </row>
    <row r="306" spans="1:12" x14ac:dyDescent="0.25">
      <c r="A306" s="1">
        <v>79.935023354746306</v>
      </c>
      <c r="B306" s="1">
        <v>78.732194712518506</v>
      </c>
      <c r="C306">
        <f t="shared" si="4"/>
        <v>80.727531102375593</v>
      </c>
      <c r="F306" s="8">
        <v>282</v>
      </c>
      <c r="G306" s="8">
        <v>64.61293521269323</v>
      </c>
      <c r="H306" s="8">
        <v>-1.5975079589106329</v>
      </c>
      <c r="I306" s="8">
        <v>-0.20703216768828631</v>
      </c>
      <c r="K306" s="8">
        <v>28.150000000000002</v>
      </c>
      <c r="L306" s="8">
        <v>61.122922720348498</v>
      </c>
    </row>
    <row r="307" spans="1:12" x14ac:dyDescent="0.25">
      <c r="A307" s="1">
        <v>93.671864370439394</v>
      </c>
      <c r="B307" s="1">
        <v>100</v>
      </c>
      <c r="C307">
        <f t="shared" si="4"/>
        <v>91.098139540603739</v>
      </c>
      <c r="F307" s="8">
        <v>283</v>
      </c>
      <c r="G307" s="8">
        <v>66.173662103634129</v>
      </c>
      <c r="H307" s="8">
        <v>-13.293886200251926</v>
      </c>
      <c r="I307" s="8">
        <v>-1.7228471768718856</v>
      </c>
      <c r="K307" s="8">
        <v>28.250000000000004</v>
      </c>
      <c r="L307" s="8">
        <v>61.140925847641</v>
      </c>
    </row>
    <row r="308" spans="1:12" x14ac:dyDescent="0.25">
      <c r="A308" s="1">
        <v>68.396519156565702</v>
      </c>
      <c r="B308" s="1">
        <v>93.060159131845396</v>
      </c>
      <c r="C308">
        <f t="shared" si="4"/>
        <v>72.016553894043597</v>
      </c>
      <c r="F308" s="8">
        <v>284</v>
      </c>
      <c r="G308" s="8">
        <v>54.480976646211353</v>
      </c>
      <c r="H308" s="8">
        <v>-5.0036857596102564</v>
      </c>
      <c r="I308" s="8">
        <v>-0.6484624401806014</v>
      </c>
      <c r="K308" s="8">
        <v>28.35</v>
      </c>
      <c r="L308" s="8">
        <v>61.158323839705403</v>
      </c>
    </row>
    <row r="309" spans="1:12" x14ac:dyDescent="0.25">
      <c r="A309" s="1">
        <v>57.762606011768497</v>
      </c>
      <c r="B309" s="1">
        <v>65.168145996389498</v>
      </c>
      <c r="C309">
        <f t="shared" si="4"/>
        <v>63.988496405074031</v>
      </c>
      <c r="F309" s="8">
        <v>285</v>
      </c>
      <c r="G309" s="8">
        <v>74.590089455919326</v>
      </c>
      <c r="H309" s="8">
        <v>4.5458438819791809</v>
      </c>
      <c r="I309" s="8">
        <v>0.58912752678894964</v>
      </c>
      <c r="K309" s="8">
        <v>28.450000000000003</v>
      </c>
      <c r="L309" s="8">
        <v>61.176923468693602</v>
      </c>
    </row>
    <row r="310" spans="1:12" x14ac:dyDescent="0.25">
      <c r="A310" s="1">
        <v>83.735240712278696</v>
      </c>
      <c r="B310" s="1">
        <v>70.390986888441404</v>
      </c>
      <c r="C310">
        <f t="shared" si="4"/>
        <v>83.596499750269487</v>
      </c>
      <c r="F310" s="8">
        <v>286</v>
      </c>
      <c r="G310" s="8">
        <v>52.071043697596451</v>
      </c>
      <c r="H310" s="8">
        <v>-7.8866764075808504</v>
      </c>
      <c r="I310" s="8">
        <v>-1.0220892505793588</v>
      </c>
      <c r="K310" s="8">
        <v>28.55</v>
      </c>
      <c r="L310" s="8">
        <v>61.188955906959201</v>
      </c>
    </row>
    <row r="311" spans="1:12" x14ac:dyDescent="0.25">
      <c r="A311" s="1">
        <v>54.895773819414003</v>
      </c>
      <c r="B311" s="1">
        <v>67.022881911445793</v>
      </c>
      <c r="C311">
        <f t="shared" si="4"/>
        <v>61.824185549976349</v>
      </c>
      <c r="F311" s="8">
        <v>287</v>
      </c>
      <c r="G311" s="8">
        <v>69.911283061639267</v>
      </c>
      <c r="H311" s="8">
        <v>-6.3863211059592686</v>
      </c>
      <c r="I311" s="8">
        <v>-0.827647771483914</v>
      </c>
      <c r="K311" s="8">
        <v>28.650000000000002</v>
      </c>
      <c r="L311" s="8">
        <v>61.2506047388026</v>
      </c>
    </row>
    <row r="312" spans="1:12" x14ac:dyDescent="0.25">
      <c r="A312" s="1">
        <v>64.143428138809895</v>
      </c>
      <c r="B312" s="1">
        <v>66.094366354195202</v>
      </c>
      <c r="C312">
        <f t="shared" si="4"/>
        <v>68.805688925387244</v>
      </c>
      <c r="F312" s="8">
        <v>288</v>
      </c>
      <c r="G312" s="8">
        <v>73.110425863779241</v>
      </c>
      <c r="H312" s="8">
        <v>1.7037579399125633</v>
      </c>
      <c r="I312" s="8">
        <v>0.22080184173652651</v>
      </c>
      <c r="K312" s="8">
        <v>28.750000000000004</v>
      </c>
      <c r="L312" s="8">
        <v>61.333460838122903</v>
      </c>
    </row>
    <row r="313" spans="1:12" x14ac:dyDescent="0.25">
      <c r="A313" s="1">
        <v>44.315100973824599</v>
      </c>
      <c r="B313" s="1">
        <v>60.5825617492712</v>
      </c>
      <c r="C313">
        <f t="shared" si="4"/>
        <v>53.836321748593868</v>
      </c>
      <c r="F313" s="8">
        <v>289</v>
      </c>
      <c r="G313" s="8">
        <v>62.476457372983042</v>
      </c>
      <c r="H313" s="8">
        <v>12.259242411825461</v>
      </c>
      <c r="I313" s="8">
        <v>1.5887604919772318</v>
      </c>
      <c r="K313" s="8">
        <v>28.85</v>
      </c>
      <c r="L313" s="8">
        <v>61.334371097514598</v>
      </c>
    </row>
    <row r="314" spans="1:12" x14ac:dyDescent="0.25">
      <c r="A314" s="1">
        <v>41.394290887850097</v>
      </c>
      <c r="B314" s="1">
        <v>49.688555083317297</v>
      </c>
      <c r="C314">
        <f t="shared" si="4"/>
        <v>51.631260360064672</v>
      </c>
      <c r="F314" s="8">
        <v>290</v>
      </c>
      <c r="G314" s="8">
        <v>75.111322235644252</v>
      </c>
      <c r="H314" s="8">
        <v>2.144179652240453</v>
      </c>
      <c r="I314" s="8">
        <v>0.2778791547424711</v>
      </c>
      <c r="K314" s="8">
        <v>28.950000000000003</v>
      </c>
      <c r="L314" s="8">
        <v>61.353622359882202</v>
      </c>
    </row>
    <row r="315" spans="1:12" x14ac:dyDescent="0.25">
      <c r="A315" s="1">
        <v>92.9456628072858</v>
      </c>
      <c r="B315" s="1">
        <v>72.243247586714702</v>
      </c>
      <c r="C315">
        <f t="shared" si="4"/>
        <v>90.549894711236391</v>
      </c>
      <c r="F315" s="8">
        <v>291</v>
      </c>
      <c r="G315" s="8">
        <v>51.84507905142101</v>
      </c>
      <c r="H315" s="8">
        <v>-8.7309124129541118</v>
      </c>
      <c r="I315" s="8">
        <v>-1.1314996665074988</v>
      </c>
      <c r="K315" s="8">
        <v>29.05</v>
      </c>
      <c r="L315" s="8">
        <v>61.359109990876597</v>
      </c>
    </row>
    <row r="316" spans="1:12" x14ac:dyDescent="0.25">
      <c r="A316" s="1">
        <v>85.978906628171302</v>
      </c>
      <c r="B316" s="1">
        <v>74.262869528977305</v>
      </c>
      <c r="C316">
        <f t="shared" si="4"/>
        <v>85.290352118025581</v>
      </c>
      <c r="F316" s="8">
        <v>292</v>
      </c>
      <c r="G316" s="8">
        <v>52.129420338915068</v>
      </c>
      <c r="H316" s="8">
        <v>2.2340459357503306</v>
      </c>
      <c r="I316" s="8">
        <v>0.28952555147768816</v>
      </c>
      <c r="K316" s="8">
        <v>29.150000000000002</v>
      </c>
      <c r="L316" s="8">
        <v>61.4760454653739</v>
      </c>
    </row>
    <row r="317" spans="1:12" x14ac:dyDescent="0.25">
      <c r="A317" s="1">
        <v>78.278581335153305</v>
      </c>
      <c r="B317" s="1">
        <v>62.639197856417702</v>
      </c>
      <c r="C317">
        <f t="shared" si="4"/>
        <v>79.47700257356739</v>
      </c>
      <c r="F317" s="8">
        <v>293</v>
      </c>
      <c r="G317" s="8">
        <v>84.734803743537967</v>
      </c>
      <c r="H317" s="8">
        <v>6.0396533478639327</v>
      </c>
      <c r="I317" s="8">
        <v>0.78272068550240947</v>
      </c>
      <c r="K317" s="8">
        <v>29.250000000000004</v>
      </c>
      <c r="L317" s="8">
        <v>61.500086464145902</v>
      </c>
    </row>
    <row r="318" spans="1:12" x14ac:dyDescent="0.25">
      <c r="A318" s="1">
        <v>62.492411942784798</v>
      </c>
      <c r="B318" s="1">
        <v>72.576367586959705</v>
      </c>
      <c r="C318">
        <f t="shared" si="4"/>
        <v>67.559256614305752</v>
      </c>
      <c r="F318" s="8">
        <v>294</v>
      </c>
      <c r="G318" s="8">
        <v>65.534539921967308</v>
      </c>
      <c r="H318" s="8">
        <v>-6.4046174635303075</v>
      </c>
      <c r="I318" s="8">
        <v>-0.83001892371987229</v>
      </c>
      <c r="K318" s="8">
        <v>29.35</v>
      </c>
      <c r="L318" s="8">
        <v>61.508447564846399</v>
      </c>
    </row>
    <row r="319" spans="1:12" x14ac:dyDescent="0.25">
      <c r="A319" s="1">
        <v>49.531187603896498</v>
      </c>
      <c r="B319" s="1">
        <v>53.021494896613802</v>
      </c>
      <c r="C319">
        <f t="shared" si="4"/>
        <v>57.774198874678042</v>
      </c>
      <c r="F319" s="8">
        <v>295</v>
      </c>
      <c r="G319" s="8">
        <v>55.854470808803867</v>
      </c>
      <c r="H319" s="8">
        <v>-1.4782529613547695</v>
      </c>
      <c r="I319" s="8">
        <v>-0.19157708308984214</v>
      </c>
      <c r="K319" s="8">
        <v>29.450000000000003</v>
      </c>
      <c r="L319" s="8">
        <v>61.597292628762297</v>
      </c>
    </row>
    <row r="320" spans="1:12" x14ac:dyDescent="0.25">
      <c r="A320" s="1">
        <v>48.604037346909699</v>
      </c>
      <c r="B320" s="1">
        <v>50.205141567872097</v>
      </c>
      <c r="C320">
        <f t="shared" si="4"/>
        <v>57.074248116885308</v>
      </c>
      <c r="F320" s="8">
        <v>296</v>
      </c>
      <c r="G320" s="8">
        <v>72.263316493174415</v>
      </c>
      <c r="H320" s="8">
        <v>-2.8732516702865212</v>
      </c>
      <c r="I320" s="8">
        <v>-0.37236466854227729</v>
      </c>
      <c r="K320" s="8">
        <v>29.55</v>
      </c>
      <c r="L320" s="8">
        <v>61.6965523678439</v>
      </c>
    </row>
    <row r="321" spans="1:12" x14ac:dyDescent="0.25">
      <c r="A321" s="1">
        <v>53.763359399052703</v>
      </c>
      <c r="B321" s="1">
        <v>73.180521911248803</v>
      </c>
      <c r="C321">
        <f t="shared" si="4"/>
        <v>60.969270906212628</v>
      </c>
      <c r="F321" s="8">
        <v>297</v>
      </c>
      <c r="G321" s="8">
        <v>82.550446570410614</v>
      </c>
      <c r="H321" s="8">
        <v>6.759480483474988</v>
      </c>
      <c r="I321" s="8">
        <v>0.87600809068568697</v>
      </c>
      <c r="K321" s="8">
        <v>29.650000000000002</v>
      </c>
      <c r="L321" s="8">
        <v>61.696690813807102</v>
      </c>
    </row>
    <row r="322" spans="1:12" x14ac:dyDescent="0.25">
      <c r="A322" s="1">
        <v>70.2074665588366</v>
      </c>
      <c r="B322" s="1">
        <v>85.866661704078695</v>
      </c>
      <c r="C322">
        <f t="shared" si="4"/>
        <v>73.383726040079409</v>
      </c>
      <c r="F322" s="8">
        <v>298</v>
      </c>
      <c r="G322" s="8">
        <v>59.540000100069271</v>
      </c>
      <c r="H322" s="8">
        <v>-12.980065713130571</v>
      </c>
      <c r="I322" s="8">
        <v>-1.6821769972015239</v>
      </c>
      <c r="K322" s="8">
        <v>29.750000000000004</v>
      </c>
      <c r="L322" s="8">
        <v>61.705439889002598</v>
      </c>
    </row>
    <row r="323" spans="1:12" x14ac:dyDescent="0.25">
      <c r="A323" s="1">
        <v>79.302775748503393</v>
      </c>
      <c r="B323" s="1">
        <v>68.551735163024304</v>
      </c>
      <c r="C323">
        <f t="shared" ref="C323:C386" si="5">$G$17+A323*$G$18</f>
        <v>80.250216678130471</v>
      </c>
      <c r="F323" s="8">
        <v>299</v>
      </c>
      <c r="G323" s="8">
        <v>76.442407414753546</v>
      </c>
      <c r="H323" s="8">
        <v>-3.0604710150539489</v>
      </c>
      <c r="I323" s="8">
        <v>-0.39662772561450155</v>
      </c>
      <c r="K323" s="8">
        <v>29.85</v>
      </c>
      <c r="L323" s="8">
        <v>61.721005610531698</v>
      </c>
    </row>
    <row r="324" spans="1:12" x14ac:dyDescent="0.25">
      <c r="A324" s="1">
        <v>76.3108557194752</v>
      </c>
      <c r="B324" s="1">
        <v>84.586930406757801</v>
      </c>
      <c r="C324">
        <f t="shared" si="5"/>
        <v>77.991470940002117</v>
      </c>
      <c r="F324" s="8">
        <v>300</v>
      </c>
      <c r="G324" s="8">
        <v>54.12245450357544</v>
      </c>
      <c r="H324" s="8">
        <v>1.9976833933974589</v>
      </c>
      <c r="I324" s="8">
        <v>0.25889368562019421</v>
      </c>
      <c r="K324" s="8">
        <v>29.950000000000003</v>
      </c>
      <c r="L324" s="8">
        <v>61.758566909322703</v>
      </c>
    </row>
    <row r="325" spans="1:12" x14ac:dyDescent="0.25">
      <c r="A325" s="1">
        <v>55.396364332026799</v>
      </c>
      <c r="B325" s="1">
        <v>60.544655521240202</v>
      </c>
      <c r="C325">
        <f t="shared" si="5"/>
        <v>62.202105640066094</v>
      </c>
      <c r="F325" s="8">
        <v>301</v>
      </c>
      <c r="G325" s="8">
        <v>52.724579725622725</v>
      </c>
      <c r="H325" s="8">
        <v>-4.7563812223952269</v>
      </c>
      <c r="I325" s="8">
        <v>-0.61641252510306388</v>
      </c>
      <c r="K325" s="8">
        <v>30.05</v>
      </c>
      <c r="L325" s="8">
        <v>61.849394123747899</v>
      </c>
    </row>
    <row r="326" spans="1:12" x14ac:dyDescent="0.25">
      <c r="A326" s="1">
        <v>92.517590436475601</v>
      </c>
      <c r="B326" s="1">
        <v>84.0903183264913</v>
      </c>
      <c r="C326">
        <f t="shared" si="5"/>
        <v>90.226722088373165</v>
      </c>
      <c r="F326" s="8">
        <v>302</v>
      </c>
      <c r="G326" s="8">
        <v>72.641640420820437</v>
      </c>
      <c r="H326" s="8">
        <v>3.0618548759210569</v>
      </c>
      <c r="I326" s="8">
        <v>0.39680706976956404</v>
      </c>
      <c r="K326" s="8">
        <v>30.150000000000002</v>
      </c>
      <c r="L326" s="8">
        <v>61.860377007139498</v>
      </c>
    </row>
    <row r="327" spans="1:12" x14ac:dyDescent="0.25">
      <c r="A327" s="1">
        <v>80.5843304182672</v>
      </c>
      <c r="B327" s="1">
        <v>81.993646580273804</v>
      </c>
      <c r="C327">
        <f t="shared" si="5"/>
        <v>81.217724539444447</v>
      </c>
      <c r="F327" s="8">
        <v>303</v>
      </c>
      <c r="G327" s="8">
        <v>73.026986516961045</v>
      </c>
      <c r="H327" s="8">
        <v>10.260728207510553</v>
      </c>
      <c r="I327" s="8">
        <v>1.3297591357916301</v>
      </c>
      <c r="K327" s="8">
        <v>30.250000000000004</v>
      </c>
      <c r="L327" s="8">
        <v>61.926502907040799</v>
      </c>
    </row>
    <row r="328" spans="1:12" x14ac:dyDescent="0.25">
      <c r="A328" s="1">
        <v>70.489472888126997</v>
      </c>
      <c r="B328" s="1">
        <v>60.419697874905097</v>
      </c>
      <c r="C328">
        <f t="shared" si="5"/>
        <v>73.596626314227706</v>
      </c>
      <c r="F328" s="8">
        <v>304</v>
      </c>
      <c r="G328" s="8">
        <v>77.046115936639524</v>
      </c>
      <c r="H328" s="8">
        <v>-3.0935204879593243</v>
      </c>
      <c r="I328" s="8">
        <v>-0.40091083668032751</v>
      </c>
      <c r="K328" s="8">
        <v>30.35</v>
      </c>
      <c r="L328" s="8">
        <v>62.068855070928699</v>
      </c>
    </row>
    <row r="329" spans="1:12" x14ac:dyDescent="0.25">
      <c r="A329" s="1">
        <v>73.644641042889305</v>
      </c>
      <c r="B329" s="1">
        <v>77.588825951121393</v>
      </c>
      <c r="C329">
        <f t="shared" si="5"/>
        <v>75.978615990924567</v>
      </c>
      <c r="F329" s="8">
        <v>305</v>
      </c>
      <c r="G329" s="8">
        <v>80.727531102375593</v>
      </c>
      <c r="H329" s="8">
        <v>-1.9953363898570871</v>
      </c>
      <c r="I329" s="8">
        <v>-0.25858952110706929</v>
      </c>
      <c r="K329" s="8">
        <v>30.450000000000003</v>
      </c>
      <c r="L329" s="8">
        <v>62.072470951219998</v>
      </c>
    </row>
    <row r="330" spans="1:12" x14ac:dyDescent="0.25">
      <c r="A330" s="1">
        <v>63.078003433528401</v>
      </c>
      <c r="B330" s="1">
        <v>65.428112832320707</v>
      </c>
      <c r="C330">
        <f t="shared" si="5"/>
        <v>68.001348071018583</v>
      </c>
      <c r="F330" s="8">
        <v>306</v>
      </c>
      <c r="G330" s="8">
        <v>91.098139540603739</v>
      </c>
      <c r="H330" s="8">
        <v>8.9018604593962607</v>
      </c>
      <c r="I330" s="8">
        <v>1.1536540128565023</v>
      </c>
      <c r="K330" s="8">
        <v>30.55</v>
      </c>
      <c r="L330" s="8">
        <v>62.102768556788199</v>
      </c>
    </row>
    <row r="331" spans="1:12" x14ac:dyDescent="0.25">
      <c r="A331" s="1">
        <v>53.625204422563598</v>
      </c>
      <c r="B331" s="1">
        <v>63.967856062977603</v>
      </c>
      <c r="C331">
        <f t="shared" si="5"/>
        <v>60.864971004705119</v>
      </c>
      <c r="F331" s="8">
        <v>307</v>
      </c>
      <c r="G331" s="8">
        <v>72.016553894043597</v>
      </c>
      <c r="H331" s="8">
        <v>21.043605237801799</v>
      </c>
      <c r="I331" s="8">
        <v>2.7271871692768217</v>
      </c>
      <c r="K331" s="8">
        <v>30.650000000000002</v>
      </c>
      <c r="L331" s="8">
        <v>62.142958189344199</v>
      </c>
    </row>
    <row r="332" spans="1:12" x14ac:dyDescent="0.25">
      <c r="A332" s="1">
        <v>59.578497325819299</v>
      </c>
      <c r="B332" s="1">
        <v>65.360986690383797</v>
      </c>
      <c r="C332">
        <f t="shared" si="5"/>
        <v>65.359400950222863</v>
      </c>
      <c r="F332" s="8">
        <v>308</v>
      </c>
      <c r="G332" s="8">
        <v>63.988496405074031</v>
      </c>
      <c r="H332" s="8">
        <v>1.1796495913154672</v>
      </c>
      <c r="I332" s="8">
        <v>0.15287899546314848</v>
      </c>
      <c r="K332" s="8">
        <v>30.750000000000004</v>
      </c>
      <c r="L332" s="8">
        <v>62.148985851268399</v>
      </c>
    </row>
    <row r="333" spans="1:12" x14ac:dyDescent="0.25">
      <c r="A333" s="1">
        <v>81.681536075540293</v>
      </c>
      <c r="B333" s="1">
        <v>100</v>
      </c>
      <c r="C333">
        <f t="shared" si="5"/>
        <v>82.046058377973168</v>
      </c>
      <c r="F333" s="8">
        <v>309</v>
      </c>
      <c r="G333" s="8">
        <v>83.596499750269487</v>
      </c>
      <c r="H333" s="8">
        <v>-13.205512861828083</v>
      </c>
      <c r="I333" s="8">
        <v>-1.7113942612743851</v>
      </c>
      <c r="K333" s="8">
        <v>30.85</v>
      </c>
      <c r="L333" s="8">
        <v>62.242348222963201</v>
      </c>
    </row>
    <row r="334" spans="1:12" x14ac:dyDescent="0.25">
      <c r="A334" s="1">
        <v>40.791641874636497</v>
      </c>
      <c r="B334" s="1">
        <v>47.603770170732801</v>
      </c>
      <c r="C334">
        <f t="shared" si="5"/>
        <v>51.176291351208633</v>
      </c>
      <c r="F334" s="8">
        <v>310</v>
      </c>
      <c r="G334" s="8">
        <v>61.824185549976349</v>
      </c>
      <c r="H334" s="8">
        <v>5.1986963614694446</v>
      </c>
      <c r="I334" s="8">
        <v>0.67373522045058909</v>
      </c>
      <c r="K334" s="8">
        <v>30.950000000000003</v>
      </c>
      <c r="L334" s="8">
        <v>62.271159103307703</v>
      </c>
    </row>
    <row r="335" spans="1:12" x14ac:dyDescent="0.25">
      <c r="A335" s="1">
        <v>46.383995227880298</v>
      </c>
      <c r="B335" s="1">
        <v>52.600275547914798</v>
      </c>
      <c r="C335">
        <f t="shared" si="5"/>
        <v>55.398230500715307</v>
      </c>
      <c r="F335" s="8">
        <v>311</v>
      </c>
      <c r="G335" s="8">
        <v>68.805688925387244</v>
      </c>
      <c r="H335" s="8">
        <v>-2.7113225711920421</v>
      </c>
      <c r="I335" s="8">
        <v>-0.35137915031036676</v>
      </c>
      <c r="K335" s="8">
        <v>31.05</v>
      </c>
      <c r="L335" s="8">
        <v>62.378458791097302</v>
      </c>
    </row>
    <row r="336" spans="1:12" x14ac:dyDescent="0.25">
      <c r="A336" s="1">
        <v>42.530145311196399</v>
      </c>
      <c r="B336" s="1">
        <v>56.005744576684101</v>
      </c>
      <c r="C336">
        <f t="shared" si="5"/>
        <v>52.488772029151974</v>
      </c>
      <c r="F336" s="8">
        <v>312</v>
      </c>
      <c r="G336" s="8">
        <v>53.836321748593868</v>
      </c>
      <c r="H336" s="8">
        <v>6.7462400006773322</v>
      </c>
      <c r="I336" s="8">
        <v>0.87429216442719904</v>
      </c>
      <c r="K336" s="8">
        <v>31.150000000000002</v>
      </c>
      <c r="L336" s="8">
        <v>62.385769920409402</v>
      </c>
    </row>
    <row r="337" spans="1:12" x14ac:dyDescent="0.25">
      <c r="A337" s="1">
        <v>42.240084127543298</v>
      </c>
      <c r="B337" s="1">
        <v>53.634344402437598</v>
      </c>
      <c r="C337">
        <f t="shared" si="5"/>
        <v>52.269790754246138</v>
      </c>
      <c r="F337" s="8">
        <v>313</v>
      </c>
      <c r="G337" s="8">
        <v>51.631260360064672</v>
      </c>
      <c r="H337" s="8">
        <v>-1.9427052767473754</v>
      </c>
      <c r="I337" s="8">
        <v>-0.25176868908919225</v>
      </c>
      <c r="K337" s="8">
        <v>31.250000000000004</v>
      </c>
      <c r="L337" s="8">
        <v>62.639197856417702</v>
      </c>
    </row>
    <row r="338" spans="1:12" x14ac:dyDescent="0.25">
      <c r="A338" s="1">
        <v>87.050332120605304</v>
      </c>
      <c r="B338" s="1">
        <v>93.969953946898897</v>
      </c>
      <c r="C338">
        <f t="shared" si="5"/>
        <v>86.099223258055176</v>
      </c>
      <c r="F338" s="8">
        <v>314</v>
      </c>
      <c r="G338" s="8">
        <v>90.549894711236391</v>
      </c>
      <c r="H338" s="8">
        <v>-18.306647124521689</v>
      </c>
      <c r="I338" s="8">
        <v>-2.3724857307620342</v>
      </c>
      <c r="K338" s="8">
        <v>31.35</v>
      </c>
      <c r="L338" s="8">
        <v>62.665047573904602</v>
      </c>
    </row>
    <row r="339" spans="1:12" x14ac:dyDescent="0.25">
      <c r="A339" s="1">
        <v>78.701182265901295</v>
      </c>
      <c r="B339" s="1">
        <v>75.105714635020604</v>
      </c>
      <c r="C339">
        <f t="shared" si="5"/>
        <v>79.796044540596881</v>
      </c>
      <c r="F339" s="8">
        <v>315</v>
      </c>
      <c r="G339" s="8">
        <v>85.290352118025581</v>
      </c>
      <c r="H339" s="8">
        <v>-11.027482589048276</v>
      </c>
      <c r="I339" s="8">
        <v>-1.4291281691719053</v>
      </c>
      <c r="K339" s="8">
        <v>31.450000000000003</v>
      </c>
      <c r="L339" s="8">
        <v>62.707230995711399</v>
      </c>
    </row>
    <row r="340" spans="1:12" x14ac:dyDescent="0.25">
      <c r="A340" s="1">
        <v>66.079560599802804</v>
      </c>
      <c r="B340" s="1">
        <v>66.351717900514402</v>
      </c>
      <c r="C340">
        <f t="shared" si="5"/>
        <v>70.267369352099763</v>
      </c>
      <c r="F340" s="8">
        <v>316</v>
      </c>
      <c r="G340" s="8">
        <v>79.47700257356739</v>
      </c>
      <c r="H340" s="8">
        <v>-16.837804717149687</v>
      </c>
      <c r="I340" s="8">
        <v>-2.1821282268169049</v>
      </c>
      <c r="K340" s="8">
        <v>31.55</v>
      </c>
      <c r="L340" s="8">
        <v>62.723878033728198</v>
      </c>
    </row>
    <row r="341" spans="1:12" x14ac:dyDescent="0.25">
      <c r="A341" s="1">
        <v>45.380878835804999</v>
      </c>
      <c r="B341" s="1">
        <v>61.696690813807102</v>
      </c>
      <c r="C341">
        <f t="shared" si="5"/>
        <v>54.640929218106251</v>
      </c>
      <c r="F341" s="8">
        <v>317</v>
      </c>
      <c r="G341" s="8">
        <v>67.559256614305752</v>
      </c>
      <c r="H341" s="8">
        <v>5.0171109726539527</v>
      </c>
      <c r="I341" s="8">
        <v>0.65020230691654479</v>
      </c>
      <c r="K341" s="8">
        <v>31.650000000000002</v>
      </c>
      <c r="L341" s="8">
        <v>62.728316687949999</v>
      </c>
    </row>
    <row r="342" spans="1:12" x14ac:dyDescent="0.25">
      <c r="A342" s="1">
        <v>67.038873131425703</v>
      </c>
      <c r="B342" s="1">
        <v>83.417353256411502</v>
      </c>
      <c r="C342">
        <f t="shared" si="5"/>
        <v>70.991600973036554</v>
      </c>
      <c r="F342" s="8">
        <v>318</v>
      </c>
      <c r="G342" s="8">
        <v>57.774198874678042</v>
      </c>
      <c r="H342" s="8">
        <v>-4.7527039780642397</v>
      </c>
      <c r="I342" s="8">
        <v>-0.61593596543353779</v>
      </c>
      <c r="K342" s="8">
        <v>31.750000000000004</v>
      </c>
      <c r="L342" s="8">
        <v>62.772142725108402</v>
      </c>
    </row>
    <row r="343" spans="1:12" x14ac:dyDescent="0.25">
      <c r="A343" s="1">
        <v>66.040947392931102</v>
      </c>
      <c r="B343" s="1">
        <v>71.947171910805196</v>
      </c>
      <c r="C343">
        <f t="shared" si="5"/>
        <v>70.238218366909422</v>
      </c>
      <c r="F343" s="8">
        <v>319</v>
      </c>
      <c r="G343" s="8">
        <v>57.074248116885308</v>
      </c>
      <c r="H343" s="8">
        <v>-6.8691065490132104</v>
      </c>
      <c r="I343" s="8">
        <v>-0.89021529501097441</v>
      </c>
      <c r="K343" s="8">
        <v>31.85</v>
      </c>
      <c r="L343" s="8">
        <v>62.846342265918601</v>
      </c>
    </row>
    <row r="344" spans="1:12" x14ac:dyDescent="0.25">
      <c r="A344" s="1">
        <v>49.526102845050801</v>
      </c>
      <c r="B344" s="1">
        <v>56.247394797784899</v>
      </c>
      <c r="C344">
        <f t="shared" si="5"/>
        <v>57.770360143274566</v>
      </c>
      <c r="F344" s="8">
        <v>320</v>
      </c>
      <c r="G344" s="8">
        <v>60.969270906212628</v>
      </c>
      <c r="H344" s="8">
        <v>12.211251005036175</v>
      </c>
      <c r="I344" s="8">
        <v>1.5825409517723918</v>
      </c>
      <c r="K344" s="8">
        <v>31.950000000000003</v>
      </c>
      <c r="L344" s="8">
        <v>62.926523568392</v>
      </c>
    </row>
    <row r="345" spans="1:12" x14ac:dyDescent="0.25">
      <c r="A345" s="1">
        <v>63.861840708088501</v>
      </c>
      <c r="B345" s="1">
        <v>55.559124902881997</v>
      </c>
      <c r="C345">
        <f t="shared" si="5"/>
        <v>68.593104898113268</v>
      </c>
      <c r="F345" s="8">
        <v>321</v>
      </c>
      <c r="G345" s="8">
        <v>73.383726040079409</v>
      </c>
      <c r="H345" s="8">
        <v>12.482935663999285</v>
      </c>
      <c r="I345" s="8">
        <v>1.6177504564005514</v>
      </c>
      <c r="K345" s="8">
        <v>32.049999999999997</v>
      </c>
      <c r="L345" s="8">
        <v>62.927473297222697</v>
      </c>
    </row>
    <row r="346" spans="1:12" x14ac:dyDescent="0.25">
      <c r="A346" s="1">
        <v>61.917760391855502</v>
      </c>
      <c r="B346" s="1">
        <v>68.520708874213597</v>
      </c>
      <c r="C346">
        <f t="shared" si="5"/>
        <v>67.125424249477476</v>
      </c>
      <c r="F346" s="8">
        <v>322</v>
      </c>
      <c r="G346" s="8">
        <v>80.250216678130471</v>
      </c>
      <c r="H346" s="8">
        <v>-11.698481515106167</v>
      </c>
      <c r="I346" s="8">
        <v>-1.5160875870598813</v>
      </c>
      <c r="K346" s="8">
        <v>32.15</v>
      </c>
      <c r="L346" s="8">
        <v>63.015427253782597</v>
      </c>
    </row>
    <row r="347" spans="1:12" x14ac:dyDescent="0.25">
      <c r="A347" s="1">
        <v>73.871755392871904</v>
      </c>
      <c r="B347" s="1">
        <v>75.269873643832796</v>
      </c>
      <c r="C347">
        <f t="shared" si="5"/>
        <v>76.150075643961344</v>
      </c>
      <c r="F347" s="8">
        <v>323</v>
      </c>
      <c r="G347" s="8">
        <v>77.991470940002117</v>
      </c>
      <c r="H347" s="8">
        <v>6.5954594667556847</v>
      </c>
      <c r="I347" s="8">
        <v>0.8547514662986696</v>
      </c>
      <c r="K347" s="8">
        <v>32.25</v>
      </c>
      <c r="L347" s="8">
        <v>63.077367538860003</v>
      </c>
    </row>
    <row r="348" spans="1:12" x14ac:dyDescent="0.25">
      <c r="A348" s="1">
        <v>74.930150797720401</v>
      </c>
      <c r="B348" s="1">
        <v>83.554028563730597</v>
      </c>
      <c r="C348">
        <f t="shared" si="5"/>
        <v>76.949109738041955</v>
      </c>
      <c r="F348" s="8">
        <v>324</v>
      </c>
      <c r="G348" s="8">
        <v>62.202105640066094</v>
      </c>
      <c r="H348" s="8">
        <v>-1.6574501188258921</v>
      </c>
      <c r="I348" s="8">
        <v>-0.21480048911288602</v>
      </c>
      <c r="K348" s="8">
        <v>32.35</v>
      </c>
      <c r="L348" s="8">
        <v>63.094473825947297</v>
      </c>
    </row>
    <row r="349" spans="1:12" x14ac:dyDescent="0.25">
      <c r="A349" s="1">
        <v>42.491720537462399</v>
      </c>
      <c r="B349" s="1">
        <v>47.522408640351799</v>
      </c>
      <c r="C349">
        <f t="shared" si="5"/>
        <v>52.459763301288881</v>
      </c>
      <c r="F349" s="8">
        <v>325</v>
      </c>
      <c r="G349" s="8">
        <v>90.226722088373165</v>
      </c>
      <c r="H349" s="8">
        <v>-6.1364037618818656</v>
      </c>
      <c r="I349" s="8">
        <v>-0.79525924459198727</v>
      </c>
      <c r="K349" s="8">
        <v>32.449999999999996</v>
      </c>
      <c r="L349" s="8">
        <v>63.126968809375498</v>
      </c>
    </row>
    <row r="350" spans="1:12" x14ac:dyDescent="0.25">
      <c r="A350" s="1">
        <v>60.603693804455901</v>
      </c>
      <c r="B350" s="1">
        <v>71.865209868066003</v>
      </c>
      <c r="C350">
        <f t="shared" si="5"/>
        <v>66.133371562537917</v>
      </c>
      <c r="F350" s="8">
        <v>326</v>
      </c>
      <c r="G350" s="8">
        <v>81.217724539444447</v>
      </c>
      <c r="H350" s="8">
        <v>0.77592204082935723</v>
      </c>
      <c r="I350" s="8">
        <v>0.10055713411253642</v>
      </c>
      <c r="K350" s="8">
        <v>32.549999999999997</v>
      </c>
      <c r="L350" s="8">
        <v>63.127411103653799</v>
      </c>
    </row>
    <row r="351" spans="1:12" x14ac:dyDescent="0.25">
      <c r="A351" s="1">
        <v>74.422295364283002</v>
      </c>
      <c r="B351" s="1">
        <v>76.473760200772801</v>
      </c>
      <c r="C351">
        <f t="shared" si="5"/>
        <v>76.565705006387191</v>
      </c>
      <c r="F351" s="8">
        <v>327</v>
      </c>
      <c r="G351" s="8">
        <v>73.596626314227706</v>
      </c>
      <c r="H351" s="8">
        <v>-13.176928439322609</v>
      </c>
      <c r="I351" s="8">
        <v>-1.7076898071460553</v>
      </c>
      <c r="K351" s="8">
        <v>32.65</v>
      </c>
      <c r="L351" s="8">
        <v>63.170568200000901</v>
      </c>
    </row>
    <row r="352" spans="1:12" x14ac:dyDescent="0.25">
      <c r="A352" s="1">
        <v>67.672494221904799</v>
      </c>
      <c r="B352" s="1">
        <v>76.698746194671401</v>
      </c>
      <c r="C352">
        <f t="shared" si="5"/>
        <v>71.469952307237421</v>
      </c>
      <c r="F352" s="8">
        <v>328</v>
      </c>
      <c r="G352" s="8">
        <v>75.978615990924567</v>
      </c>
      <c r="H352" s="8">
        <v>1.6102099601968263</v>
      </c>
      <c r="I352" s="8">
        <v>0.20867830838235413</v>
      </c>
      <c r="K352" s="8">
        <v>32.75</v>
      </c>
      <c r="L352" s="8">
        <v>63.205916260155199</v>
      </c>
    </row>
    <row r="353" spans="1:12" x14ac:dyDescent="0.25">
      <c r="A353" s="1">
        <v>87.106941265357705</v>
      </c>
      <c r="B353" s="1">
        <v>88.616718016401506</v>
      </c>
      <c r="C353">
        <f t="shared" si="5"/>
        <v>86.141960250758189</v>
      </c>
      <c r="F353" s="8">
        <v>329</v>
      </c>
      <c r="G353" s="8">
        <v>68.001348071018583</v>
      </c>
      <c r="H353" s="8">
        <v>-2.5732352386978761</v>
      </c>
      <c r="I353" s="8">
        <v>-0.33348345244100819</v>
      </c>
      <c r="K353" s="8">
        <v>32.85</v>
      </c>
      <c r="L353" s="8">
        <v>63.214070201607598</v>
      </c>
    </row>
    <row r="354" spans="1:12" x14ac:dyDescent="0.25">
      <c r="A354" s="1">
        <v>76.228149739041896</v>
      </c>
      <c r="B354" s="1">
        <v>87.541696845071399</v>
      </c>
      <c r="C354">
        <f t="shared" si="5"/>
        <v>77.929032178601744</v>
      </c>
      <c r="F354" s="8">
        <v>330</v>
      </c>
      <c r="G354" s="8">
        <v>60.864971004705119</v>
      </c>
      <c r="H354" s="8">
        <v>3.1028850582724843</v>
      </c>
      <c r="I354" s="8">
        <v>0.40212445648146139</v>
      </c>
      <c r="K354" s="8">
        <v>32.949999999999996</v>
      </c>
      <c r="L354" s="8">
        <v>63.278873902881898</v>
      </c>
    </row>
    <row r="355" spans="1:12" x14ac:dyDescent="0.25">
      <c r="A355" s="1">
        <v>48.961393489478603</v>
      </c>
      <c r="B355" s="1">
        <v>54.793001543124298</v>
      </c>
      <c r="C355">
        <f t="shared" si="5"/>
        <v>57.344033624582742</v>
      </c>
      <c r="F355" s="8">
        <v>331</v>
      </c>
      <c r="G355" s="8">
        <v>65.359400950222863</v>
      </c>
      <c r="H355" s="8">
        <v>1.585740160933824E-3</v>
      </c>
      <c r="I355" s="8">
        <v>2.0550709689883125E-4</v>
      </c>
      <c r="K355" s="8">
        <v>33.049999999999997</v>
      </c>
      <c r="L355" s="8">
        <v>63.308774519528903</v>
      </c>
    </row>
    <row r="356" spans="1:12" x14ac:dyDescent="0.25">
      <c r="A356" s="1">
        <v>43.881281107023597</v>
      </c>
      <c r="B356" s="1">
        <v>51.7912733002658</v>
      </c>
      <c r="C356">
        <f t="shared" si="5"/>
        <v>53.508810061869255</v>
      </c>
      <c r="F356" s="8">
        <v>332</v>
      </c>
      <c r="G356" s="8">
        <v>82.046058377973168</v>
      </c>
      <c r="H356" s="8">
        <v>17.953941622026832</v>
      </c>
      <c r="I356" s="8">
        <v>2.3267761714889206</v>
      </c>
      <c r="K356" s="8">
        <v>33.15</v>
      </c>
      <c r="L356" s="8">
        <v>63.325677141355499</v>
      </c>
    </row>
    <row r="357" spans="1:12" x14ac:dyDescent="0.25">
      <c r="A357" s="1">
        <v>75.333060301347302</v>
      </c>
      <c r="B357" s="1">
        <v>86.222371250227695</v>
      </c>
      <c r="C357">
        <f t="shared" si="5"/>
        <v>77.253285690386605</v>
      </c>
      <c r="F357" s="8">
        <v>333</v>
      </c>
      <c r="G357" s="8">
        <v>51.176291351208633</v>
      </c>
      <c r="H357" s="8">
        <v>-3.5725211804758317</v>
      </c>
      <c r="I357" s="8">
        <v>-0.4629878680608206</v>
      </c>
      <c r="K357" s="8">
        <v>33.25</v>
      </c>
      <c r="L357" s="8">
        <v>63.363266004334903</v>
      </c>
    </row>
    <row r="358" spans="1:12" x14ac:dyDescent="0.25">
      <c r="A358" s="1">
        <v>41.458122079789199</v>
      </c>
      <c r="B358" s="1">
        <v>45.253832434817497</v>
      </c>
      <c r="C358">
        <f t="shared" si="5"/>
        <v>51.679449626941206</v>
      </c>
      <c r="F358" s="8">
        <v>334</v>
      </c>
      <c r="G358" s="8">
        <v>55.398230500715307</v>
      </c>
      <c r="H358" s="8">
        <v>-2.7979549528005094</v>
      </c>
      <c r="I358" s="8">
        <v>-0.36260644320512669</v>
      </c>
      <c r="K358" s="8">
        <v>33.35</v>
      </c>
      <c r="L358" s="8">
        <v>63.394594799616797</v>
      </c>
    </row>
    <row r="359" spans="1:12" x14ac:dyDescent="0.25">
      <c r="A359" s="1">
        <v>72.217656970040395</v>
      </c>
      <c r="B359" s="1">
        <v>81.804303034685304</v>
      </c>
      <c r="C359">
        <f t="shared" si="5"/>
        <v>74.901316410169571</v>
      </c>
      <c r="F359" s="8">
        <v>335</v>
      </c>
      <c r="G359" s="8">
        <v>52.488772029151974</v>
      </c>
      <c r="H359" s="8">
        <v>3.5169725475321272</v>
      </c>
      <c r="I359" s="8">
        <v>0.45578893435516421</v>
      </c>
      <c r="K359" s="8">
        <v>33.449999999999996</v>
      </c>
      <c r="L359" s="8">
        <v>63.397981800379803</v>
      </c>
    </row>
    <row r="360" spans="1:12" x14ac:dyDescent="0.25">
      <c r="A360" s="1">
        <v>91.712663278372602</v>
      </c>
      <c r="B360" s="1">
        <v>85.317409338914104</v>
      </c>
      <c r="C360">
        <f t="shared" si="5"/>
        <v>89.619043483922141</v>
      </c>
      <c r="F360" s="8">
        <v>336</v>
      </c>
      <c r="G360" s="8">
        <v>52.269790754246138</v>
      </c>
      <c r="H360" s="8">
        <v>1.3645536481914604</v>
      </c>
      <c r="I360" s="8">
        <v>0.17684199827378833</v>
      </c>
      <c r="K360" s="8">
        <v>33.549999999999997</v>
      </c>
      <c r="L360" s="8">
        <v>63.415628350201999</v>
      </c>
    </row>
    <row r="361" spans="1:12" x14ac:dyDescent="0.25">
      <c r="A361" s="1">
        <v>71.651079783173302</v>
      </c>
      <c r="B361" s="1">
        <v>73.269701619478298</v>
      </c>
      <c r="C361">
        <f t="shared" si="5"/>
        <v>74.473579774918505</v>
      </c>
      <c r="F361" s="8">
        <v>337</v>
      </c>
      <c r="G361" s="8">
        <v>86.099223258055176</v>
      </c>
      <c r="H361" s="8">
        <v>7.8707306888437216</v>
      </c>
      <c r="I361" s="8">
        <v>1.0200227339795001</v>
      </c>
      <c r="K361" s="8">
        <v>33.65</v>
      </c>
      <c r="L361" s="8">
        <v>63.448537269766</v>
      </c>
    </row>
    <row r="362" spans="1:12" x14ac:dyDescent="0.25">
      <c r="A362" s="1">
        <v>61.349345941358699</v>
      </c>
      <c r="B362" s="1">
        <v>64.5716801388335</v>
      </c>
      <c r="C362">
        <f t="shared" si="5"/>
        <v>66.696300574682169</v>
      </c>
      <c r="F362" s="8">
        <v>338</v>
      </c>
      <c r="G362" s="8">
        <v>79.796044540596881</v>
      </c>
      <c r="H362" s="8">
        <v>-4.6903299055762773</v>
      </c>
      <c r="I362" s="8">
        <v>-0.60785247554373778</v>
      </c>
      <c r="K362" s="8">
        <v>33.75</v>
      </c>
      <c r="L362" s="8">
        <v>63.512754498506602</v>
      </c>
    </row>
    <row r="363" spans="1:12" x14ac:dyDescent="0.25">
      <c r="A363" s="1">
        <v>75.380852014329406</v>
      </c>
      <c r="B363" s="1">
        <v>78.4138120670397</v>
      </c>
      <c r="C363">
        <f t="shared" si="5"/>
        <v>77.289365975611076</v>
      </c>
      <c r="F363" s="8">
        <v>339</v>
      </c>
      <c r="G363" s="8">
        <v>70.267369352099763</v>
      </c>
      <c r="H363" s="8">
        <v>-3.9156514515853615</v>
      </c>
      <c r="I363" s="8">
        <v>-0.50745650649922813</v>
      </c>
      <c r="K363" s="8">
        <v>33.85</v>
      </c>
      <c r="L363" s="8">
        <v>63.524961955679998</v>
      </c>
    </row>
    <row r="364" spans="1:12" x14ac:dyDescent="0.25">
      <c r="A364" s="1">
        <v>65.203908977033393</v>
      </c>
      <c r="B364" s="1">
        <v>77.287346565688694</v>
      </c>
      <c r="C364">
        <f t="shared" si="5"/>
        <v>69.606297414405617</v>
      </c>
      <c r="F364" s="8">
        <v>340</v>
      </c>
      <c r="G364" s="8">
        <v>54.640929218106251</v>
      </c>
      <c r="H364" s="8">
        <v>7.0557615957008508</v>
      </c>
      <c r="I364" s="8">
        <v>0.91440522077012509</v>
      </c>
      <c r="K364" s="8">
        <v>33.949999999999996</v>
      </c>
      <c r="L364" s="8">
        <v>63.526668219534102</v>
      </c>
    </row>
    <row r="365" spans="1:12" x14ac:dyDescent="0.25">
      <c r="A365" s="1">
        <v>70.008923412376404</v>
      </c>
      <c r="B365" s="1">
        <v>80.300306936855506</v>
      </c>
      <c r="C365">
        <f t="shared" si="5"/>
        <v>73.233836176195837</v>
      </c>
      <c r="F365" s="8">
        <v>341</v>
      </c>
      <c r="G365" s="8">
        <v>70.991600973036554</v>
      </c>
      <c r="H365" s="8">
        <v>12.425752283374948</v>
      </c>
      <c r="I365" s="8">
        <v>1.6103396643726517</v>
      </c>
      <c r="K365" s="8">
        <v>34.049999999999997</v>
      </c>
      <c r="L365" s="8">
        <v>63.550127713207303</v>
      </c>
    </row>
    <row r="366" spans="1:12" x14ac:dyDescent="0.25">
      <c r="A366" s="1">
        <v>91.780564482708797</v>
      </c>
      <c r="B366" s="1">
        <v>94.709372576776801</v>
      </c>
      <c r="C366">
        <f t="shared" si="5"/>
        <v>89.670305400825043</v>
      </c>
      <c r="F366" s="8">
        <v>342</v>
      </c>
      <c r="G366" s="8">
        <v>70.238218366909422</v>
      </c>
      <c r="H366" s="8">
        <v>1.7089535438957739</v>
      </c>
      <c r="I366" s="8">
        <v>0.22147517619416981</v>
      </c>
      <c r="K366" s="8">
        <v>34.15</v>
      </c>
      <c r="L366" s="8">
        <v>63.758612248783301</v>
      </c>
    </row>
    <row r="367" spans="1:12" x14ac:dyDescent="0.25">
      <c r="A367" s="1">
        <v>61.235645079042499</v>
      </c>
      <c r="B367" s="1">
        <v>62.846342265918601</v>
      </c>
      <c r="C367">
        <f t="shared" si="5"/>
        <v>66.610462271623774</v>
      </c>
      <c r="F367" s="8">
        <v>343</v>
      </c>
      <c r="G367" s="8">
        <v>57.770360143274566</v>
      </c>
      <c r="H367" s="8">
        <v>-1.5229653454896663</v>
      </c>
      <c r="I367" s="8">
        <v>-0.1973716719420138</v>
      </c>
      <c r="K367" s="8">
        <v>34.25</v>
      </c>
      <c r="L367" s="8">
        <v>63.770477047831299</v>
      </c>
    </row>
    <row r="368" spans="1:12" x14ac:dyDescent="0.25">
      <c r="A368" s="1">
        <v>92.865481010315193</v>
      </c>
      <c r="B368" s="1">
        <v>78.016124831969904</v>
      </c>
      <c r="C368">
        <f t="shared" si="5"/>
        <v>90.489361578523727</v>
      </c>
      <c r="F368" s="8">
        <v>344</v>
      </c>
      <c r="G368" s="8">
        <v>68.593104898113268</v>
      </c>
      <c r="H368" s="8">
        <v>-13.03397999523127</v>
      </c>
      <c r="I368" s="8">
        <v>-1.6891641240138855</v>
      </c>
      <c r="K368" s="8">
        <v>34.35</v>
      </c>
      <c r="L368" s="8">
        <v>63.772204205343101</v>
      </c>
    </row>
    <row r="369" spans="1:12" x14ac:dyDescent="0.25">
      <c r="A369" s="1">
        <v>89.794285307583493</v>
      </c>
      <c r="B369" s="1">
        <v>78.457225742596506</v>
      </c>
      <c r="C369">
        <f t="shared" si="5"/>
        <v>88.170766784144618</v>
      </c>
      <c r="F369" s="8">
        <v>345</v>
      </c>
      <c r="G369" s="8">
        <v>67.125424249477476</v>
      </c>
      <c r="H369" s="8">
        <v>1.3952846247361208</v>
      </c>
      <c r="I369" s="8">
        <v>0.18082463927017967</v>
      </c>
      <c r="K369" s="8">
        <v>34.449999999999996</v>
      </c>
      <c r="L369" s="8">
        <v>63.809561771590097</v>
      </c>
    </row>
    <row r="370" spans="1:12" x14ac:dyDescent="0.25">
      <c r="A370" s="1">
        <v>50.768512413411301</v>
      </c>
      <c r="B370" s="1">
        <v>60.868390488474603</v>
      </c>
      <c r="C370">
        <f t="shared" si="5"/>
        <v>58.708315466383816</v>
      </c>
      <c r="F370" s="8">
        <v>346</v>
      </c>
      <c r="G370" s="8">
        <v>76.150075643961344</v>
      </c>
      <c r="H370" s="8">
        <v>-0.88020200012854843</v>
      </c>
      <c r="I370" s="8">
        <v>-0.1140714993460467</v>
      </c>
      <c r="K370" s="8">
        <v>34.549999999999997</v>
      </c>
      <c r="L370" s="8">
        <v>63.9241479294014</v>
      </c>
    </row>
    <row r="371" spans="1:12" x14ac:dyDescent="0.25">
      <c r="A371" s="1">
        <v>43.8148715481341</v>
      </c>
      <c r="B371" s="1">
        <v>52.388138512951102</v>
      </c>
      <c r="C371">
        <f t="shared" si="5"/>
        <v>53.458674260558631</v>
      </c>
      <c r="F371" s="8">
        <v>347</v>
      </c>
      <c r="G371" s="8">
        <v>76.949109738041955</v>
      </c>
      <c r="H371" s="8">
        <v>6.6049188256886424</v>
      </c>
      <c r="I371" s="8">
        <v>0.85597737041633504</v>
      </c>
      <c r="K371" s="8">
        <v>34.65</v>
      </c>
      <c r="L371" s="8">
        <v>63.927966239005499</v>
      </c>
    </row>
    <row r="372" spans="1:12" x14ac:dyDescent="0.25">
      <c r="A372" s="1">
        <v>45.542790075758397</v>
      </c>
      <c r="B372" s="1">
        <v>55.286457580664603</v>
      </c>
      <c r="C372">
        <f t="shared" si="5"/>
        <v>54.763163876670504</v>
      </c>
      <c r="F372" s="8">
        <v>348</v>
      </c>
      <c r="G372" s="8">
        <v>52.459763301288881</v>
      </c>
      <c r="H372" s="8">
        <v>-4.937354660937082</v>
      </c>
      <c r="I372" s="8">
        <v>-0.63986613174479401</v>
      </c>
      <c r="K372" s="8">
        <v>34.75</v>
      </c>
      <c r="L372" s="8">
        <v>63.967856062977603</v>
      </c>
    </row>
    <row r="373" spans="1:12" x14ac:dyDescent="0.25">
      <c r="A373" s="1">
        <v>41.002200410835201</v>
      </c>
      <c r="B373" s="1">
        <v>43.5521808455753</v>
      </c>
      <c r="C373">
        <f t="shared" si="5"/>
        <v>51.335252216355769</v>
      </c>
      <c r="F373" s="8">
        <v>349</v>
      </c>
      <c r="G373" s="8">
        <v>66.133371562537917</v>
      </c>
      <c r="H373" s="8">
        <v>5.7318383055280862</v>
      </c>
      <c r="I373" s="8">
        <v>0.74282879319202066</v>
      </c>
      <c r="K373" s="8">
        <v>34.85</v>
      </c>
      <c r="L373" s="8">
        <v>63.999519273923397</v>
      </c>
    </row>
    <row r="374" spans="1:12" x14ac:dyDescent="0.25">
      <c r="A374" s="1">
        <v>45.194362841576002</v>
      </c>
      <c r="B374" s="1">
        <v>52.952505406570801</v>
      </c>
      <c r="C374">
        <f t="shared" si="5"/>
        <v>54.500119235563247</v>
      </c>
      <c r="F374" s="8">
        <v>350</v>
      </c>
      <c r="G374" s="8">
        <v>76.565705006387191</v>
      </c>
      <c r="H374" s="8">
        <v>-9.1944805614389225E-2</v>
      </c>
      <c r="I374" s="8">
        <v>-1.1915766871675408E-2</v>
      </c>
      <c r="K374" s="8">
        <v>34.949999999999996</v>
      </c>
      <c r="L374" s="8">
        <v>64.006881345873893</v>
      </c>
    </row>
    <row r="375" spans="1:12" x14ac:dyDescent="0.25">
      <c r="A375" s="1">
        <v>77.565372537899606</v>
      </c>
      <c r="B375" s="1">
        <v>73.503537790587998</v>
      </c>
      <c r="C375">
        <f t="shared" si="5"/>
        <v>78.938566614195935</v>
      </c>
      <c r="F375" s="8">
        <v>351</v>
      </c>
      <c r="G375" s="8">
        <v>71.469952307237421</v>
      </c>
      <c r="H375" s="8">
        <v>5.2287938874339801</v>
      </c>
      <c r="I375" s="8">
        <v>0.67763576818040538</v>
      </c>
      <c r="K375" s="8">
        <v>35.049999999999997</v>
      </c>
      <c r="L375" s="8">
        <v>64.007892336743794</v>
      </c>
    </row>
    <row r="376" spans="1:12" x14ac:dyDescent="0.25">
      <c r="A376" s="1">
        <v>43.915375665312503</v>
      </c>
      <c r="B376" s="1">
        <v>55.4335242504525</v>
      </c>
      <c r="C376">
        <f t="shared" si="5"/>
        <v>53.534549699787803</v>
      </c>
      <c r="F376" s="8">
        <v>352</v>
      </c>
      <c r="G376" s="8">
        <v>86.141960250758189</v>
      </c>
      <c r="H376" s="8">
        <v>2.474757765643318</v>
      </c>
      <c r="I376" s="8">
        <v>0.32072107175850262</v>
      </c>
      <c r="K376" s="8">
        <v>35.15</v>
      </c>
      <c r="L376" s="8">
        <v>64.174902434546098</v>
      </c>
    </row>
    <row r="377" spans="1:12" x14ac:dyDescent="0.25">
      <c r="A377" s="1">
        <v>57.543659666156799</v>
      </c>
      <c r="B377" s="1">
        <v>84.903776540027295</v>
      </c>
      <c r="C377">
        <f t="shared" si="5"/>
        <v>63.823203175231306</v>
      </c>
      <c r="F377" s="8">
        <v>353</v>
      </c>
      <c r="G377" s="8">
        <v>77.929032178601744</v>
      </c>
      <c r="H377" s="8">
        <v>9.6126646664696551</v>
      </c>
      <c r="I377" s="8">
        <v>1.245772073972585</v>
      </c>
      <c r="K377" s="8">
        <v>35.25</v>
      </c>
      <c r="L377" s="8">
        <v>64.182152015179597</v>
      </c>
    </row>
    <row r="378" spans="1:12" x14ac:dyDescent="0.25">
      <c r="A378" s="1">
        <v>86.468142103319906</v>
      </c>
      <c r="B378" s="1">
        <v>64.514109584851596</v>
      </c>
      <c r="C378">
        <f t="shared" si="5"/>
        <v>85.659699738854897</v>
      </c>
      <c r="F378" s="8">
        <v>354</v>
      </c>
      <c r="G378" s="8">
        <v>57.344033624582742</v>
      </c>
      <c r="H378" s="8">
        <v>-2.5510320814584446</v>
      </c>
      <c r="I378" s="8">
        <v>-0.3306059908627022</v>
      </c>
      <c r="K378" s="8">
        <v>35.35</v>
      </c>
      <c r="L378" s="8">
        <v>64.270595419186705</v>
      </c>
    </row>
    <row r="379" spans="1:12" x14ac:dyDescent="0.25">
      <c r="A379" s="1">
        <v>41.279956465470399</v>
      </c>
      <c r="B379" s="1">
        <v>41.787125731189903</v>
      </c>
      <c r="C379">
        <f t="shared" si="5"/>
        <v>51.544943751744299</v>
      </c>
      <c r="F379" s="8">
        <v>355</v>
      </c>
      <c r="G379" s="8">
        <v>53.508810061869255</v>
      </c>
      <c r="H379" s="8">
        <v>-1.7175367616034549</v>
      </c>
      <c r="I379" s="8">
        <v>-0.22258753507654649</v>
      </c>
      <c r="K379" s="8">
        <v>35.449999999999996</v>
      </c>
      <c r="L379" s="8">
        <v>64.317813552876999</v>
      </c>
    </row>
    <row r="380" spans="1:12" x14ac:dyDescent="0.25">
      <c r="A380" s="1">
        <v>84.795766542391405</v>
      </c>
      <c r="B380" s="1">
        <v>87.075217312196799</v>
      </c>
      <c r="C380">
        <f t="shared" si="5"/>
        <v>84.397142205850159</v>
      </c>
      <c r="F380" s="8">
        <v>356</v>
      </c>
      <c r="G380" s="8">
        <v>77.253285690386605</v>
      </c>
      <c r="H380" s="8">
        <v>8.9690855598410906</v>
      </c>
      <c r="I380" s="8">
        <v>1.1623661812000308</v>
      </c>
      <c r="K380" s="8">
        <v>35.549999999999997</v>
      </c>
      <c r="L380" s="8">
        <v>64.350337718192606</v>
      </c>
    </row>
    <row r="381" spans="1:12" x14ac:dyDescent="0.25">
      <c r="A381" s="1">
        <v>55.502012612536902</v>
      </c>
      <c r="B381" s="1">
        <v>55.391928409886702</v>
      </c>
      <c r="C381">
        <f t="shared" si="5"/>
        <v>62.281864658030315</v>
      </c>
      <c r="F381" s="8">
        <v>357</v>
      </c>
      <c r="G381" s="8">
        <v>51.679449626941206</v>
      </c>
      <c r="H381" s="8">
        <v>-6.4256171921237097</v>
      </c>
      <c r="I381" s="8">
        <v>-0.83274042460962217</v>
      </c>
      <c r="K381" s="8">
        <v>35.65</v>
      </c>
      <c r="L381" s="8">
        <v>64.357939039644904</v>
      </c>
    </row>
    <row r="382" spans="1:12" x14ac:dyDescent="0.25">
      <c r="A382" s="1">
        <v>46.499065519190999</v>
      </c>
      <c r="B382" s="1">
        <v>45.739501193225401</v>
      </c>
      <c r="C382">
        <f t="shared" si="5"/>
        <v>55.485102652230552</v>
      </c>
      <c r="F382" s="8">
        <v>358</v>
      </c>
      <c r="G382" s="8">
        <v>74.901316410169571</v>
      </c>
      <c r="H382" s="8">
        <v>6.9029866245157336</v>
      </c>
      <c r="I382" s="8">
        <v>0.89460604964453083</v>
      </c>
      <c r="K382" s="8">
        <v>35.75</v>
      </c>
      <c r="L382" s="8">
        <v>64.427078786222097</v>
      </c>
    </row>
    <row r="383" spans="1:12" x14ac:dyDescent="0.25">
      <c r="A383" s="1">
        <v>78.320544095028197</v>
      </c>
      <c r="B383" s="1">
        <v>68.149031889285197</v>
      </c>
      <c r="C383">
        <f t="shared" si="5"/>
        <v>79.508682298997186</v>
      </c>
      <c r="F383" s="8">
        <v>359</v>
      </c>
      <c r="G383" s="8">
        <v>89.619043483922141</v>
      </c>
      <c r="H383" s="8">
        <v>-4.3016341450080375</v>
      </c>
      <c r="I383" s="8">
        <v>-0.55747868840056425</v>
      </c>
      <c r="K383" s="8">
        <v>35.85</v>
      </c>
      <c r="L383" s="8">
        <v>64.514109584851596</v>
      </c>
    </row>
    <row r="384" spans="1:12" x14ac:dyDescent="0.25">
      <c r="A384" s="1">
        <v>74.591856572893604</v>
      </c>
      <c r="B384" s="1">
        <v>73.627688038612902</v>
      </c>
      <c r="C384">
        <f t="shared" si="5"/>
        <v>76.693714997825879</v>
      </c>
      <c r="F384" s="8">
        <v>360</v>
      </c>
      <c r="G384" s="8">
        <v>74.473579774918505</v>
      </c>
      <c r="H384" s="8">
        <v>-1.2038781554402078</v>
      </c>
      <c r="I384" s="8">
        <v>-0.15601894360721921</v>
      </c>
      <c r="K384" s="8">
        <v>35.949999999999996</v>
      </c>
      <c r="L384" s="8">
        <v>64.521317353995698</v>
      </c>
    </row>
    <row r="385" spans="1:12" x14ac:dyDescent="0.25">
      <c r="A385" s="1">
        <v>88.260960743987894</v>
      </c>
      <c r="B385" s="1">
        <v>70.681852525631697</v>
      </c>
      <c r="C385">
        <f t="shared" si="5"/>
        <v>87.013185602299316</v>
      </c>
      <c r="F385" s="8">
        <v>361</v>
      </c>
      <c r="G385" s="8">
        <v>66.696300574682169</v>
      </c>
      <c r="H385" s="8">
        <v>-2.1246204358486693</v>
      </c>
      <c r="I385" s="8">
        <v>-0.27534433984825513</v>
      </c>
      <c r="K385" s="8">
        <v>36.049999999999997</v>
      </c>
      <c r="L385" s="8">
        <v>64.527850762721798</v>
      </c>
    </row>
    <row r="386" spans="1:12" x14ac:dyDescent="0.25">
      <c r="A386" s="1">
        <v>80.428907409213707</v>
      </c>
      <c r="B386" s="1">
        <v>85.146374049994094</v>
      </c>
      <c r="C386">
        <f t="shared" si="5"/>
        <v>81.100388161499637</v>
      </c>
      <c r="F386" s="8">
        <v>362</v>
      </c>
      <c r="G386" s="8">
        <v>77.289365975611076</v>
      </c>
      <c r="H386" s="8">
        <v>1.1244460914286236</v>
      </c>
      <c r="I386" s="8">
        <v>0.14572478995086616</v>
      </c>
      <c r="K386" s="8">
        <v>36.15</v>
      </c>
      <c r="L386" s="8">
        <v>64.551440199519803</v>
      </c>
    </row>
    <row r="387" spans="1:12" x14ac:dyDescent="0.25">
      <c r="A387" s="1">
        <v>84.191451171166605</v>
      </c>
      <c r="B387" s="1">
        <v>89.276456414957494</v>
      </c>
      <c r="C387">
        <f t="shared" ref="C387:C450" si="6">$G$17+A387*$G$18</f>
        <v>83.940915182401667</v>
      </c>
      <c r="F387" s="8">
        <v>363</v>
      </c>
      <c r="G387" s="8">
        <v>69.606297414405617</v>
      </c>
      <c r="H387" s="8">
        <v>7.6810491512830765</v>
      </c>
      <c r="I387" s="8">
        <v>0.99544058421768822</v>
      </c>
      <c r="K387" s="8">
        <v>36.25</v>
      </c>
      <c r="L387" s="8">
        <v>64.5716801388335</v>
      </c>
    </row>
    <row r="388" spans="1:12" x14ac:dyDescent="0.25">
      <c r="A388" s="1">
        <v>55.511901491421803</v>
      </c>
      <c r="B388" s="1">
        <v>67.954587580157295</v>
      </c>
      <c r="C388">
        <f t="shared" si="6"/>
        <v>62.289330252972505</v>
      </c>
      <c r="F388" s="8">
        <v>364</v>
      </c>
      <c r="G388" s="8">
        <v>73.233836176195837</v>
      </c>
      <c r="H388" s="8">
        <v>7.0664707606596693</v>
      </c>
      <c r="I388" s="8">
        <v>0.91579309594357172</v>
      </c>
      <c r="K388" s="8">
        <v>36.35</v>
      </c>
      <c r="L388" s="8">
        <v>64.598908722314206</v>
      </c>
    </row>
    <row r="389" spans="1:12" x14ac:dyDescent="0.25">
      <c r="A389" s="1">
        <v>49.759174907884699</v>
      </c>
      <c r="B389" s="1">
        <v>55.5052061976996</v>
      </c>
      <c r="C389">
        <f t="shared" si="6"/>
        <v>57.946317563090311</v>
      </c>
      <c r="F389" s="8">
        <v>365</v>
      </c>
      <c r="G389" s="8">
        <v>89.670305400825043</v>
      </c>
      <c r="H389" s="8">
        <v>5.0390671759517573</v>
      </c>
      <c r="I389" s="8">
        <v>0.65304776401589404</v>
      </c>
      <c r="K389" s="8">
        <v>36.449999999999996</v>
      </c>
      <c r="L389" s="8">
        <v>64.6100918178021</v>
      </c>
    </row>
    <row r="390" spans="1:12" x14ac:dyDescent="0.25">
      <c r="A390" s="1">
        <v>81.283811340247198</v>
      </c>
      <c r="B390" s="1">
        <v>77.278592412370898</v>
      </c>
      <c r="C390">
        <f t="shared" si="6"/>
        <v>81.745796659051734</v>
      </c>
      <c r="F390" s="8">
        <v>366</v>
      </c>
      <c r="G390" s="8">
        <v>66.610462271623774</v>
      </c>
      <c r="H390" s="8">
        <v>-3.7641200057051734</v>
      </c>
      <c r="I390" s="8">
        <v>-0.4878184924671049</v>
      </c>
      <c r="K390" s="8">
        <v>36.549999999999997</v>
      </c>
      <c r="L390" s="8">
        <v>64.705014431257794</v>
      </c>
    </row>
    <row r="391" spans="1:12" x14ac:dyDescent="0.25">
      <c r="A391" s="1">
        <v>84.3759106596995</v>
      </c>
      <c r="B391" s="1">
        <v>100</v>
      </c>
      <c r="C391">
        <f t="shared" si="6"/>
        <v>84.080172608916627</v>
      </c>
      <c r="F391" s="8">
        <v>367</v>
      </c>
      <c r="G391" s="8">
        <v>90.489361578523727</v>
      </c>
      <c r="H391" s="8">
        <v>-12.473236746553823</v>
      </c>
      <c r="I391" s="8">
        <v>-1.6164935062290273</v>
      </c>
      <c r="K391" s="8">
        <v>36.65</v>
      </c>
      <c r="L391" s="8">
        <v>64.7113380214453</v>
      </c>
    </row>
    <row r="392" spans="1:12" x14ac:dyDescent="0.25">
      <c r="A392" s="1">
        <v>94.477782810036999</v>
      </c>
      <c r="B392" s="1">
        <v>91.249608068387005</v>
      </c>
      <c r="C392">
        <f t="shared" si="6"/>
        <v>91.706566511598496</v>
      </c>
      <c r="F392" s="8">
        <v>368</v>
      </c>
      <c r="G392" s="8">
        <v>88.170766784144618</v>
      </c>
      <c r="H392" s="8">
        <v>-9.7135410415481118</v>
      </c>
      <c r="I392" s="8">
        <v>-1.2588453450536701</v>
      </c>
      <c r="K392" s="8">
        <v>36.75</v>
      </c>
      <c r="L392" s="8">
        <v>64.720108239398698</v>
      </c>
    </row>
    <row r="393" spans="1:12" x14ac:dyDescent="0.25">
      <c r="A393" s="1">
        <v>62.693972230128402</v>
      </c>
      <c r="B393" s="1">
        <v>77.740759238106605</v>
      </c>
      <c r="C393">
        <f t="shared" si="6"/>
        <v>67.711424264375324</v>
      </c>
      <c r="F393" s="8">
        <v>369</v>
      </c>
      <c r="G393" s="8">
        <v>58.708315466383816</v>
      </c>
      <c r="H393" s="8">
        <v>2.1600750220907869</v>
      </c>
      <c r="I393" s="8">
        <v>0.27993914627989402</v>
      </c>
      <c r="K393" s="8">
        <v>36.85</v>
      </c>
      <c r="L393" s="8">
        <v>64.7726758334111</v>
      </c>
    </row>
    <row r="394" spans="1:12" x14ac:dyDescent="0.25">
      <c r="A394" s="1">
        <v>60.460994718602997</v>
      </c>
      <c r="B394" s="1">
        <v>55.151038534963199</v>
      </c>
      <c r="C394">
        <f t="shared" si="6"/>
        <v>66.025641092178461</v>
      </c>
      <c r="F394" s="8">
        <v>370</v>
      </c>
      <c r="G394" s="8">
        <v>53.458674260558631</v>
      </c>
      <c r="H394" s="8">
        <v>-1.0705357476075292</v>
      </c>
      <c r="I394" s="8">
        <v>-0.13873817352755083</v>
      </c>
      <c r="K394" s="8">
        <v>36.949999999999996</v>
      </c>
      <c r="L394" s="8">
        <v>64.776963068486097</v>
      </c>
    </row>
    <row r="395" spans="1:12" x14ac:dyDescent="0.25">
      <c r="A395" s="1">
        <v>82.702712840809795</v>
      </c>
      <c r="B395" s="1">
        <v>100</v>
      </c>
      <c r="C395">
        <f t="shared" si="6"/>
        <v>82.816994313442478</v>
      </c>
      <c r="F395" s="8">
        <v>371</v>
      </c>
      <c r="G395" s="8">
        <v>54.763163876670504</v>
      </c>
      <c r="H395" s="8">
        <v>0.52329370399409925</v>
      </c>
      <c r="I395" s="8">
        <v>6.7817270813103625E-2</v>
      </c>
      <c r="K395" s="8">
        <v>37.049999999999997</v>
      </c>
      <c r="L395" s="8">
        <v>64.841979759601401</v>
      </c>
    </row>
    <row r="396" spans="1:12" x14ac:dyDescent="0.25">
      <c r="A396" s="1">
        <v>58.744194713915903</v>
      </c>
      <c r="B396" s="1">
        <v>68.628704218219298</v>
      </c>
      <c r="C396">
        <f t="shared" si="6"/>
        <v>64.729545389023826</v>
      </c>
      <c r="F396" s="8">
        <v>372</v>
      </c>
      <c r="G396" s="8">
        <v>51.335252216355769</v>
      </c>
      <c r="H396" s="8">
        <v>-7.7830713707804691</v>
      </c>
      <c r="I396" s="8">
        <v>-1.0086623532468195</v>
      </c>
      <c r="K396" s="8">
        <v>37.15</v>
      </c>
      <c r="L396" s="8">
        <v>64.880748856623498</v>
      </c>
    </row>
    <row r="397" spans="1:12" x14ac:dyDescent="0.25">
      <c r="A397" s="1">
        <v>91.191652908196005</v>
      </c>
      <c r="B397" s="1">
        <v>100</v>
      </c>
      <c r="C397">
        <f t="shared" si="6"/>
        <v>89.225707451628764</v>
      </c>
      <c r="F397" s="8">
        <v>373</v>
      </c>
      <c r="G397" s="8">
        <v>54.500119235563247</v>
      </c>
      <c r="H397" s="8">
        <v>-1.5476138289924464</v>
      </c>
      <c r="I397" s="8">
        <v>-0.20056604035898828</v>
      </c>
      <c r="K397" s="8">
        <v>37.25</v>
      </c>
      <c r="L397" s="8">
        <v>64.904817585547704</v>
      </c>
    </row>
    <row r="398" spans="1:12" x14ac:dyDescent="0.25">
      <c r="A398" s="1">
        <v>87.212701351365595</v>
      </c>
      <c r="B398" s="1">
        <v>92.436508996040402</v>
      </c>
      <c r="C398">
        <f t="shared" si="6"/>
        <v>86.221803676122732</v>
      </c>
      <c r="F398" s="8">
        <v>374</v>
      </c>
      <c r="G398" s="8">
        <v>78.938566614195935</v>
      </c>
      <c r="H398" s="8">
        <v>-5.4350288236079365</v>
      </c>
      <c r="I398" s="8">
        <v>-0.70436318800388187</v>
      </c>
      <c r="K398" s="8">
        <v>37.35</v>
      </c>
      <c r="L398" s="8">
        <v>64.914026828442402</v>
      </c>
    </row>
    <row r="399" spans="1:12" x14ac:dyDescent="0.25">
      <c r="A399" s="1">
        <v>63.594671505626003</v>
      </c>
      <c r="B399" s="1">
        <v>51.935256504460497</v>
      </c>
      <c r="C399">
        <f t="shared" si="6"/>
        <v>68.391405891600272</v>
      </c>
      <c r="F399" s="8">
        <v>375</v>
      </c>
      <c r="G399" s="8">
        <v>53.534549699787803</v>
      </c>
      <c r="H399" s="8">
        <v>1.8989745506646969</v>
      </c>
      <c r="I399" s="8">
        <v>0.24610132013182354</v>
      </c>
      <c r="K399" s="8">
        <v>37.449999999999996</v>
      </c>
      <c r="L399" s="8">
        <v>65.005281116830005</v>
      </c>
    </row>
    <row r="400" spans="1:12" x14ac:dyDescent="0.25">
      <c r="A400" s="1">
        <v>81.297908728532306</v>
      </c>
      <c r="B400" s="1">
        <v>89.255469242809298</v>
      </c>
      <c r="C400">
        <f t="shared" si="6"/>
        <v>81.756439462134296</v>
      </c>
      <c r="F400" s="8">
        <v>376</v>
      </c>
      <c r="G400" s="8">
        <v>63.823203175231306</v>
      </c>
      <c r="H400" s="8">
        <v>21.080573364795988</v>
      </c>
      <c r="I400" s="8">
        <v>2.7319781259817897</v>
      </c>
      <c r="K400" s="8">
        <v>37.549999999999997</v>
      </c>
      <c r="L400" s="8">
        <v>65.021581928221494</v>
      </c>
    </row>
    <row r="401" spans="1:12" x14ac:dyDescent="0.25">
      <c r="A401" s="1">
        <v>81.499858074657496</v>
      </c>
      <c r="B401" s="1">
        <v>80.533556319187596</v>
      </c>
      <c r="C401">
        <f t="shared" si="6"/>
        <v>81.908900831573447</v>
      </c>
      <c r="F401" s="8">
        <v>377</v>
      </c>
      <c r="G401" s="8">
        <v>85.659699738854897</v>
      </c>
      <c r="H401" s="8">
        <v>-21.145590154003301</v>
      </c>
      <c r="I401" s="8">
        <v>-2.7404041039123794</v>
      </c>
      <c r="K401" s="8">
        <v>37.65</v>
      </c>
      <c r="L401" s="8">
        <v>65.049273553032506</v>
      </c>
    </row>
    <row r="402" spans="1:12" x14ac:dyDescent="0.25">
      <c r="A402" s="1">
        <v>45.671812785976201</v>
      </c>
      <c r="B402" s="1">
        <v>45.746621699931801</v>
      </c>
      <c r="C402">
        <f t="shared" si="6"/>
        <v>54.860569386844148</v>
      </c>
      <c r="F402" s="8">
        <v>378</v>
      </c>
      <c r="G402" s="8">
        <v>51.544943751744299</v>
      </c>
      <c r="H402" s="8">
        <v>-9.7578180205543958</v>
      </c>
      <c r="I402" s="8">
        <v>-1.2645835067268119</v>
      </c>
      <c r="K402" s="8">
        <v>37.75</v>
      </c>
      <c r="L402" s="8">
        <v>65.105761683618795</v>
      </c>
    </row>
    <row r="403" spans="1:12" x14ac:dyDescent="0.25">
      <c r="A403" s="1">
        <v>89.640409867376107</v>
      </c>
      <c r="B403" s="1">
        <v>98.3789905220289</v>
      </c>
      <c r="C403">
        <f t="shared" si="6"/>
        <v>88.05459874108233</v>
      </c>
      <c r="F403" s="8">
        <v>379</v>
      </c>
      <c r="G403" s="8">
        <v>84.397142205850159</v>
      </c>
      <c r="H403" s="8">
        <v>2.6780751063466397</v>
      </c>
      <c r="I403" s="8">
        <v>0.34707038009192126</v>
      </c>
      <c r="K403" s="8">
        <v>37.85</v>
      </c>
      <c r="L403" s="8">
        <v>65.141652999401401</v>
      </c>
    </row>
    <row r="404" spans="1:12" x14ac:dyDescent="0.25">
      <c r="A404" s="1">
        <v>67.788880484632102</v>
      </c>
      <c r="B404" s="1">
        <v>58.787457657902998</v>
      </c>
      <c r="C404">
        <f t="shared" si="6"/>
        <v>71.557817949487685</v>
      </c>
      <c r="F404" s="8">
        <v>380</v>
      </c>
      <c r="G404" s="8">
        <v>62.281864658030315</v>
      </c>
      <c r="H404" s="8">
        <v>-6.8899362481436128</v>
      </c>
      <c r="I404" s="8">
        <v>-0.89291476059999264</v>
      </c>
      <c r="K404" s="8">
        <v>37.949999999999996</v>
      </c>
      <c r="L404" s="8">
        <v>65.155969363196206</v>
      </c>
    </row>
    <row r="405" spans="1:12" x14ac:dyDescent="0.25">
      <c r="A405" s="1">
        <v>85.455160635925694</v>
      </c>
      <c r="B405" s="1">
        <v>89.623769509431</v>
      </c>
      <c r="C405">
        <f t="shared" si="6"/>
        <v>84.894950831771681</v>
      </c>
      <c r="F405" s="8">
        <v>381</v>
      </c>
      <c r="G405" s="8">
        <v>55.485102652230552</v>
      </c>
      <c r="H405" s="8">
        <v>-9.745601459005151</v>
      </c>
      <c r="I405" s="8">
        <v>-1.2630002775446785</v>
      </c>
      <c r="K405" s="8">
        <v>38.049999999999997</v>
      </c>
      <c r="L405" s="8">
        <v>65.168145996389498</v>
      </c>
    </row>
    <row r="406" spans="1:12" x14ac:dyDescent="0.25">
      <c r="A406" s="1">
        <v>57.602728056683603</v>
      </c>
      <c r="B406" s="1">
        <v>56.198697492194498</v>
      </c>
      <c r="C406">
        <f t="shared" si="6"/>
        <v>63.86779677200731</v>
      </c>
      <c r="F406" s="8">
        <v>382</v>
      </c>
      <c r="G406" s="8">
        <v>79.508682298997186</v>
      </c>
      <c r="H406" s="8">
        <v>-11.359650409711989</v>
      </c>
      <c r="I406" s="8">
        <v>-1.4721761074089064</v>
      </c>
      <c r="K406" s="8">
        <v>38.15</v>
      </c>
      <c r="L406" s="8">
        <v>65.211816140138694</v>
      </c>
    </row>
    <row r="407" spans="1:12" x14ac:dyDescent="0.25">
      <c r="A407" s="1">
        <v>89.253777567290996</v>
      </c>
      <c r="B407" s="1">
        <v>90.923646514966705</v>
      </c>
      <c r="C407">
        <f t="shared" si="6"/>
        <v>87.762711240224348</v>
      </c>
      <c r="F407" s="8">
        <v>383</v>
      </c>
      <c r="G407" s="8">
        <v>76.693714997825879</v>
      </c>
      <c r="H407" s="8">
        <v>-3.0660269592129765</v>
      </c>
      <c r="I407" s="8">
        <v>-0.39734775906183595</v>
      </c>
      <c r="K407" s="8">
        <v>38.25</v>
      </c>
      <c r="L407" s="8">
        <v>65.257583143485405</v>
      </c>
    </row>
    <row r="408" spans="1:12" x14ac:dyDescent="0.25">
      <c r="A408" s="1">
        <v>61.406092330378897</v>
      </c>
      <c r="B408" s="1">
        <v>64.427078786222097</v>
      </c>
      <c r="C408">
        <f t="shared" si="6"/>
        <v>66.739141179748486</v>
      </c>
      <c r="F408" s="8">
        <v>384</v>
      </c>
      <c r="G408" s="8">
        <v>87.013185602299316</v>
      </c>
      <c r="H408" s="8">
        <v>-16.331333076667619</v>
      </c>
      <c r="I408" s="8">
        <v>-2.1164910442183604</v>
      </c>
      <c r="K408" s="8">
        <v>38.35</v>
      </c>
      <c r="L408" s="8">
        <v>65.318454271963205</v>
      </c>
    </row>
    <row r="409" spans="1:12" x14ac:dyDescent="0.25">
      <c r="A409" s="1">
        <v>40.596070831416398</v>
      </c>
      <c r="B409" s="1">
        <v>55.325499976701799</v>
      </c>
      <c r="C409">
        <f t="shared" si="6"/>
        <v>51.028645272406791</v>
      </c>
      <c r="F409" s="8">
        <v>385</v>
      </c>
      <c r="G409" s="8">
        <v>81.100388161499637</v>
      </c>
      <c r="H409" s="8">
        <v>4.0459858884944566</v>
      </c>
      <c r="I409" s="8">
        <v>0.52434745270529437</v>
      </c>
      <c r="K409" s="8">
        <v>38.450000000000003</v>
      </c>
      <c r="L409" s="8">
        <v>65.325361794601307</v>
      </c>
    </row>
    <row r="410" spans="1:12" x14ac:dyDescent="0.25">
      <c r="A410" s="1">
        <v>89.796008703059499</v>
      </c>
      <c r="B410" s="1">
        <v>96.087536032093794</v>
      </c>
      <c r="C410">
        <f t="shared" si="6"/>
        <v>88.172067859089395</v>
      </c>
      <c r="F410" s="8">
        <v>386</v>
      </c>
      <c r="G410" s="8">
        <v>83.940915182401667</v>
      </c>
      <c r="H410" s="8">
        <v>5.3355412325558262</v>
      </c>
      <c r="I410" s="8">
        <v>0.69146989910430756</v>
      </c>
      <c r="K410" s="8">
        <v>38.549999999999997</v>
      </c>
      <c r="L410" s="8">
        <v>65.3285905952294</v>
      </c>
    </row>
    <row r="411" spans="1:12" x14ac:dyDescent="0.25">
      <c r="A411" s="1">
        <v>45.0207672232373</v>
      </c>
      <c r="B411" s="1">
        <v>64.174902434546098</v>
      </c>
      <c r="C411">
        <f t="shared" si="6"/>
        <v>54.36906347228215</v>
      </c>
      <c r="F411" s="8">
        <v>387</v>
      </c>
      <c r="G411" s="8">
        <v>62.289330252972505</v>
      </c>
      <c r="H411" s="8">
        <v>5.6652573271847899</v>
      </c>
      <c r="I411" s="8">
        <v>0.73420010111175127</v>
      </c>
      <c r="K411" s="8">
        <v>38.65</v>
      </c>
      <c r="L411" s="8">
        <v>65.360986690383797</v>
      </c>
    </row>
    <row r="412" spans="1:12" x14ac:dyDescent="0.25">
      <c r="A412" s="1">
        <v>57.562250067472803</v>
      </c>
      <c r="B412" s="1">
        <v>62.772142725108402</v>
      </c>
      <c r="C412">
        <f t="shared" si="6"/>
        <v>63.83723797206251</v>
      </c>
      <c r="F412" s="8">
        <v>388</v>
      </c>
      <c r="G412" s="8">
        <v>57.946317563090311</v>
      </c>
      <c r="H412" s="8">
        <v>-2.4411113653907108</v>
      </c>
      <c r="I412" s="8">
        <v>-0.31636060072588562</v>
      </c>
      <c r="K412" s="8">
        <v>38.75</v>
      </c>
      <c r="L412" s="8">
        <v>65.384894177623906</v>
      </c>
    </row>
    <row r="413" spans="1:12" x14ac:dyDescent="0.25">
      <c r="A413" s="1">
        <v>92.253408187794193</v>
      </c>
      <c r="B413" s="1">
        <v>87.647919035945094</v>
      </c>
      <c r="C413">
        <f t="shared" si="6"/>
        <v>90.027278078336536</v>
      </c>
      <c r="F413" s="8">
        <v>389</v>
      </c>
      <c r="G413" s="8">
        <v>81.745796659051734</v>
      </c>
      <c r="H413" s="8">
        <v>-4.4672042466808364</v>
      </c>
      <c r="I413" s="8">
        <v>-0.57893606948119714</v>
      </c>
      <c r="K413" s="8">
        <v>38.85</v>
      </c>
      <c r="L413" s="8">
        <v>65.428112832320707</v>
      </c>
    </row>
    <row r="414" spans="1:12" x14ac:dyDescent="0.25">
      <c r="A414" s="1">
        <v>92.283393081565507</v>
      </c>
      <c r="B414" s="1">
        <v>96.179627233265094</v>
      </c>
      <c r="C414">
        <f t="shared" si="6"/>
        <v>90.049915130917185</v>
      </c>
      <c r="F414" s="8">
        <v>390</v>
      </c>
      <c r="G414" s="8">
        <v>84.080172608916627</v>
      </c>
      <c r="H414" s="8">
        <v>15.919827391083373</v>
      </c>
      <c r="I414" s="8">
        <v>2.0631611602404076</v>
      </c>
      <c r="K414" s="8">
        <v>38.950000000000003</v>
      </c>
      <c r="L414" s="8">
        <v>65.484404586215206</v>
      </c>
    </row>
    <row r="415" spans="1:12" x14ac:dyDescent="0.25">
      <c r="A415" s="1">
        <v>71.539083846780699</v>
      </c>
      <c r="B415" s="1">
        <v>82.027614133958593</v>
      </c>
      <c r="C415">
        <f t="shared" si="6"/>
        <v>74.38902860324275</v>
      </c>
      <c r="F415" s="8">
        <v>391</v>
      </c>
      <c r="G415" s="8">
        <v>91.706566511598496</v>
      </c>
      <c r="H415" s="8">
        <v>-0.45695844321149082</v>
      </c>
      <c r="I415" s="8">
        <v>-5.9220422980585587E-2</v>
      </c>
      <c r="K415" s="8">
        <v>39.049999999999997</v>
      </c>
      <c r="L415" s="8">
        <v>65.550027385589701</v>
      </c>
    </row>
    <row r="416" spans="1:12" x14ac:dyDescent="0.25">
      <c r="A416" s="1">
        <v>74.751046669338905</v>
      </c>
      <c r="B416" s="1">
        <v>86.301788117665197</v>
      </c>
      <c r="C416">
        <f t="shared" si="6"/>
        <v>76.813895332998413</v>
      </c>
      <c r="F416" s="8">
        <v>392</v>
      </c>
      <c r="G416" s="8">
        <v>67.711424264375324</v>
      </c>
      <c r="H416" s="8">
        <v>10.029334973731281</v>
      </c>
      <c r="I416" s="8">
        <v>1.2997712771956749</v>
      </c>
      <c r="K416" s="8">
        <v>39.15</v>
      </c>
      <c r="L416" s="8">
        <v>65.649945347482003</v>
      </c>
    </row>
    <row r="417" spans="1:12" x14ac:dyDescent="0.25">
      <c r="A417" s="1">
        <v>64.664503708807501</v>
      </c>
      <c r="B417" s="1">
        <v>63.094473825947297</v>
      </c>
      <c r="C417">
        <f t="shared" si="6"/>
        <v>69.199074180192056</v>
      </c>
      <c r="F417" s="8">
        <v>393</v>
      </c>
      <c r="G417" s="8">
        <v>66.025641092178461</v>
      </c>
      <c r="H417" s="8">
        <v>-10.874602557215262</v>
      </c>
      <c r="I417" s="8">
        <v>-1.4093153825062124</v>
      </c>
      <c r="K417" s="8">
        <v>39.25</v>
      </c>
      <c r="L417" s="8">
        <v>65.718330416035101</v>
      </c>
    </row>
    <row r="418" spans="1:12" x14ac:dyDescent="0.25">
      <c r="A418" s="1">
        <v>56.126592443393498</v>
      </c>
      <c r="B418" s="1">
        <v>71.572981386095805</v>
      </c>
      <c r="C418">
        <f t="shared" si="6"/>
        <v>62.753390306236398</v>
      </c>
      <c r="F418" s="8">
        <v>394</v>
      </c>
      <c r="G418" s="8">
        <v>82.816994313442478</v>
      </c>
      <c r="H418" s="8">
        <v>17.183005686557522</v>
      </c>
      <c r="I418" s="8">
        <v>2.2268652214503066</v>
      </c>
      <c r="K418" s="8">
        <v>39.35</v>
      </c>
      <c r="L418" s="8">
        <v>65.729132603757904</v>
      </c>
    </row>
    <row r="419" spans="1:12" x14ac:dyDescent="0.25">
      <c r="A419" s="1">
        <v>58.076549995345303</v>
      </c>
      <c r="B419" s="1">
        <v>64.841979759601401</v>
      </c>
      <c r="C419">
        <f t="shared" si="6"/>
        <v>64.225507965555295</v>
      </c>
      <c r="F419" s="8">
        <v>395</v>
      </c>
      <c r="G419" s="8">
        <v>64.729545389023826</v>
      </c>
      <c r="H419" s="8">
        <v>3.8991588291954713</v>
      </c>
      <c r="I419" s="8">
        <v>0.505319112851079</v>
      </c>
      <c r="K419" s="8">
        <v>39.450000000000003</v>
      </c>
      <c r="L419" s="8">
        <v>65.734263011972899</v>
      </c>
    </row>
    <row r="420" spans="1:12" x14ac:dyDescent="0.25">
      <c r="A420" s="1">
        <v>76.988515084237093</v>
      </c>
      <c r="B420" s="1">
        <v>86.616229701756197</v>
      </c>
      <c r="C420">
        <f t="shared" si="6"/>
        <v>78.503068906260552</v>
      </c>
      <c r="F420" s="8">
        <v>396</v>
      </c>
      <c r="G420" s="8">
        <v>89.225707451628764</v>
      </c>
      <c r="H420" s="8">
        <v>10.774292548371236</v>
      </c>
      <c r="I420" s="8">
        <v>1.396315510764746</v>
      </c>
      <c r="K420" s="8">
        <v>39.549999999999997</v>
      </c>
      <c r="L420" s="8">
        <v>65.919699291127401</v>
      </c>
    </row>
    <row r="421" spans="1:12" x14ac:dyDescent="0.25">
      <c r="A421" s="1">
        <v>81.3805991190724</v>
      </c>
      <c r="B421" s="1">
        <v>80.080544040499205</v>
      </c>
      <c r="C421">
        <f t="shared" si="6"/>
        <v>81.818866453967118</v>
      </c>
      <c r="F421" s="8">
        <v>397</v>
      </c>
      <c r="G421" s="8">
        <v>86.221803676122732</v>
      </c>
      <c r="H421" s="8">
        <v>6.2147053199176696</v>
      </c>
      <c r="I421" s="8">
        <v>0.80540688811582739</v>
      </c>
      <c r="K421" s="8">
        <v>39.65</v>
      </c>
      <c r="L421" s="8">
        <v>66.017507792561801</v>
      </c>
    </row>
    <row r="422" spans="1:12" x14ac:dyDescent="0.25">
      <c r="A422" s="1">
        <v>83.536847404921602</v>
      </c>
      <c r="B422" s="1">
        <v>100</v>
      </c>
      <c r="C422">
        <f t="shared" si="6"/>
        <v>83.446723007202081</v>
      </c>
      <c r="F422" s="8">
        <v>398</v>
      </c>
      <c r="G422" s="8">
        <v>68.391405891600272</v>
      </c>
      <c r="H422" s="8">
        <v>-16.456149387139774</v>
      </c>
      <c r="I422" s="8">
        <v>-2.1326668580387347</v>
      </c>
      <c r="K422" s="8">
        <v>39.75</v>
      </c>
      <c r="L422" s="8">
        <v>66.020942892536496</v>
      </c>
    </row>
    <row r="423" spans="1:12" x14ac:dyDescent="0.25">
      <c r="A423" s="1">
        <v>83.428997853700395</v>
      </c>
      <c r="B423" s="1">
        <v>70.2642818720864</v>
      </c>
      <c r="C423">
        <f t="shared" si="6"/>
        <v>83.365302143069187</v>
      </c>
      <c r="F423" s="8">
        <v>399</v>
      </c>
      <c r="G423" s="8">
        <v>81.756439462134296</v>
      </c>
      <c r="H423" s="8">
        <v>7.4990297806750021</v>
      </c>
      <c r="I423" s="8">
        <v>0.97185142796462998</v>
      </c>
      <c r="K423" s="8">
        <v>39.85</v>
      </c>
      <c r="L423" s="8">
        <v>66.025270073703098</v>
      </c>
    </row>
    <row r="424" spans="1:12" x14ac:dyDescent="0.25">
      <c r="A424" s="1">
        <v>45.0163356676779</v>
      </c>
      <c r="B424" s="1">
        <v>52.289343581056499</v>
      </c>
      <c r="C424">
        <f t="shared" si="6"/>
        <v>54.365717875763536</v>
      </c>
      <c r="F424" s="8">
        <v>400</v>
      </c>
      <c r="G424" s="8">
        <v>81.908900831573447</v>
      </c>
      <c r="H424" s="8">
        <v>-1.3753445123858512</v>
      </c>
      <c r="I424" s="8">
        <v>-0.17824046141942304</v>
      </c>
      <c r="K424" s="8">
        <v>39.950000000000003</v>
      </c>
      <c r="L424" s="8">
        <v>66.089362822889896</v>
      </c>
    </row>
    <row r="425" spans="1:12" x14ac:dyDescent="0.25">
      <c r="A425" s="1">
        <v>67.193116758641906</v>
      </c>
      <c r="B425" s="1">
        <v>74.629505512384299</v>
      </c>
      <c r="C425">
        <f t="shared" si="6"/>
        <v>71.108046978353499</v>
      </c>
      <c r="F425" s="8">
        <v>401</v>
      </c>
      <c r="G425" s="8">
        <v>54.860569386844148</v>
      </c>
      <c r="H425" s="8">
        <v>-9.113947686912347</v>
      </c>
      <c r="I425" s="8">
        <v>-1.1811398718199821</v>
      </c>
      <c r="K425" s="8">
        <v>40.049999999999997</v>
      </c>
      <c r="L425" s="8">
        <v>66.094366354195202</v>
      </c>
    </row>
    <row r="426" spans="1:12" x14ac:dyDescent="0.25">
      <c r="A426" s="1">
        <v>43.165731800915403</v>
      </c>
      <c r="B426" s="1">
        <v>55.876522545401102</v>
      </c>
      <c r="C426">
        <f t="shared" si="6"/>
        <v>52.968607138692342</v>
      </c>
      <c r="F426" s="8">
        <v>402</v>
      </c>
      <c r="G426" s="8">
        <v>88.05459874108233</v>
      </c>
      <c r="H426" s="8">
        <v>10.32439178094657</v>
      </c>
      <c r="I426" s="8">
        <v>1.3380097410782723</v>
      </c>
      <c r="K426" s="8">
        <v>40.15</v>
      </c>
      <c r="L426" s="8">
        <v>66.095688671107396</v>
      </c>
    </row>
    <row r="427" spans="1:12" x14ac:dyDescent="0.25">
      <c r="A427" s="1">
        <v>70.224088527805407</v>
      </c>
      <c r="B427" s="1">
        <v>81.360705471999495</v>
      </c>
      <c r="C427">
        <f t="shared" si="6"/>
        <v>73.3962747717311</v>
      </c>
      <c r="F427" s="8">
        <v>403</v>
      </c>
      <c r="G427" s="8">
        <v>71.557817949487685</v>
      </c>
      <c r="H427" s="8">
        <v>-12.770360291584687</v>
      </c>
      <c r="I427" s="8">
        <v>-1.6549998130401153</v>
      </c>
      <c r="K427" s="8">
        <v>40.25</v>
      </c>
      <c r="L427" s="8">
        <v>66.114809320751107</v>
      </c>
    </row>
    <row r="428" spans="1:12" x14ac:dyDescent="0.25">
      <c r="A428" s="1">
        <v>64.284177575535693</v>
      </c>
      <c r="B428" s="1">
        <v>64.521317353995698</v>
      </c>
      <c r="C428">
        <f t="shared" si="6"/>
        <v>68.911947510932265</v>
      </c>
      <c r="F428" s="8">
        <v>404</v>
      </c>
      <c r="G428" s="8">
        <v>84.894950831771681</v>
      </c>
      <c r="H428" s="8">
        <v>4.7288186776593193</v>
      </c>
      <c r="I428" s="8">
        <v>0.61284050322245209</v>
      </c>
      <c r="K428" s="8">
        <v>40.35</v>
      </c>
      <c r="L428" s="8">
        <v>66.167282279339105</v>
      </c>
    </row>
    <row r="429" spans="1:12" x14ac:dyDescent="0.25">
      <c r="A429" s="1">
        <v>88.823730051706406</v>
      </c>
      <c r="B429" s="1">
        <v>81.361511246701895</v>
      </c>
      <c r="C429">
        <f t="shared" si="6"/>
        <v>87.438047484644329</v>
      </c>
      <c r="F429" s="8">
        <v>405</v>
      </c>
      <c r="G429" s="8">
        <v>63.86779677200731</v>
      </c>
      <c r="H429" s="8">
        <v>-7.6690992798128121</v>
      </c>
      <c r="I429" s="8">
        <v>-0.99389191725782389</v>
      </c>
      <c r="K429" s="8">
        <v>40.450000000000003</v>
      </c>
      <c r="L429" s="8">
        <v>66.181124376292104</v>
      </c>
    </row>
    <row r="430" spans="1:12" x14ac:dyDescent="0.25">
      <c r="A430" s="1">
        <v>59.300325690364303</v>
      </c>
      <c r="B430" s="1">
        <v>63.809561771590097</v>
      </c>
      <c r="C430">
        <f t="shared" si="6"/>
        <v>65.149395672690005</v>
      </c>
      <c r="F430" s="8">
        <v>406</v>
      </c>
      <c r="G430" s="8">
        <v>87.762711240224348</v>
      </c>
      <c r="H430" s="8">
        <v>3.1609352747423571</v>
      </c>
      <c r="I430" s="8">
        <v>0.40964758779576638</v>
      </c>
      <c r="K430" s="8">
        <v>40.549999999999997</v>
      </c>
      <c r="L430" s="8">
        <v>66.2220697469849</v>
      </c>
    </row>
    <row r="431" spans="1:12" x14ac:dyDescent="0.25">
      <c r="A431" s="1">
        <v>46.438685903518298</v>
      </c>
      <c r="B431" s="1">
        <v>50.559974988658702</v>
      </c>
      <c r="C431">
        <f t="shared" si="6"/>
        <v>55.439519147909806</v>
      </c>
      <c r="F431" s="8">
        <v>407</v>
      </c>
      <c r="G431" s="8">
        <v>66.739141179748486</v>
      </c>
      <c r="H431" s="8">
        <v>-2.3120623935263893</v>
      </c>
      <c r="I431" s="8">
        <v>-0.29963624687588403</v>
      </c>
      <c r="K431" s="8">
        <v>40.65</v>
      </c>
      <c r="L431" s="8">
        <v>66.240644960744405</v>
      </c>
    </row>
    <row r="432" spans="1:12" x14ac:dyDescent="0.25">
      <c r="A432" s="1">
        <v>47.864542512905899</v>
      </c>
      <c r="B432" s="1">
        <v>60.7667269595552</v>
      </c>
      <c r="C432">
        <f t="shared" si="6"/>
        <v>56.515967551740466</v>
      </c>
      <c r="F432" s="8">
        <v>408</v>
      </c>
      <c r="G432" s="8">
        <v>51.028645272406791</v>
      </c>
      <c r="H432" s="8">
        <v>4.2968547042950078</v>
      </c>
      <c r="I432" s="8">
        <v>0.55685928743568214</v>
      </c>
      <c r="K432" s="8">
        <v>40.75</v>
      </c>
      <c r="L432" s="8">
        <v>66.277629315502196</v>
      </c>
    </row>
    <row r="433" spans="1:12" x14ac:dyDescent="0.25">
      <c r="A433" s="1">
        <v>81.883084744460902</v>
      </c>
      <c r="B433" s="1">
        <v>78.546377594046007</v>
      </c>
      <c r="C433">
        <f t="shared" si="6"/>
        <v>82.198217256730956</v>
      </c>
      <c r="F433" s="8">
        <v>409</v>
      </c>
      <c r="G433" s="8">
        <v>88.172067859089395</v>
      </c>
      <c r="H433" s="8">
        <v>7.915468173004399</v>
      </c>
      <c r="I433" s="8">
        <v>1.025820575718593</v>
      </c>
      <c r="K433" s="8">
        <v>40.85</v>
      </c>
      <c r="L433" s="8">
        <v>66.321334511343906</v>
      </c>
    </row>
    <row r="434" spans="1:12" x14ac:dyDescent="0.25">
      <c r="A434" s="1">
        <v>74.001993482394298</v>
      </c>
      <c r="B434" s="1">
        <v>72.374539029334002</v>
      </c>
      <c r="C434">
        <f t="shared" si="6"/>
        <v>76.248398702999197</v>
      </c>
      <c r="F434" s="8">
        <v>410</v>
      </c>
      <c r="G434" s="8">
        <v>54.36906347228215</v>
      </c>
      <c r="H434" s="8">
        <v>9.8058389622639481</v>
      </c>
      <c r="I434" s="8">
        <v>1.2708068745673957</v>
      </c>
      <c r="K434" s="8">
        <v>40.950000000000003</v>
      </c>
      <c r="L434" s="8">
        <v>66.351717900514402</v>
      </c>
    </row>
    <row r="435" spans="1:12" x14ac:dyDescent="0.25">
      <c r="A435" s="1">
        <v>45.561747186753401</v>
      </c>
      <c r="B435" s="1">
        <v>60.656832762158402</v>
      </c>
      <c r="C435">
        <f t="shared" si="6"/>
        <v>54.777475520448334</v>
      </c>
      <c r="F435" s="8">
        <v>411</v>
      </c>
      <c r="G435" s="8">
        <v>63.83723797206251</v>
      </c>
      <c r="H435" s="8">
        <v>-1.0650952469541082</v>
      </c>
      <c r="I435" s="8">
        <v>-0.13803310120706275</v>
      </c>
      <c r="K435" s="8">
        <v>41.05</v>
      </c>
      <c r="L435" s="8">
        <v>66.427037368971298</v>
      </c>
    </row>
    <row r="436" spans="1:12" x14ac:dyDescent="0.25">
      <c r="A436" s="1">
        <v>44.625874336324799</v>
      </c>
      <c r="B436" s="1">
        <v>48.531860218305397</v>
      </c>
      <c r="C436">
        <f t="shared" si="6"/>
        <v>54.070939653237247</v>
      </c>
      <c r="F436" s="8">
        <v>412</v>
      </c>
      <c r="G436" s="8">
        <v>90.027278078336536</v>
      </c>
      <c r="H436" s="8">
        <v>-2.3793590423914424</v>
      </c>
      <c r="I436" s="8">
        <v>-0.30835768767683647</v>
      </c>
      <c r="K436" s="8">
        <v>41.15</v>
      </c>
      <c r="L436" s="8">
        <v>66.451908607435897</v>
      </c>
    </row>
    <row r="437" spans="1:12" x14ac:dyDescent="0.25">
      <c r="A437" s="1">
        <v>78.553302230251603</v>
      </c>
      <c r="B437" s="1">
        <v>73.943127606623193</v>
      </c>
      <c r="C437">
        <f t="shared" si="6"/>
        <v>79.684402719613288</v>
      </c>
      <c r="F437" s="8">
        <v>413</v>
      </c>
      <c r="G437" s="8">
        <v>90.049915130917185</v>
      </c>
      <c r="H437" s="8">
        <v>6.1297121023479093</v>
      </c>
      <c r="I437" s="8">
        <v>0.7943920258898709</v>
      </c>
      <c r="K437" s="8">
        <v>41.25</v>
      </c>
      <c r="L437" s="8">
        <v>66.470922231956095</v>
      </c>
    </row>
    <row r="438" spans="1:12" x14ac:dyDescent="0.25">
      <c r="A438" s="1">
        <v>44.001965350030602</v>
      </c>
      <c r="B438" s="1">
        <v>58.164134053390796</v>
      </c>
      <c r="C438">
        <f t="shared" si="6"/>
        <v>53.59992045817215</v>
      </c>
      <c r="F438" s="8">
        <v>414</v>
      </c>
      <c r="G438" s="8">
        <v>74.38902860324275</v>
      </c>
      <c r="H438" s="8">
        <v>7.6385855307158437</v>
      </c>
      <c r="I438" s="8">
        <v>0.98993742827728082</v>
      </c>
      <c r="K438" s="8">
        <v>41.35</v>
      </c>
      <c r="L438" s="8">
        <v>66.483018771267595</v>
      </c>
    </row>
    <row r="439" spans="1:12" x14ac:dyDescent="0.25">
      <c r="A439" s="1">
        <v>85.202303260969501</v>
      </c>
      <c r="B439" s="1">
        <v>81.391630397992202</v>
      </c>
      <c r="C439">
        <f t="shared" si="6"/>
        <v>84.704056518923977</v>
      </c>
      <c r="F439" s="8">
        <v>415</v>
      </c>
      <c r="G439" s="8">
        <v>76.813895332998413</v>
      </c>
      <c r="H439" s="8">
        <v>9.4878927846667835</v>
      </c>
      <c r="I439" s="8">
        <v>1.229602017972482</v>
      </c>
      <c r="K439" s="8">
        <v>41.45</v>
      </c>
      <c r="L439" s="8">
        <v>66.652693307494602</v>
      </c>
    </row>
    <row r="440" spans="1:12" x14ac:dyDescent="0.25">
      <c r="A440" s="1">
        <v>78.843322493607204</v>
      </c>
      <c r="B440" s="1">
        <v>67.204474035805504</v>
      </c>
      <c r="C440">
        <f t="shared" si="6"/>
        <v>79.903353101799169</v>
      </c>
      <c r="F440" s="8">
        <v>416</v>
      </c>
      <c r="G440" s="8">
        <v>69.199074180192056</v>
      </c>
      <c r="H440" s="8">
        <v>-6.1046003542447593</v>
      </c>
      <c r="I440" s="8">
        <v>-0.79113761979114794</v>
      </c>
      <c r="K440" s="8">
        <v>41.55</v>
      </c>
      <c r="L440" s="8">
        <v>66.680453803210398</v>
      </c>
    </row>
    <row r="441" spans="1:12" x14ac:dyDescent="0.25">
      <c r="A441" s="1">
        <v>44.474182935304398</v>
      </c>
      <c r="B441" s="1">
        <v>61.176923468693602</v>
      </c>
      <c r="C441">
        <f t="shared" si="6"/>
        <v>53.956420447429181</v>
      </c>
      <c r="F441" s="8">
        <v>417</v>
      </c>
      <c r="G441" s="8">
        <v>62.753390306236398</v>
      </c>
      <c r="H441" s="8">
        <v>8.819591079859407</v>
      </c>
      <c r="I441" s="8">
        <v>1.1429921517465897</v>
      </c>
      <c r="K441" s="8">
        <v>41.65</v>
      </c>
      <c r="L441" s="8">
        <v>66.700205341071893</v>
      </c>
    </row>
    <row r="442" spans="1:12" x14ac:dyDescent="0.25">
      <c r="A442" s="1">
        <v>44.666074274685499</v>
      </c>
      <c r="B442" s="1">
        <v>51.4740510715665</v>
      </c>
      <c r="C442">
        <f t="shared" si="6"/>
        <v>54.101288539091243</v>
      </c>
      <c r="F442" s="8">
        <v>418</v>
      </c>
      <c r="G442" s="8">
        <v>64.225507965555295</v>
      </c>
      <c r="H442" s="8">
        <v>0.61647179404610597</v>
      </c>
      <c r="I442" s="8">
        <v>7.9892867593025815E-2</v>
      </c>
      <c r="K442" s="8">
        <v>41.75</v>
      </c>
      <c r="L442" s="8">
        <v>66.833226438945204</v>
      </c>
    </row>
    <row r="443" spans="1:12" x14ac:dyDescent="0.25">
      <c r="A443" s="1">
        <v>94.265176817564594</v>
      </c>
      <c r="B443" s="1">
        <v>85.571064643492406</v>
      </c>
      <c r="C443">
        <f t="shared" si="6"/>
        <v>91.54605992227178</v>
      </c>
      <c r="F443" s="8">
        <v>419</v>
      </c>
      <c r="G443" s="8">
        <v>78.503068906260552</v>
      </c>
      <c r="H443" s="8">
        <v>8.1131607954956451</v>
      </c>
      <c r="I443" s="8">
        <v>1.0514409376967924</v>
      </c>
      <c r="K443" s="8">
        <v>41.85</v>
      </c>
      <c r="L443" s="8">
        <v>66.977224948000895</v>
      </c>
    </row>
    <row r="444" spans="1:12" x14ac:dyDescent="0.25">
      <c r="A444" s="1">
        <v>60.584893766586603</v>
      </c>
      <c r="B444" s="1">
        <v>70.665208586711998</v>
      </c>
      <c r="C444">
        <f t="shared" si="6"/>
        <v>66.119178500891223</v>
      </c>
      <c r="F444" s="8">
        <v>420</v>
      </c>
      <c r="G444" s="8">
        <v>81.818866453967118</v>
      </c>
      <c r="H444" s="8">
        <v>-1.7383224134679125</v>
      </c>
      <c r="I444" s="8">
        <v>-0.22528129227400498</v>
      </c>
      <c r="K444" s="8">
        <v>41.95</v>
      </c>
      <c r="L444" s="8">
        <v>66.989347198173206</v>
      </c>
    </row>
    <row r="445" spans="1:12" x14ac:dyDescent="0.25">
      <c r="A445" s="1">
        <v>60.385318088679</v>
      </c>
      <c r="B445" s="1">
        <v>60.475119576132798</v>
      </c>
      <c r="C445">
        <f t="shared" si="6"/>
        <v>65.968509128871176</v>
      </c>
      <c r="F445" s="8">
        <v>421</v>
      </c>
      <c r="G445" s="8">
        <v>83.446723007202081</v>
      </c>
      <c r="H445" s="8">
        <v>16.553276992797919</v>
      </c>
      <c r="I445" s="8">
        <v>2.1452543000164832</v>
      </c>
      <c r="K445" s="8">
        <v>42.05</v>
      </c>
      <c r="L445" s="8">
        <v>67.022881911445793</v>
      </c>
    </row>
    <row r="446" spans="1:12" x14ac:dyDescent="0.25">
      <c r="A446" s="1">
        <v>84.703976199162597</v>
      </c>
      <c r="B446" s="1">
        <v>78.191371379094406</v>
      </c>
      <c r="C446">
        <f t="shared" si="6"/>
        <v>84.327845217776343</v>
      </c>
      <c r="F446" s="8">
        <v>422</v>
      </c>
      <c r="G446" s="8">
        <v>83.365302143069187</v>
      </c>
      <c r="H446" s="8">
        <v>-13.101020270982787</v>
      </c>
      <c r="I446" s="8">
        <v>-1.6978523396398795</v>
      </c>
      <c r="K446" s="8">
        <v>42.15</v>
      </c>
      <c r="L446" s="8">
        <v>67.054543429408099</v>
      </c>
    </row>
    <row r="447" spans="1:12" x14ac:dyDescent="0.25">
      <c r="A447" s="1">
        <v>92.098671756112196</v>
      </c>
      <c r="B447" s="1">
        <v>88.243095056559397</v>
      </c>
      <c r="C447">
        <f t="shared" si="6"/>
        <v>89.9104600309944</v>
      </c>
      <c r="F447" s="8">
        <v>423</v>
      </c>
      <c r="G447" s="8">
        <v>54.365717875763536</v>
      </c>
      <c r="H447" s="8">
        <v>-2.0763742947070369</v>
      </c>
      <c r="I447" s="8">
        <v>-0.26909178684691765</v>
      </c>
      <c r="K447" s="8">
        <v>42.25</v>
      </c>
      <c r="L447" s="8">
        <v>67.158328866726393</v>
      </c>
    </row>
    <row r="448" spans="1:12" x14ac:dyDescent="0.25">
      <c r="A448" s="1">
        <v>94.230058510257805</v>
      </c>
      <c r="B448" s="1">
        <v>98.581060526131495</v>
      </c>
      <c r="C448">
        <f t="shared" si="6"/>
        <v>91.519547406499342</v>
      </c>
      <c r="F448" s="8">
        <v>424</v>
      </c>
      <c r="G448" s="8">
        <v>71.108046978353499</v>
      </c>
      <c r="H448" s="8">
        <v>3.5214585340307991</v>
      </c>
      <c r="I448" s="8">
        <v>0.45637030454731886</v>
      </c>
      <c r="K448" s="8">
        <v>42.35</v>
      </c>
      <c r="L448" s="8">
        <v>67.204474035805504</v>
      </c>
    </row>
    <row r="449" spans="1:12" x14ac:dyDescent="0.25">
      <c r="A449" s="1">
        <v>81.435800189241704</v>
      </c>
      <c r="B449" s="1">
        <v>83.551984642609796</v>
      </c>
      <c r="C449">
        <f t="shared" si="6"/>
        <v>81.860540422781554</v>
      </c>
      <c r="F449" s="8">
        <v>425</v>
      </c>
      <c r="G449" s="8">
        <v>52.968607138692342</v>
      </c>
      <c r="H449" s="8">
        <v>2.90791540670876</v>
      </c>
      <c r="I449" s="8">
        <v>0.3768569832450881</v>
      </c>
      <c r="K449" s="8">
        <v>42.45</v>
      </c>
      <c r="L449" s="8">
        <v>67.301447695043805</v>
      </c>
    </row>
    <row r="450" spans="1:12" x14ac:dyDescent="0.25">
      <c r="A450" s="1">
        <v>60.694277204200297</v>
      </c>
      <c r="B450" s="1">
        <v>59.467007956106997</v>
      </c>
      <c r="C450">
        <f t="shared" si="6"/>
        <v>66.201757370357882</v>
      </c>
      <c r="F450" s="8">
        <v>426</v>
      </c>
      <c r="G450" s="8">
        <v>73.3962747717311</v>
      </c>
      <c r="H450" s="8">
        <v>7.9644307002683945</v>
      </c>
      <c r="I450" s="8">
        <v>1.0321659701802735</v>
      </c>
      <c r="K450" s="8">
        <v>42.55</v>
      </c>
      <c r="L450" s="8">
        <v>67.320322969777905</v>
      </c>
    </row>
    <row r="451" spans="1:12" x14ac:dyDescent="0.25">
      <c r="A451" s="1">
        <v>44.592539418426703</v>
      </c>
      <c r="B451" s="1">
        <v>50.824267090996301</v>
      </c>
      <c r="C451">
        <f t="shared" ref="C451:C514" si="7">$G$17+A451*$G$18</f>
        <v>54.045773504743089</v>
      </c>
      <c r="F451" s="8">
        <v>427</v>
      </c>
      <c r="G451" s="8">
        <v>68.911947510932265</v>
      </c>
      <c r="H451" s="8">
        <v>-4.3906301569365667</v>
      </c>
      <c r="I451" s="8">
        <v>-0.56901230058847496</v>
      </c>
      <c r="K451" s="8">
        <v>42.65</v>
      </c>
      <c r="L451" s="8">
        <v>67.342548790953998</v>
      </c>
    </row>
    <row r="452" spans="1:12" x14ac:dyDescent="0.25">
      <c r="A452" s="1">
        <v>82.743080376009004</v>
      </c>
      <c r="B452" s="1">
        <v>99.1647872557391</v>
      </c>
      <c r="C452">
        <f t="shared" si="7"/>
        <v>82.847469726289518</v>
      </c>
      <c r="F452" s="8">
        <v>428</v>
      </c>
      <c r="G452" s="8">
        <v>87.438047484644329</v>
      </c>
      <c r="H452" s="8">
        <v>-6.0765362379424346</v>
      </c>
      <c r="I452" s="8">
        <v>-0.78750059576261755</v>
      </c>
      <c r="K452" s="8">
        <v>42.75</v>
      </c>
      <c r="L452" s="8">
        <v>67.373613556156897</v>
      </c>
    </row>
    <row r="453" spans="1:12" x14ac:dyDescent="0.25">
      <c r="A453" s="1">
        <v>70.712233735469198</v>
      </c>
      <c r="B453" s="1">
        <v>61.074159954709799</v>
      </c>
      <c r="C453">
        <f t="shared" si="7"/>
        <v>73.764799296685226</v>
      </c>
      <c r="F453" s="8">
        <v>429</v>
      </c>
      <c r="G453" s="8">
        <v>65.149395672690005</v>
      </c>
      <c r="H453" s="8">
        <v>-1.3398339010999081</v>
      </c>
      <c r="I453" s="8">
        <v>-0.17363839431267869</v>
      </c>
      <c r="K453" s="8">
        <v>42.85</v>
      </c>
      <c r="L453" s="8">
        <v>67.443638741654397</v>
      </c>
    </row>
    <row r="454" spans="1:12" x14ac:dyDescent="0.25">
      <c r="A454" s="1">
        <v>63.332210508583699</v>
      </c>
      <c r="B454" s="1">
        <v>51.685077905792703</v>
      </c>
      <c r="C454">
        <f t="shared" si="7"/>
        <v>68.193261338021813</v>
      </c>
      <c r="F454" s="8">
        <v>430</v>
      </c>
      <c r="G454" s="8">
        <v>55.439519147909806</v>
      </c>
      <c r="H454" s="8">
        <v>-4.879544159251104</v>
      </c>
      <c r="I454" s="8">
        <v>-0.63237406673664409</v>
      </c>
      <c r="K454" s="8">
        <v>42.95</v>
      </c>
      <c r="L454" s="8">
        <v>67.528535252057594</v>
      </c>
    </row>
    <row r="455" spans="1:12" x14ac:dyDescent="0.25">
      <c r="A455" s="1">
        <v>89.849491180210407</v>
      </c>
      <c r="B455" s="1">
        <v>99.326703491010306</v>
      </c>
      <c r="C455">
        <f t="shared" si="7"/>
        <v>88.212444378567554</v>
      </c>
      <c r="F455" s="8">
        <v>431</v>
      </c>
      <c r="G455" s="8">
        <v>56.515967551740466</v>
      </c>
      <c r="H455" s="8">
        <v>4.2507594078147335</v>
      </c>
      <c r="I455" s="8">
        <v>0.55088547735397642</v>
      </c>
      <c r="K455" s="8">
        <v>43.05</v>
      </c>
      <c r="L455" s="8">
        <v>67.542224688724502</v>
      </c>
    </row>
    <row r="456" spans="1:12" x14ac:dyDescent="0.25">
      <c r="A456" s="1">
        <v>46.115861526838302</v>
      </c>
      <c r="B456" s="1">
        <v>59.938855212799197</v>
      </c>
      <c r="C456">
        <f t="shared" si="7"/>
        <v>55.195803347381961</v>
      </c>
      <c r="F456" s="8">
        <v>432</v>
      </c>
      <c r="G456" s="8">
        <v>82.198217256730956</v>
      </c>
      <c r="H456" s="8">
        <v>-3.6518396626849494</v>
      </c>
      <c r="I456" s="8">
        <v>-0.47326730186138616</v>
      </c>
      <c r="K456" s="8">
        <v>43.15</v>
      </c>
      <c r="L456" s="8">
        <v>67.596855188364501</v>
      </c>
    </row>
    <row r="457" spans="1:12" x14ac:dyDescent="0.25">
      <c r="A457" s="1">
        <v>67.094380735997206</v>
      </c>
      <c r="B457" s="1">
        <v>69.806425660351195</v>
      </c>
      <c r="C457">
        <f t="shared" si="7"/>
        <v>71.033506359558658</v>
      </c>
      <c r="F457" s="8">
        <v>433</v>
      </c>
      <c r="G457" s="8">
        <v>76.248398702999197</v>
      </c>
      <c r="H457" s="8">
        <v>-3.8738596736651942</v>
      </c>
      <c r="I457" s="8">
        <v>-0.50204041932038257</v>
      </c>
      <c r="K457" s="8">
        <v>43.25</v>
      </c>
      <c r="L457" s="8">
        <v>67.769533543633102</v>
      </c>
    </row>
    <row r="458" spans="1:12" x14ac:dyDescent="0.25">
      <c r="A458" s="1">
        <v>40.624450462208003</v>
      </c>
      <c r="B458" s="1">
        <v>59.558143409956998</v>
      </c>
      <c r="C458">
        <f t="shared" si="7"/>
        <v>51.050070434001441</v>
      </c>
      <c r="F458" s="8">
        <v>434</v>
      </c>
      <c r="G458" s="8">
        <v>54.777475520448334</v>
      </c>
      <c r="H458" s="8">
        <v>5.8793572417100677</v>
      </c>
      <c r="I458" s="8">
        <v>0.76194679818377808</v>
      </c>
      <c r="K458" s="8">
        <v>43.35</v>
      </c>
      <c r="L458" s="8">
        <v>67.797894381406607</v>
      </c>
    </row>
    <row r="459" spans="1:12" x14ac:dyDescent="0.25">
      <c r="A459" s="1">
        <v>65.776335309676895</v>
      </c>
      <c r="B459" s="1">
        <v>69.038502499492097</v>
      </c>
      <c r="C459">
        <f t="shared" si="7"/>
        <v>70.038449853878063</v>
      </c>
      <c r="F459" s="8">
        <v>435</v>
      </c>
      <c r="G459" s="8">
        <v>54.070939653237247</v>
      </c>
      <c r="H459" s="8">
        <v>-5.5390794349318497</v>
      </c>
      <c r="I459" s="8">
        <v>-0.71784783043807099</v>
      </c>
      <c r="K459" s="8">
        <v>43.45</v>
      </c>
      <c r="L459" s="8">
        <v>67.825262393083804</v>
      </c>
    </row>
    <row r="460" spans="1:12" x14ac:dyDescent="0.25">
      <c r="A460" s="1">
        <v>43.096680162501002</v>
      </c>
      <c r="B460" s="1">
        <v>47.098785825791502</v>
      </c>
      <c r="C460">
        <f t="shared" si="7"/>
        <v>52.916476703230813</v>
      </c>
      <c r="F460" s="8">
        <v>436</v>
      </c>
      <c r="G460" s="8">
        <v>79.684402719613288</v>
      </c>
      <c r="H460" s="8">
        <v>-5.7412751129900954</v>
      </c>
      <c r="I460" s="8">
        <v>-0.74405177470771156</v>
      </c>
      <c r="K460" s="8">
        <v>43.55</v>
      </c>
      <c r="L460" s="8">
        <v>67.855054918858201</v>
      </c>
    </row>
    <row r="461" spans="1:12" x14ac:dyDescent="0.25">
      <c r="A461" s="1">
        <v>46.534985394743899</v>
      </c>
      <c r="B461" s="1">
        <v>70.611982740817396</v>
      </c>
      <c r="C461">
        <f t="shared" si="7"/>
        <v>55.512220310801652</v>
      </c>
      <c r="F461" s="8">
        <v>437</v>
      </c>
      <c r="G461" s="8">
        <v>53.59992045817215</v>
      </c>
      <c r="H461" s="8">
        <v>4.5642135952186464</v>
      </c>
      <c r="I461" s="8">
        <v>0.59150818569619679</v>
      </c>
      <c r="K461" s="8">
        <v>43.65</v>
      </c>
      <c r="L461" s="8">
        <v>67.871729608076805</v>
      </c>
    </row>
    <row r="462" spans="1:12" x14ac:dyDescent="0.25">
      <c r="A462" s="1">
        <v>46.463943572740703</v>
      </c>
      <c r="B462" s="1">
        <v>59.540198402365696</v>
      </c>
      <c r="C462">
        <f t="shared" si="7"/>
        <v>55.458587389091939</v>
      </c>
      <c r="F462" s="8">
        <v>438</v>
      </c>
      <c r="G462" s="8">
        <v>84.704056518923977</v>
      </c>
      <c r="H462" s="8">
        <v>-3.3124261209317751</v>
      </c>
      <c r="I462" s="8">
        <v>-0.42928034023157596</v>
      </c>
      <c r="K462" s="8">
        <v>43.75</v>
      </c>
      <c r="L462" s="8">
        <v>67.954587580157295</v>
      </c>
    </row>
    <row r="463" spans="1:12" x14ac:dyDescent="0.25">
      <c r="A463" s="1">
        <v>75.706566616383498</v>
      </c>
      <c r="B463" s="1">
        <v>96.244290002617106</v>
      </c>
      <c r="C463">
        <f t="shared" si="7"/>
        <v>77.535263747643057</v>
      </c>
      <c r="F463" s="8">
        <v>439</v>
      </c>
      <c r="G463" s="8">
        <v>79.903353101799169</v>
      </c>
      <c r="H463" s="8">
        <v>-12.698879065993665</v>
      </c>
      <c r="I463" s="8">
        <v>-1.6457360638358758</v>
      </c>
      <c r="K463" s="8">
        <v>43.85</v>
      </c>
      <c r="L463" s="8">
        <v>68.113749019106095</v>
      </c>
    </row>
    <row r="464" spans="1:12" x14ac:dyDescent="0.25">
      <c r="A464" s="1">
        <v>81.032468359598198</v>
      </c>
      <c r="B464" s="1">
        <v>78.920441631533393</v>
      </c>
      <c r="C464">
        <f t="shared" si="7"/>
        <v>81.556045636015924</v>
      </c>
      <c r="F464" s="8">
        <v>440</v>
      </c>
      <c r="G464" s="8">
        <v>53.956420447429181</v>
      </c>
      <c r="H464" s="8">
        <v>7.2205030212644203</v>
      </c>
      <c r="I464" s="8">
        <v>0.93575520794999623</v>
      </c>
      <c r="K464" s="8">
        <v>43.95</v>
      </c>
      <c r="L464" s="8">
        <v>68.149031889285197</v>
      </c>
    </row>
    <row r="465" spans="1:12" x14ac:dyDescent="0.25">
      <c r="A465" s="1">
        <v>72.085282080343703</v>
      </c>
      <c r="B465" s="1">
        <v>70.221533605688506</v>
      </c>
      <c r="C465">
        <f t="shared" si="7"/>
        <v>74.801380176902427</v>
      </c>
      <c r="F465" s="8">
        <v>441</v>
      </c>
      <c r="G465" s="8">
        <v>54.101288539091243</v>
      </c>
      <c r="H465" s="8">
        <v>-2.6272374675247434</v>
      </c>
      <c r="I465" s="8">
        <v>-0.34048197688131782</v>
      </c>
      <c r="K465" s="8">
        <v>44.05</v>
      </c>
      <c r="L465" s="8">
        <v>68.180331862467298</v>
      </c>
    </row>
    <row r="466" spans="1:12" x14ac:dyDescent="0.25">
      <c r="A466" s="1">
        <v>92.919490166099806</v>
      </c>
      <c r="B466" s="1">
        <v>82.501215370790106</v>
      </c>
      <c r="C466">
        <f t="shared" si="7"/>
        <v>90.530135713281609</v>
      </c>
      <c r="F466" s="8">
        <v>442</v>
      </c>
      <c r="G466" s="8">
        <v>91.54605992227178</v>
      </c>
      <c r="H466" s="8">
        <v>-5.9749952787793745</v>
      </c>
      <c r="I466" s="8">
        <v>-0.7743411966075664</v>
      </c>
      <c r="K466" s="8">
        <v>44.15</v>
      </c>
      <c r="L466" s="8">
        <v>68.235283014730399</v>
      </c>
    </row>
    <row r="467" spans="1:12" x14ac:dyDescent="0.25">
      <c r="A467" s="1">
        <v>60.617881873803697</v>
      </c>
      <c r="B467" s="1">
        <v>69.313039339547501</v>
      </c>
      <c r="C467">
        <f t="shared" si="7"/>
        <v>66.14408282515879</v>
      </c>
      <c r="F467" s="8">
        <v>443</v>
      </c>
      <c r="G467" s="8">
        <v>66.119178500891223</v>
      </c>
      <c r="H467" s="8">
        <v>4.5460300858207745</v>
      </c>
      <c r="I467" s="8">
        <v>0.58915165823990234</v>
      </c>
      <c r="K467" s="8">
        <v>44.25</v>
      </c>
      <c r="L467" s="8">
        <v>68.285239263307005</v>
      </c>
    </row>
    <row r="468" spans="1:12" x14ac:dyDescent="0.25">
      <c r="A468" s="1">
        <v>55.714164745502302</v>
      </c>
      <c r="B468" s="1">
        <v>51.367839764888402</v>
      </c>
      <c r="C468">
        <f t="shared" si="7"/>
        <v>62.442028606772652</v>
      </c>
      <c r="F468" s="8">
        <v>444</v>
      </c>
      <c r="G468" s="8">
        <v>65.968509128871176</v>
      </c>
      <c r="H468" s="8">
        <v>-5.4933895527383783</v>
      </c>
      <c r="I468" s="8">
        <v>-0.71192656081360706</v>
      </c>
      <c r="K468" s="8">
        <v>44.35</v>
      </c>
      <c r="L468" s="8">
        <v>68.293805094181394</v>
      </c>
    </row>
    <row r="469" spans="1:12" x14ac:dyDescent="0.25">
      <c r="A469" s="1">
        <v>87.772952050420301</v>
      </c>
      <c r="B469" s="1">
        <v>80.652577129836601</v>
      </c>
      <c r="C469">
        <f t="shared" si="7"/>
        <v>86.644764138466471</v>
      </c>
      <c r="F469" s="8">
        <v>445</v>
      </c>
      <c r="G469" s="8">
        <v>84.327845217776343</v>
      </c>
      <c r="H469" s="8">
        <v>-6.1364738386819369</v>
      </c>
      <c r="I469" s="8">
        <v>-0.79526832633192002</v>
      </c>
      <c r="K469" s="8">
        <v>44.45</v>
      </c>
      <c r="L469" s="8">
        <v>68.351088924481303</v>
      </c>
    </row>
    <row r="470" spans="1:12" x14ac:dyDescent="0.25">
      <c r="A470" s="1">
        <v>52.297771118569898</v>
      </c>
      <c r="B470" s="1">
        <v>44.443442826049299</v>
      </c>
      <c r="C470">
        <f t="shared" si="7"/>
        <v>59.862827134228972</v>
      </c>
      <c r="F470" s="8">
        <v>446</v>
      </c>
      <c r="G470" s="8">
        <v>89.9104600309944</v>
      </c>
      <c r="H470" s="8">
        <v>-1.667364974435003</v>
      </c>
      <c r="I470" s="8">
        <v>-0.21608542421297175</v>
      </c>
      <c r="K470" s="8">
        <v>44.55</v>
      </c>
      <c r="L470" s="8">
        <v>68.494026258276406</v>
      </c>
    </row>
    <row r="471" spans="1:12" x14ac:dyDescent="0.25">
      <c r="A471" s="1">
        <v>92.977239669233597</v>
      </c>
      <c r="B471" s="1">
        <v>92.651255219761396</v>
      </c>
      <c r="C471">
        <f t="shared" si="7"/>
        <v>90.573733617910378</v>
      </c>
      <c r="F471" s="8">
        <v>447</v>
      </c>
      <c r="G471" s="8">
        <v>91.519547406499342</v>
      </c>
      <c r="H471" s="8">
        <v>7.0615131196321528</v>
      </c>
      <c r="I471" s="8">
        <v>0.91515060076048238</v>
      </c>
      <c r="K471" s="8">
        <v>44.65</v>
      </c>
      <c r="L471" s="8">
        <v>68.520708874213597</v>
      </c>
    </row>
    <row r="472" spans="1:12" x14ac:dyDescent="0.25">
      <c r="A472" s="1">
        <v>40.668496107939902</v>
      </c>
      <c r="B472" s="1">
        <v>46.603977101302299</v>
      </c>
      <c r="C472">
        <f t="shared" si="7"/>
        <v>51.083322631123949</v>
      </c>
      <c r="F472" s="8">
        <v>448</v>
      </c>
      <c r="G472" s="8">
        <v>81.860540422781554</v>
      </c>
      <c r="H472" s="8">
        <v>1.6914442198282416</v>
      </c>
      <c r="I472" s="8">
        <v>0.21920602110405693</v>
      </c>
      <c r="K472" s="8">
        <v>44.75</v>
      </c>
      <c r="L472" s="8">
        <v>68.529951921659006</v>
      </c>
    </row>
    <row r="473" spans="1:12" x14ac:dyDescent="0.25">
      <c r="A473" s="1">
        <v>93.343335468920102</v>
      </c>
      <c r="B473" s="1">
        <v>92.628379857263099</v>
      </c>
      <c r="C473">
        <f t="shared" si="7"/>
        <v>90.85011711722376</v>
      </c>
      <c r="F473" s="8">
        <v>449</v>
      </c>
      <c r="G473" s="8">
        <v>66.201757370357882</v>
      </c>
      <c r="H473" s="8">
        <v>-6.734749414250885</v>
      </c>
      <c r="I473" s="8">
        <v>-0.87280301941067018</v>
      </c>
      <c r="K473" s="8">
        <v>44.85</v>
      </c>
      <c r="L473" s="8">
        <v>68.551735163024304</v>
      </c>
    </row>
    <row r="474" spans="1:12" x14ac:dyDescent="0.25">
      <c r="A474" s="1">
        <v>42.373795157281599</v>
      </c>
      <c r="B474" s="1">
        <v>52.750900333260603</v>
      </c>
      <c r="C474">
        <f t="shared" si="7"/>
        <v>52.370735704522843</v>
      </c>
      <c r="F474" s="8">
        <v>450</v>
      </c>
      <c r="G474" s="8">
        <v>54.045773504743089</v>
      </c>
      <c r="H474" s="8">
        <v>-3.2215064137467877</v>
      </c>
      <c r="I474" s="8">
        <v>-0.41749742299532755</v>
      </c>
      <c r="K474" s="8">
        <v>44.95</v>
      </c>
      <c r="L474" s="8">
        <v>68.569334418233097</v>
      </c>
    </row>
    <row r="475" spans="1:12" x14ac:dyDescent="0.25">
      <c r="A475" s="1">
        <v>89.012871253393897</v>
      </c>
      <c r="B475" s="1">
        <v>75.179526606647997</v>
      </c>
      <c r="C475">
        <f t="shared" si="7"/>
        <v>87.580839363795874</v>
      </c>
      <c r="F475" s="8">
        <v>451</v>
      </c>
      <c r="G475" s="8">
        <v>82.847469726289518</v>
      </c>
      <c r="H475" s="8">
        <v>16.317317529449582</v>
      </c>
      <c r="I475" s="8">
        <v>2.114674671970759</v>
      </c>
      <c r="K475" s="8">
        <v>45.05</v>
      </c>
      <c r="L475" s="8">
        <v>68.601357448556698</v>
      </c>
    </row>
    <row r="476" spans="1:12" x14ac:dyDescent="0.25">
      <c r="A476" s="1">
        <v>69.023560999746493</v>
      </c>
      <c r="B476" s="1">
        <v>82.083537181768094</v>
      </c>
      <c r="C476">
        <f t="shared" si="7"/>
        <v>72.489938234925461</v>
      </c>
      <c r="F476" s="8">
        <v>452</v>
      </c>
      <c r="G476" s="8">
        <v>73.764799296685226</v>
      </c>
      <c r="H476" s="8">
        <v>-12.690639341975427</v>
      </c>
      <c r="I476" s="8">
        <v>-1.6446682206898471</v>
      </c>
      <c r="K476" s="8">
        <v>45.15</v>
      </c>
      <c r="L476" s="8">
        <v>68.606183398886202</v>
      </c>
    </row>
    <row r="477" spans="1:12" x14ac:dyDescent="0.25">
      <c r="A477" s="1">
        <v>94.613063786561497</v>
      </c>
      <c r="B477" s="1">
        <v>92.238776371580499</v>
      </c>
      <c r="C477">
        <f t="shared" si="7"/>
        <v>91.808696690951521</v>
      </c>
      <c r="F477" s="8">
        <v>453</v>
      </c>
      <c r="G477" s="8">
        <v>68.193261338021813</v>
      </c>
      <c r="H477" s="8">
        <v>-16.50818343222911</v>
      </c>
      <c r="I477" s="8">
        <v>-2.1394103118590095</v>
      </c>
      <c r="K477" s="8">
        <v>45.25</v>
      </c>
      <c r="L477" s="8">
        <v>68.628704218219298</v>
      </c>
    </row>
    <row r="478" spans="1:12" x14ac:dyDescent="0.25">
      <c r="A478" s="1">
        <v>44.058811060446899</v>
      </c>
      <c r="B478" s="1">
        <v>55.326746976612597</v>
      </c>
      <c r="C478">
        <f t="shared" si="7"/>
        <v>53.642836045784094</v>
      </c>
      <c r="F478" s="8">
        <v>454</v>
      </c>
      <c r="G478" s="8">
        <v>88.212444378567554</v>
      </c>
      <c r="H478" s="8">
        <v>11.114259112442753</v>
      </c>
      <c r="I478" s="8">
        <v>1.4403741424032768</v>
      </c>
      <c r="K478" s="8">
        <v>45.35</v>
      </c>
      <c r="L478" s="8">
        <v>68.7240536005785</v>
      </c>
    </row>
    <row r="479" spans="1:12" x14ac:dyDescent="0.25">
      <c r="A479" s="1">
        <v>70.461985642072605</v>
      </c>
      <c r="B479" s="1">
        <v>67.797894381406607</v>
      </c>
      <c r="C479">
        <f t="shared" si="7"/>
        <v>73.575874857211517</v>
      </c>
      <c r="F479" s="8">
        <v>455</v>
      </c>
      <c r="G479" s="8">
        <v>55.195803347381961</v>
      </c>
      <c r="H479" s="8">
        <v>4.743051865417236</v>
      </c>
      <c r="I479" s="8">
        <v>0.61468508102139163</v>
      </c>
      <c r="K479" s="8">
        <v>45.45</v>
      </c>
      <c r="L479" s="8">
        <v>68.756381929288693</v>
      </c>
    </row>
    <row r="480" spans="1:12" x14ac:dyDescent="0.25">
      <c r="A480" s="1">
        <v>93.311639459050397</v>
      </c>
      <c r="B480" s="1">
        <v>91.503772077335199</v>
      </c>
      <c r="C480">
        <f t="shared" si="7"/>
        <v>90.826188259996869</v>
      </c>
      <c r="F480" s="8">
        <v>456</v>
      </c>
      <c r="G480" s="8">
        <v>71.033506359558658</v>
      </c>
      <c r="H480" s="8">
        <v>-1.2270806992074625</v>
      </c>
      <c r="I480" s="8">
        <v>-0.15902592263679025</v>
      </c>
      <c r="K480" s="8">
        <v>45.55</v>
      </c>
      <c r="L480" s="8">
        <v>68.786021818412095</v>
      </c>
    </row>
    <row r="481" spans="1:12" x14ac:dyDescent="0.25">
      <c r="A481" s="1">
        <v>68.770381429358096</v>
      </c>
      <c r="B481" s="1">
        <v>76.299156595209297</v>
      </c>
      <c r="C481">
        <f t="shared" si="7"/>
        <v>72.298800681097958</v>
      </c>
      <c r="F481" s="8">
        <v>457</v>
      </c>
      <c r="G481" s="8">
        <v>51.050070434001441</v>
      </c>
      <c r="H481" s="8">
        <v>8.5080729759555567</v>
      </c>
      <c r="I481" s="8">
        <v>1.1026203539313608</v>
      </c>
      <c r="K481" s="8">
        <v>45.65</v>
      </c>
      <c r="L481" s="8">
        <v>68.806416848255196</v>
      </c>
    </row>
    <row r="482" spans="1:12" x14ac:dyDescent="0.25">
      <c r="A482" s="1">
        <v>74.616925097439406</v>
      </c>
      <c r="B482" s="1">
        <v>74.188005221926502</v>
      </c>
      <c r="C482">
        <f t="shared" si="7"/>
        <v>76.712640444505467</v>
      </c>
      <c r="F482" s="8">
        <v>458</v>
      </c>
      <c r="G482" s="8">
        <v>70.038449853878063</v>
      </c>
      <c r="H482" s="8">
        <v>-0.99994735438596649</v>
      </c>
      <c r="I482" s="8">
        <v>-0.12959013268006808</v>
      </c>
      <c r="K482" s="8">
        <v>45.75</v>
      </c>
      <c r="L482" s="8">
        <v>68.823876601925804</v>
      </c>
    </row>
    <row r="483" spans="1:12" x14ac:dyDescent="0.25">
      <c r="A483" s="1">
        <v>78.266177894153898</v>
      </c>
      <c r="B483" s="1">
        <v>75.862703143756406</v>
      </c>
      <c r="C483">
        <f t="shared" si="7"/>
        <v>79.467638613560524</v>
      </c>
      <c r="F483" s="8">
        <v>459</v>
      </c>
      <c r="G483" s="8">
        <v>52.916476703230813</v>
      </c>
      <c r="H483" s="8">
        <v>-5.8176908774393112</v>
      </c>
      <c r="I483" s="8">
        <v>-0.7539550251242334</v>
      </c>
      <c r="K483" s="8">
        <v>45.85</v>
      </c>
      <c r="L483" s="8">
        <v>68.915514600758101</v>
      </c>
    </row>
    <row r="484" spans="1:12" x14ac:dyDescent="0.25">
      <c r="A484" s="1">
        <v>64.999758562227498</v>
      </c>
      <c r="B484" s="1">
        <v>65.3285905952294</v>
      </c>
      <c r="C484">
        <f t="shared" si="7"/>
        <v>69.452174351320366</v>
      </c>
      <c r="F484" s="8">
        <v>460</v>
      </c>
      <c r="G484" s="8">
        <v>55.512220310801652</v>
      </c>
      <c r="H484" s="8">
        <v>15.099762430015744</v>
      </c>
      <c r="I484" s="8">
        <v>1.9568832380629073</v>
      </c>
      <c r="K484" s="8">
        <v>45.95</v>
      </c>
      <c r="L484" s="8">
        <v>69.038502499492097</v>
      </c>
    </row>
    <row r="485" spans="1:12" x14ac:dyDescent="0.25">
      <c r="A485" s="1">
        <v>74.515694404623403</v>
      </c>
      <c r="B485" s="1">
        <v>86.340568258941403</v>
      </c>
      <c r="C485">
        <f t="shared" si="7"/>
        <v>76.636216478039955</v>
      </c>
      <c r="F485" s="8">
        <v>461</v>
      </c>
      <c r="G485" s="8">
        <v>55.458587389091939</v>
      </c>
      <c r="H485" s="8">
        <v>4.0816110132737577</v>
      </c>
      <c r="I485" s="8">
        <v>0.52896436041212913</v>
      </c>
      <c r="K485" s="8">
        <v>46.05</v>
      </c>
      <c r="L485" s="8">
        <v>69.051242393937599</v>
      </c>
    </row>
    <row r="486" spans="1:12" x14ac:dyDescent="0.25">
      <c r="A486" s="1">
        <v>72.137287155770494</v>
      </c>
      <c r="B486" s="1">
        <v>77.585578691546999</v>
      </c>
      <c r="C486">
        <f t="shared" si="7"/>
        <v>74.840641334066248</v>
      </c>
      <c r="F486" s="8">
        <v>462</v>
      </c>
      <c r="G486" s="8">
        <v>77.535263747643057</v>
      </c>
      <c r="H486" s="8">
        <v>18.709026254974049</v>
      </c>
      <c r="I486" s="8">
        <v>2.4246328409816837</v>
      </c>
      <c r="K486" s="8">
        <v>46.15</v>
      </c>
      <c r="L486" s="8">
        <v>69.072680169995493</v>
      </c>
    </row>
    <row r="487" spans="1:12" x14ac:dyDescent="0.25">
      <c r="A487" s="1">
        <v>89.563690577004394</v>
      </c>
      <c r="B487" s="1">
        <v>89.2253179573149</v>
      </c>
      <c r="C487">
        <f t="shared" si="7"/>
        <v>87.996679622764319</v>
      </c>
      <c r="F487" s="8">
        <v>463</v>
      </c>
      <c r="G487" s="8">
        <v>81.556045636015924</v>
      </c>
      <c r="H487" s="8">
        <v>-2.6356040044825306</v>
      </c>
      <c r="I487" s="8">
        <v>-0.34156625459821632</v>
      </c>
      <c r="K487" s="8">
        <v>46.25</v>
      </c>
      <c r="L487" s="8">
        <v>69.146783229327298</v>
      </c>
    </row>
    <row r="488" spans="1:12" x14ac:dyDescent="0.25">
      <c r="A488" s="1">
        <v>42.499550918780102</v>
      </c>
      <c r="B488" s="1">
        <v>52.8930561033199</v>
      </c>
      <c r="C488">
        <f t="shared" si="7"/>
        <v>52.465674836442787</v>
      </c>
      <c r="F488" s="8">
        <v>464</v>
      </c>
      <c r="G488" s="8">
        <v>74.801380176902427</v>
      </c>
      <c r="H488" s="8">
        <v>-4.5798465712139205</v>
      </c>
      <c r="I488" s="8">
        <v>-0.59353417178889056</v>
      </c>
      <c r="K488" s="8">
        <v>46.35</v>
      </c>
      <c r="L488" s="8">
        <v>69.151335630117998</v>
      </c>
    </row>
    <row r="489" spans="1:12" x14ac:dyDescent="0.25">
      <c r="A489" s="1">
        <v>55.452975427572603</v>
      </c>
      <c r="B489" s="1">
        <v>60.543382431154299</v>
      </c>
      <c r="C489">
        <f t="shared" si="7"/>
        <v>62.244844105517792</v>
      </c>
      <c r="F489" s="8">
        <v>465</v>
      </c>
      <c r="G489" s="8">
        <v>90.530135713281609</v>
      </c>
      <c r="H489" s="8">
        <v>-8.028920342491503</v>
      </c>
      <c r="I489" s="8">
        <v>-1.0405236314666666</v>
      </c>
      <c r="K489" s="8">
        <v>46.45</v>
      </c>
      <c r="L489" s="8">
        <v>69.175133793414204</v>
      </c>
    </row>
    <row r="490" spans="1:12" x14ac:dyDescent="0.25">
      <c r="A490" s="1">
        <v>92.272631624210703</v>
      </c>
      <c r="B490" s="1">
        <v>98.422761603774305</v>
      </c>
      <c r="C490">
        <f t="shared" si="7"/>
        <v>90.041790784109651</v>
      </c>
      <c r="F490" s="8">
        <v>466</v>
      </c>
      <c r="G490" s="8">
        <v>66.14408282515879</v>
      </c>
      <c r="H490" s="8">
        <v>3.1689565143887108</v>
      </c>
      <c r="I490" s="8">
        <v>0.41068711603239832</v>
      </c>
      <c r="K490" s="8">
        <v>46.55</v>
      </c>
      <c r="L490" s="8">
        <v>69.285740189081906</v>
      </c>
    </row>
    <row r="491" spans="1:12" x14ac:dyDescent="0.25">
      <c r="A491" s="1">
        <v>88.964508114000395</v>
      </c>
      <c r="B491" s="1">
        <v>94.383141145790901</v>
      </c>
      <c r="C491">
        <f t="shared" si="7"/>
        <v>87.544327681021031</v>
      </c>
      <c r="F491" s="8">
        <v>467</v>
      </c>
      <c r="G491" s="8">
        <v>62.442028606772652</v>
      </c>
      <c r="H491" s="8">
        <v>-11.074188841884251</v>
      </c>
      <c r="I491" s="8">
        <v>-1.4351811573371869</v>
      </c>
      <c r="K491" s="8">
        <v>46.65</v>
      </c>
      <c r="L491" s="8">
        <v>69.313039339547501</v>
      </c>
    </row>
    <row r="492" spans="1:12" x14ac:dyDescent="0.25">
      <c r="A492" s="1">
        <v>65.061121403214202</v>
      </c>
      <c r="B492" s="1">
        <v>69.072680169995493</v>
      </c>
      <c r="C492">
        <f t="shared" si="7"/>
        <v>69.498500140182841</v>
      </c>
      <c r="F492" s="8">
        <v>468</v>
      </c>
      <c r="G492" s="8">
        <v>86.644764138466471</v>
      </c>
      <c r="H492" s="8">
        <v>-5.9921870086298696</v>
      </c>
      <c r="I492" s="8">
        <v>-0.77656919245410139</v>
      </c>
      <c r="K492" s="8">
        <v>46.75</v>
      </c>
      <c r="L492" s="8">
        <v>69.321761180720202</v>
      </c>
    </row>
    <row r="493" spans="1:12" x14ac:dyDescent="0.25">
      <c r="A493" s="1">
        <v>74.107292879084497</v>
      </c>
      <c r="B493" s="1">
        <v>81.436044658818702</v>
      </c>
      <c r="C493">
        <f t="shared" si="7"/>
        <v>76.327894331623583</v>
      </c>
      <c r="F493" s="8">
        <v>469</v>
      </c>
      <c r="G493" s="8">
        <v>59.862827134228972</v>
      </c>
      <c r="H493" s="8">
        <v>-15.419384308179673</v>
      </c>
      <c r="I493" s="8">
        <v>-1.9983052603494211</v>
      </c>
      <c r="K493" s="8">
        <v>46.85</v>
      </c>
      <c r="L493" s="8">
        <v>69.390064822887894</v>
      </c>
    </row>
    <row r="494" spans="1:12" x14ac:dyDescent="0.25">
      <c r="A494" s="1">
        <v>55.255965063962201</v>
      </c>
      <c r="B494" s="1">
        <v>56.387474991651402</v>
      </c>
      <c r="C494">
        <f t="shared" si="7"/>
        <v>62.096111413850004</v>
      </c>
      <c r="F494" s="8">
        <v>470</v>
      </c>
      <c r="G494" s="8">
        <v>90.573733617910378</v>
      </c>
      <c r="H494" s="8">
        <v>2.0775216018510179</v>
      </c>
      <c r="I494" s="8">
        <v>0.2692404743596763</v>
      </c>
      <c r="K494" s="8">
        <v>46.95</v>
      </c>
      <c r="L494" s="8">
        <v>69.482742747421597</v>
      </c>
    </row>
    <row r="495" spans="1:12" x14ac:dyDescent="0.25">
      <c r="A495" s="1">
        <v>50.3466637848068</v>
      </c>
      <c r="B495" s="1">
        <v>65.484404586215206</v>
      </c>
      <c r="C495">
        <f t="shared" si="7"/>
        <v>58.3898414487794</v>
      </c>
      <c r="F495" s="8">
        <v>471</v>
      </c>
      <c r="G495" s="8">
        <v>51.083322631123949</v>
      </c>
      <c r="H495" s="8">
        <v>-4.47934552982165</v>
      </c>
      <c r="I495" s="8">
        <v>-0.58050954281079103</v>
      </c>
      <c r="K495" s="8">
        <v>47.05</v>
      </c>
      <c r="L495" s="8">
        <v>69.538554597842307</v>
      </c>
    </row>
    <row r="496" spans="1:12" x14ac:dyDescent="0.25">
      <c r="A496" s="1">
        <v>65.503412271699005</v>
      </c>
      <c r="B496" s="1">
        <v>66.977224948000895</v>
      </c>
      <c r="C496">
        <f t="shared" si="7"/>
        <v>69.832406997488661</v>
      </c>
      <c r="F496" s="8">
        <v>472</v>
      </c>
      <c r="G496" s="8">
        <v>90.85011711722376</v>
      </c>
      <c r="H496" s="8">
        <v>1.778262740039338</v>
      </c>
      <c r="I496" s="8">
        <v>0.23045743699499843</v>
      </c>
      <c r="K496" s="8">
        <v>47.15</v>
      </c>
      <c r="L496" s="8">
        <v>69.658261770366707</v>
      </c>
    </row>
    <row r="497" spans="1:12" x14ac:dyDescent="0.25">
      <c r="A497" s="1">
        <v>59.4343725414329</v>
      </c>
      <c r="B497" s="1">
        <v>66.277629315502196</v>
      </c>
      <c r="C497">
        <f t="shared" si="7"/>
        <v>65.250594150798747</v>
      </c>
      <c r="F497" s="8">
        <v>473</v>
      </c>
      <c r="G497" s="8">
        <v>52.370735704522843</v>
      </c>
      <c r="H497" s="8">
        <v>0.38016462873775936</v>
      </c>
      <c r="I497" s="8">
        <v>4.9268178431900921E-2</v>
      </c>
      <c r="K497" s="8">
        <v>47.25</v>
      </c>
      <c r="L497" s="8">
        <v>69.706159383656001</v>
      </c>
    </row>
    <row r="498" spans="1:12" x14ac:dyDescent="0.25">
      <c r="A498" s="1">
        <v>72.101086151797901</v>
      </c>
      <c r="B498" s="1">
        <v>81.573696953558695</v>
      </c>
      <c r="C498">
        <f t="shared" si="7"/>
        <v>74.813311437997612</v>
      </c>
      <c r="F498" s="8">
        <v>474</v>
      </c>
      <c r="G498" s="8">
        <v>87.580839363795874</v>
      </c>
      <c r="H498" s="8">
        <v>-12.401312757147878</v>
      </c>
      <c r="I498" s="8">
        <v>-1.6071723761824162</v>
      </c>
      <c r="K498" s="8">
        <v>47.35</v>
      </c>
      <c r="L498" s="8">
        <v>69.738674252074105</v>
      </c>
    </row>
    <row r="499" spans="1:12" x14ac:dyDescent="0.25">
      <c r="A499" s="1">
        <v>44.275405033074101</v>
      </c>
      <c r="B499" s="1">
        <v>50.799966626133099</v>
      </c>
      <c r="C499">
        <f t="shared" si="7"/>
        <v>53.806353355013407</v>
      </c>
      <c r="F499" s="8">
        <v>475</v>
      </c>
      <c r="G499" s="8">
        <v>72.489938234925461</v>
      </c>
      <c r="H499" s="8">
        <v>9.5935989468426328</v>
      </c>
      <c r="I499" s="8">
        <v>1.2433012147565776</v>
      </c>
      <c r="K499" s="8">
        <v>47.45</v>
      </c>
      <c r="L499" s="8">
        <v>69.762848040215601</v>
      </c>
    </row>
    <row r="500" spans="1:12" x14ac:dyDescent="0.25">
      <c r="A500" s="1">
        <v>93.591714421639097</v>
      </c>
      <c r="B500" s="1">
        <v>79.724905906703995</v>
      </c>
      <c r="C500">
        <f t="shared" si="7"/>
        <v>91.037630451621609</v>
      </c>
      <c r="F500" s="8">
        <v>476</v>
      </c>
      <c r="G500" s="8">
        <v>91.808696690951521</v>
      </c>
      <c r="H500" s="8">
        <v>0.43007968062897817</v>
      </c>
      <c r="I500" s="8">
        <v>5.5737017185204699E-2</v>
      </c>
      <c r="K500" s="8">
        <v>47.55</v>
      </c>
      <c r="L500" s="8">
        <v>69.789126981752005</v>
      </c>
    </row>
    <row r="501" spans="1:12" x14ac:dyDescent="0.25">
      <c r="A501" s="1">
        <v>94.241590946378096</v>
      </c>
      <c r="B501" s="1">
        <v>97.832600852145802</v>
      </c>
      <c r="C501">
        <f t="shared" si="7"/>
        <v>91.528253802620966</v>
      </c>
      <c r="F501" s="8">
        <v>477</v>
      </c>
      <c r="G501" s="8">
        <v>53.642836045784094</v>
      </c>
      <c r="H501" s="8">
        <v>1.6839109308285032</v>
      </c>
      <c r="I501" s="8">
        <v>0.21822972978560762</v>
      </c>
      <c r="K501" s="8">
        <v>47.65</v>
      </c>
      <c r="L501" s="8">
        <v>69.806425660351195</v>
      </c>
    </row>
    <row r="502" spans="1:12" x14ac:dyDescent="0.25">
      <c r="A502" s="1">
        <v>78.398894271085993</v>
      </c>
      <c r="B502" s="1">
        <v>74.438067006866007</v>
      </c>
      <c r="C502">
        <f t="shared" si="7"/>
        <v>79.567832652126654</v>
      </c>
      <c r="F502" s="8">
        <v>478</v>
      </c>
      <c r="G502" s="8">
        <v>73.575874857211517</v>
      </c>
      <c r="H502" s="8">
        <v>-5.7779804758049096</v>
      </c>
      <c r="I502" s="8">
        <v>-0.7488086779750468</v>
      </c>
      <c r="K502" s="8">
        <v>47.75</v>
      </c>
      <c r="L502" s="8">
        <v>69.821509712624106</v>
      </c>
    </row>
    <row r="503" spans="1:12" x14ac:dyDescent="0.25">
      <c r="A503" s="1">
        <v>69.485300148926598</v>
      </c>
      <c r="B503" s="1">
        <v>65.257583143485405</v>
      </c>
      <c r="C503">
        <f t="shared" si="7"/>
        <v>72.838527543870441</v>
      </c>
      <c r="F503" s="8">
        <v>479</v>
      </c>
      <c r="G503" s="8">
        <v>90.826188259996869</v>
      </c>
      <c r="H503" s="8">
        <v>0.67758381733833062</v>
      </c>
      <c r="I503" s="8">
        <v>8.7812799749504095E-2</v>
      </c>
      <c r="K503" s="8">
        <v>47.85</v>
      </c>
      <c r="L503" s="8">
        <v>70.019825360339496</v>
      </c>
    </row>
    <row r="504" spans="1:12" x14ac:dyDescent="0.25">
      <c r="A504" s="1">
        <v>57.024018895748</v>
      </c>
      <c r="B504" s="1">
        <v>57.681446079511304</v>
      </c>
      <c r="C504">
        <f t="shared" si="7"/>
        <v>63.430901120319817</v>
      </c>
      <c r="F504" s="8">
        <v>480</v>
      </c>
      <c r="G504" s="8">
        <v>72.298800681097958</v>
      </c>
      <c r="H504" s="8">
        <v>4.0003559141113385</v>
      </c>
      <c r="I504" s="8">
        <v>0.51843394695065648</v>
      </c>
      <c r="K504" s="8">
        <v>47.95</v>
      </c>
      <c r="L504" s="8">
        <v>70.038224267215199</v>
      </c>
    </row>
    <row r="505" spans="1:12" x14ac:dyDescent="0.25">
      <c r="A505" s="1">
        <v>84.758726083882095</v>
      </c>
      <c r="B505" s="1">
        <v>79.428868186571705</v>
      </c>
      <c r="C505">
        <f t="shared" si="7"/>
        <v>84.369178564782061</v>
      </c>
      <c r="F505" s="8">
        <v>481</v>
      </c>
      <c r="G505" s="8">
        <v>76.712640444505467</v>
      </c>
      <c r="H505" s="8">
        <v>-2.524635222578965</v>
      </c>
      <c r="I505" s="8">
        <v>-0.32718503832002621</v>
      </c>
      <c r="K505" s="8">
        <v>48.05</v>
      </c>
      <c r="L505" s="8">
        <v>70.102406925078398</v>
      </c>
    </row>
    <row r="506" spans="1:12" x14ac:dyDescent="0.25">
      <c r="A506" s="1">
        <v>77.660214490463304</v>
      </c>
      <c r="B506" s="1">
        <v>88.977413425079504</v>
      </c>
      <c r="C506">
        <f t="shared" si="7"/>
        <v>79.010167410363806</v>
      </c>
      <c r="F506" s="8">
        <v>482</v>
      </c>
      <c r="G506" s="8">
        <v>79.467638613560524</v>
      </c>
      <c r="H506" s="8">
        <v>-3.6049354698041185</v>
      </c>
      <c r="I506" s="8">
        <v>-0.46718866126894126</v>
      </c>
      <c r="K506" s="8">
        <v>48.15</v>
      </c>
      <c r="L506" s="8">
        <v>70.111467633258897</v>
      </c>
    </row>
    <row r="507" spans="1:12" x14ac:dyDescent="0.25">
      <c r="A507" s="1">
        <v>48.943931663969003</v>
      </c>
      <c r="B507" s="1">
        <v>43.819216056829603</v>
      </c>
      <c r="C507">
        <f t="shared" si="7"/>
        <v>57.330850844439198</v>
      </c>
      <c r="F507" s="8">
        <v>483</v>
      </c>
      <c r="G507" s="8">
        <v>69.452174351320366</v>
      </c>
      <c r="H507" s="8">
        <v>-4.1235837560909658</v>
      </c>
      <c r="I507" s="8">
        <v>-0.53440390009066396</v>
      </c>
      <c r="K507" s="8">
        <v>48.25</v>
      </c>
      <c r="L507" s="8">
        <v>70.131887100534101</v>
      </c>
    </row>
    <row r="508" spans="1:12" x14ac:dyDescent="0.25">
      <c r="A508" s="1">
        <v>90.100995147161299</v>
      </c>
      <c r="B508" s="1">
        <v>81.614196169750002</v>
      </c>
      <c r="C508">
        <f t="shared" si="7"/>
        <v>88.402316937981254</v>
      </c>
      <c r="F508" s="8">
        <v>484</v>
      </c>
      <c r="G508" s="8">
        <v>76.636216478039955</v>
      </c>
      <c r="H508" s="8">
        <v>9.7043517809014475</v>
      </c>
      <c r="I508" s="8">
        <v>1.2576544448515647</v>
      </c>
      <c r="K508" s="8">
        <v>48.35</v>
      </c>
      <c r="L508" s="8">
        <v>70.205966922626899</v>
      </c>
    </row>
    <row r="509" spans="1:12" x14ac:dyDescent="0.25">
      <c r="A509" s="1">
        <v>85.239548360774293</v>
      </c>
      <c r="B509" s="1">
        <v>80.136122108359899</v>
      </c>
      <c r="C509">
        <f t="shared" si="7"/>
        <v>84.732174653644833</v>
      </c>
      <c r="F509" s="8">
        <v>485</v>
      </c>
      <c r="G509" s="8">
        <v>74.840641334066248</v>
      </c>
      <c r="H509" s="8">
        <v>2.744937357480751</v>
      </c>
      <c r="I509" s="8">
        <v>0.35573552426951471</v>
      </c>
      <c r="K509" s="8">
        <v>48.45</v>
      </c>
      <c r="L509" s="8">
        <v>70.221533605688506</v>
      </c>
    </row>
    <row r="510" spans="1:12" x14ac:dyDescent="0.25">
      <c r="A510" s="1">
        <v>92.238995231055796</v>
      </c>
      <c r="B510" s="1">
        <v>90.207190296863104</v>
      </c>
      <c r="C510">
        <f t="shared" si="7"/>
        <v>90.016397037302411</v>
      </c>
      <c r="F510" s="8">
        <v>486</v>
      </c>
      <c r="G510" s="8">
        <v>87.996679622764319</v>
      </c>
      <c r="H510" s="8">
        <v>1.2286383345505811</v>
      </c>
      <c r="I510" s="8">
        <v>0.1592277874348684</v>
      </c>
      <c r="K510" s="8">
        <v>48.55</v>
      </c>
      <c r="L510" s="8">
        <v>70.2249968140042</v>
      </c>
    </row>
    <row r="511" spans="1:12" x14ac:dyDescent="0.25">
      <c r="A511" s="1">
        <v>79.914572961359795</v>
      </c>
      <c r="B511" s="1">
        <v>76.182387665229797</v>
      </c>
      <c r="C511">
        <f t="shared" si="7"/>
        <v>80.712092107196355</v>
      </c>
      <c r="F511" s="8">
        <v>487</v>
      </c>
      <c r="G511" s="8">
        <v>52.465674836442787</v>
      </c>
      <c r="H511" s="8">
        <v>0.42738126687711286</v>
      </c>
      <c r="I511" s="8">
        <v>5.5387310978576777E-2</v>
      </c>
      <c r="K511" s="8">
        <v>48.65</v>
      </c>
      <c r="L511" s="8">
        <v>70.239273573544594</v>
      </c>
    </row>
    <row r="512" spans="1:12" x14ac:dyDescent="0.25">
      <c r="A512" s="1">
        <v>73.737835776468401</v>
      </c>
      <c r="B512" s="1">
        <v>68.606183398886202</v>
      </c>
      <c r="C512">
        <f t="shared" si="7"/>
        <v>76.048973221480679</v>
      </c>
      <c r="F512" s="8">
        <v>488</v>
      </c>
      <c r="G512" s="8">
        <v>62.244844105517792</v>
      </c>
      <c r="H512" s="8">
        <v>-1.7014616743634932</v>
      </c>
      <c r="I512" s="8">
        <v>-0.22050425271259694</v>
      </c>
      <c r="K512" s="8">
        <v>48.75</v>
      </c>
      <c r="L512" s="8">
        <v>70.253384954777601</v>
      </c>
    </row>
    <row r="513" spans="1:12" x14ac:dyDescent="0.25">
      <c r="A513" s="1">
        <v>63.003366995984003</v>
      </c>
      <c r="B513" s="1">
        <v>79.569819798748398</v>
      </c>
      <c r="C513">
        <f t="shared" si="7"/>
        <v>67.945001399457567</v>
      </c>
      <c r="F513" s="8">
        <v>489</v>
      </c>
      <c r="G513" s="8">
        <v>90.041790784109651</v>
      </c>
      <c r="H513" s="8">
        <v>8.380970819664654</v>
      </c>
      <c r="I513" s="8">
        <v>1.0861483014523829</v>
      </c>
      <c r="K513" s="8">
        <v>48.85</v>
      </c>
      <c r="L513" s="8">
        <v>70.2642818720864</v>
      </c>
    </row>
    <row r="514" spans="1:12" x14ac:dyDescent="0.25">
      <c r="A514" s="1">
        <v>91.300066584470699</v>
      </c>
      <c r="B514" s="1">
        <v>79.900991808134094</v>
      </c>
      <c r="C514">
        <f t="shared" si="7"/>
        <v>89.307554201162304</v>
      </c>
      <c r="F514" s="8">
        <v>490</v>
      </c>
      <c r="G514" s="8">
        <v>87.544327681021031</v>
      </c>
      <c r="H514" s="8">
        <v>6.8388134647698706</v>
      </c>
      <c r="I514" s="8">
        <v>0.88628940352362351</v>
      </c>
      <c r="K514" s="8">
        <v>48.95</v>
      </c>
      <c r="L514" s="8">
        <v>70.266139489050104</v>
      </c>
    </row>
    <row r="515" spans="1:12" x14ac:dyDescent="0.25">
      <c r="A515" s="1">
        <v>87.633513922522397</v>
      </c>
      <c r="B515" s="1">
        <v>100</v>
      </c>
      <c r="C515">
        <f t="shared" ref="C515:C578" si="8">$G$17+A515*$G$18</f>
        <v>86.539495523641804</v>
      </c>
      <c r="F515" s="8">
        <v>491</v>
      </c>
      <c r="G515" s="8">
        <v>69.498500140182841</v>
      </c>
      <c r="H515" s="8">
        <v>-0.42581997018734796</v>
      </c>
      <c r="I515" s="8">
        <v>-5.5184971681120631E-2</v>
      </c>
      <c r="K515" s="8">
        <v>49.05</v>
      </c>
      <c r="L515" s="8">
        <v>70.304878785153406</v>
      </c>
    </row>
    <row r="516" spans="1:12" x14ac:dyDescent="0.25">
      <c r="A516" s="1">
        <v>42.487026855840398</v>
      </c>
      <c r="B516" s="1">
        <v>56.435458671694597</v>
      </c>
      <c r="C516">
        <f t="shared" si="8"/>
        <v>52.456219813074974</v>
      </c>
      <c r="F516" s="8">
        <v>492</v>
      </c>
      <c r="G516" s="8">
        <v>76.327894331623583</v>
      </c>
      <c r="H516" s="8">
        <v>5.1081503271951192</v>
      </c>
      <c r="I516" s="8">
        <v>0.66200073008587468</v>
      </c>
      <c r="K516" s="8">
        <v>49.15</v>
      </c>
      <c r="L516" s="8">
        <v>70.390986888441404</v>
      </c>
    </row>
    <row r="517" spans="1:12" x14ac:dyDescent="0.25">
      <c r="A517" s="1">
        <v>41.450183597348797</v>
      </c>
      <c r="B517" s="1">
        <v>47.211310921504399</v>
      </c>
      <c r="C517">
        <f t="shared" si="8"/>
        <v>51.673456480999647</v>
      </c>
      <c r="F517" s="8">
        <v>493</v>
      </c>
      <c r="G517" s="8">
        <v>62.096111413850004</v>
      </c>
      <c r="H517" s="8">
        <v>-5.7086364221986017</v>
      </c>
      <c r="I517" s="8">
        <v>-0.73982189975317392</v>
      </c>
      <c r="K517" s="8">
        <v>49.25</v>
      </c>
      <c r="L517" s="8">
        <v>70.3923088998785</v>
      </c>
    </row>
    <row r="518" spans="1:12" x14ac:dyDescent="0.25">
      <c r="A518" s="1">
        <v>60.705485178292697</v>
      </c>
      <c r="B518" s="1">
        <v>73.199703026634197</v>
      </c>
      <c r="C518">
        <f t="shared" si="8"/>
        <v>66.210218814336542</v>
      </c>
      <c r="F518" s="8">
        <v>494</v>
      </c>
      <c r="G518" s="8">
        <v>58.3898414487794</v>
      </c>
      <c r="H518" s="8">
        <v>7.0945631374358058</v>
      </c>
      <c r="I518" s="8">
        <v>0.91943378244346607</v>
      </c>
      <c r="K518" s="8">
        <v>49.35</v>
      </c>
      <c r="L518" s="8">
        <v>70.393570260032504</v>
      </c>
    </row>
    <row r="519" spans="1:12" x14ac:dyDescent="0.25">
      <c r="A519" s="1">
        <v>84.5804331930008</v>
      </c>
      <c r="B519" s="1">
        <v>75.415668682988098</v>
      </c>
      <c r="C519">
        <f t="shared" si="8"/>
        <v>84.234576602326683</v>
      </c>
      <c r="F519" s="8">
        <v>495</v>
      </c>
      <c r="G519" s="8">
        <v>69.832406997488661</v>
      </c>
      <c r="H519" s="8">
        <v>-2.855182049487766</v>
      </c>
      <c r="I519" s="8">
        <v>-0.3700229007016822</v>
      </c>
      <c r="K519" s="8">
        <v>49.45</v>
      </c>
      <c r="L519" s="8">
        <v>70.473616397383395</v>
      </c>
    </row>
    <row r="520" spans="1:12" x14ac:dyDescent="0.25">
      <c r="A520" s="1">
        <v>94.300187112321893</v>
      </c>
      <c r="B520" s="1">
        <v>96.877114318394305</v>
      </c>
      <c r="C520">
        <f t="shared" si="8"/>
        <v>91.572490894124783</v>
      </c>
      <c r="F520" s="8">
        <v>496</v>
      </c>
      <c r="G520" s="8">
        <v>65.250594150798747</v>
      </c>
      <c r="H520" s="8">
        <v>1.0270351647034488</v>
      </c>
      <c r="I520" s="8">
        <v>0.13310063042543249</v>
      </c>
      <c r="K520" s="8">
        <v>49.55</v>
      </c>
      <c r="L520" s="8">
        <v>70.522954922262201</v>
      </c>
    </row>
    <row r="521" spans="1:12" x14ac:dyDescent="0.25">
      <c r="A521" s="1">
        <v>48.272929010694</v>
      </c>
      <c r="B521" s="1">
        <v>49.297204337552799</v>
      </c>
      <c r="C521">
        <f t="shared" si="8"/>
        <v>56.824278352977913</v>
      </c>
      <c r="F521" s="8">
        <v>497</v>
      </c>
      <c r="G521" s="8">
        <v>74.813311437997612</v>
      </c>
      <c r="H521" s="8">
        <v>6.760385515561083</v>
      </c>
      <c r="I521" s="8">
        <v>0.87612538008857632</v>
      </c>
      <c r="K521" s="8">
        <v>49.65</v>
      </c>
      <c r="L521" s="8">
        <v>70.587980201991996</v>
      </c>
    </row>
    <row r="522" spans="1:12" x14ac:dyDescent="0.25">
      <c r="A522" s="1">
        <v>72.677189344367406</v>
      </c>
      <c r="B522" s="1">
        <v>73.081443805952802</v>
      </c>
      <c r="C522">
        <f t="shared" si="8"/>
        <v>75.248239717601791</v>
      </c>
      <c r="F522" s="8">
        <v>498</v>
      </c>
      <c r="G522" s="8">
        <v>53.806353355013407</v>
      </c>
      <c r="H522" s="8">
        <v>-3.0063867288803081</v>
      </c>
      <c r="I522" s="8">
        <v>-0.38961856679188261</v>
      </c>
      <c r="K522" s="8">
        <v>49.75</v>
      </c>
      <c r="L522" s="8">
        <v>70.611982740817396</v>
      </c>
    </row>
    <row r="523" spans="1:12" x14ac:dyDescent="0.25">
      <c r="A523" s="1">
        <v>60.948997114706103</v>
      </c>
      <c r="B523" s="1">
        <v>66.680453803210398</v>
      </c>
      <c r="C523">
        <f t="shared" si="8"/>
        <v>66.394057801749511</v>
      </c>
      <c r="F523" s="8">
        <v>499</v>
      </c>
      <c r="G523" s="8">
        <v>91.037630451621609</v>
      </c>
      <c r="H523" s="8">
        <v>-11.312724544917614</v>
      </c>
      <c r="I523" s="8">
        <v>-1.4660946582024488</v>
      </c>
      <c r="K523" s="8">
        <v>49.85</v>
      </c>
      <c r="L523" s="8">
        <v>70.642058440113104</v>
      </c>
    </row>
    <row r="524" spans="1:12" x14ac:dyDescent="0.25">
      <c r="A524" s="1">
        <v>93.345291879803099</v>
      </c>
      <c r="B524" s="1">
        <v>94.285052057642503</v>
      </c>
      <c r="C524">
        <f t="shared" si="8"/>
        <v>90.851594106816094</v>
      </c>
      <c r="F524" s="8">
        <v>500</v>
      </c>
      <c r="G524" s="8">
        <v>91.528253802620966</v>
      </c>
      <c r="H524" s="8">
        <v>6.3043470495248357</v>
      </c>
      <c r="I524" s="8">
        <v>0.8170241833489319</v>
      </c>
      <c r="K524" s="8">
        <v>49.95</v>
      </c>
      <c r="L524" s="8">
        <v>70.665208586711998</v>
      </c>
    </row>
    <row r="525" spans="1:12" x14ac:dyDescent="0.25">
      <c r="A525" s="1">
        <v>86.316540772463895</v>
      </c>
      <c r="B525" s="1">
        <v>93.964619208136199</v>
      </c>
      <c r="C525">
        <f t="shared" si="8"/>
        <v>85.545248531388353</v>
      </c>
      <c r="F525" s="8">
        <v>501</v>
      </c>
      <c r="G525" s="8">
        <v>79.567832652126654</v>
      </c>
      <c r="H525" s="8">
        <v>-5.1297656452606475</v>
      </c>
      <c r="I525" s="8">
        <v>-0.66480200949698309</v>
      </c>
      <c r="K525" s="8">
        <v>50.05</v>
      </c>
      <c r="L525" s="8">
        <v>70.681852525631697</v>
      </c>
    </row>
    <row r="526" spans="1:12" x14ac:dyDescent="0.25">
      <c r="A526" s="1">
        <v>86.108078759112502</v>
      </c>
      <c r="B526" s="1">
        <v>86.417199309144706</v>
      </c>
      <c r="C526">
        <f t="shared" si="8"/>
        <v>85.387870433160217</v>
      </c>
      <c r="F526" s="8">
        <v>502</v>
      </c>
      <c r="G526" s="8">
        <v>72.838527543870441</v>
      </c>
      <c r="H526" s="8">
        <v>-7.5809444003850359</v>
      </c>
      <c r="I526" s="8">
        <v>-0.98246731328109149</v>
      </c>
      <c r="K526" s="8">
        <v>50.15</v>
      </c>
      <c r="L526" s="8">
        <v>70.755152622066703</v>
      </c>
    </row>
    <row r="527" spans="1:12" x14ac:dyDescent="0.25">
      <c r="A527" s="1">
        <v>65.778123788723306</v>
      </c>
      <c r="B527" s="1">
        <v>71.194615629805</v>
      </c>
      <c r="C527">
        <f t="shared" si="8"/>
        <v>70.039800063571036</v>
      </c>
      <c r="F527" s="8">
        <v>503</v>
      </c>
      <c r="G527" s="8">
        <v>63.430901120319817</v>
      </c>
      <c r="H527" s="8">
        <v>-5.7494550408085132</v>
      </c>
      <c r="I527" s="8">
        <v>-0.74511186844829957</v>
      </c>
      <c r="K527" s="8">
        <v>50.25</v>
      </c>
      <c r="L527" s="8">
        <v>70.894596259833094</v>
      </c>
    </row>
    <row r="528" spans="1:12" x14ac:dyDescent="0.25">
      <c r="A528" s="1">
        <v>62.8150726285715</v>
      </c>
      <c r="B528" s="1">
        <v>65.649945347482003</v>
      </c>
      <c r="C528">
        <f t="shared" si="8"/>
        <v>67.8028488366283</v>
      </c>
      <c r="F528" s="8">
        <v>504</v>
      </c>
      <c r="G528" s="8">
        <v>84.369178564782061</v>
      </c>
      <c r="H528" s="8">
        <v>-4.9403103782103557</v>
      </c>
      <c r="I528" s="8">
        <v>-0.64024918370440786</v>
      </c>
      <c r="K528" s="8">
        <v>50.35</v>
      </c>
      <c r="L528" s="8">
        <v>70.907552291524794</v>
      </c>
    </row>
    <row r="529" spans="1:12" x14ac:dyDescent="0.25">
      <c r="A529" s="1">
        <v>55.037388956188799</v>
      </c>
      <c r="B529" s="1">
        <v>73.077061822971004</v>
      </c>
      <c r="C529">
        <f t="shared" si="8"/>
        <v>61.93109769453271</v>
      </c>
      <c r="F529" s="8">
        <v>505</v>
      </c>
      <c r="G529" s="8">
        <v>79.010167410363806</v>
      </c>
      <c r="H529" s="8">
        <v>9.9672460147156983</v>
      </c>
      <c r="I529" s="8">
        <v>1.2917247371438363</v>
      </c>
      <c r="K529" s="8">
        <v>50.45</v>
      </c>
      <c r="L529" s="8">
        <v>70.909764067119099</v>
      </c>
    </row>
    <row r="530" spans="1:12" x14ac:dyDescent="0.25">
      <c r="A530" s="1">
        <v>43.1006523158009</v>
      </c>
      <c r="B530" s="1">
        <v>50.6598226446797</v>
      </c>
      <c r="C530">
        <f t="shared" si="8"/>
        <v>52.919475474671991</v>
      </c>
      <c r="F530" s="8">
        <v>506</v>
      </c>
      <c r="G530" s="8">
        <v>57.330850844439198</v>
      </c>
      <c r="H530" s="8">
        <v>-13.511634787609594</v>
      </c>
      <c r="I530" s="8">
        <v>-1.7510667308342094</v>
      </c>
      <c r="K530" s="8">
        <v>50.55</v>
      </c>
      <c r="L530" s="8">
        <v>70.996325108495398</v>
      </c>
    </row>
    <row r="531" spans="1:12" x14ac:dyDescent="0.25">
      <c r="A531" s="1">
        <v>87.559730694027905</v>
      </c>
      <c r="B531" s="1">
        <v>79.233368029174997</v>
      </c>
      <c r="C531">
        <f t="shared" si="8"/>
        <v>86.483792981030248</v>
      </c>
      <c r="F531" s="8">
        <v>507</v>
      </c>
      <c r="G531" s="8">
        <v>88.402316937981254</v>
      </c>
      <c r="H531" s="8">
        <v>-6.7881207682312521</v>
      </c>
      <c r="I531" s="8">
        <v>-0.87971978439164034</v>
      </c>
      <c r="K531" s="8">
        <v>50.65</v>
      </c>
      <c r="L531" s="8">
        <v>71.043129677347196</v>
      </c>
    </row>
    <row r="532" spans="1:12" x14ac:dyDescent="0.25">
      <c r="A532" s="1">
        <v>84.709555502154203</v>
      </c>
      <c r="B532" s="1">
        <v>75.597193728125603</v>
      </c>
      <c r="C532">
        <f t="shared" si="8"/>
        <v>84.332057304574022</v>
      </c>
      <c r="F532" s="8">
        <v>508</v>
      </c>
      <c r="G532" s="8">
        <v>84.732174653644833</v>
      </c>
      <c r="H532" s="8">
        <v>-4.5960525452849339</v>
      </c>
      <c r="I532" s="8">
        <v>-0.59563441668764527</v>
      </c>
      <c r="K532" s="8">
        <v>50.75</v>
      </c>
      <c r="L532" s="8">
        <v>71.111576584617396</v>
      </c>
    </row>
    <row r="533" spans="1:12" x14ac:dyDescent="0.25">
      <c r="A533" s="1">
        <v>94.984472030737095</v>
      </c>
      <c r="B533" s="1">
        <v>90.627849855851494</v>
      </c>
      <c r="C533">
        <f t="shared" si="8"/>
        <v>92.089090812618551</v>
      </c>
      <c r="F533" s="8">
        <v>509</v>
      </c>
      <c r="G533" s="8">
        <v>90.016397037302411</v>
      </c>
      <c r="H533" s="8">
        <v>0.19079325956069226</v>
      </c>
      <c r="I533" s="8">
        <v>2.4726225548259498E-2</v>
      </c>
      <c r="K533" s="8">
        <v>50.85</v>
      </c>
      <c r="L533" s="8">
        <v>71.136123206165195</v>
      </c>
    </row>
    <row r="534" spans="1:12" x14ac:dyDescent="0.25">
      <c r="A534" s="1">
        <v>94.815026039064804</v>
      </c>
      <c r="B534" s="1">
        <v>83.240580683512803</v>
      </c>
      <c r="C534">
        <f t="shared" si="8"/>
        <v>91.961167804042333</v>
      </c>
      <c r="F534" s="8">
        <v>510</v>
      </c>
      <c r="G534" s="8">
        <v>80.712092107196355</v>
      </c>
      <c r="H534" s="8">
        <v>-4.5297044419665582</v>
      </c>
      <c r="I534" s="8">
        <v>-0.58703590450159226</v>
      </c>
      <c r="K534" s="8">
        <v>50.95</v>
      </c>
      <c r="L534" s="8">
        <v>71.180386055933397</v>
      </c>
    </row>
    <row r="535" spans="1:12" x14ac:dyDescent="0.25">
      <c r="A535" s="1">
        <v>70.548743808144494</v>
      </c>
      <c r="B535" s="1">
        <v>71.489043577531902</v>
      </c>
      <c r="C535">
        <f t="shared" si="8"/>
        <v>73.641372810352465</v>
      </c>
      <c r="F535" s="8">
        <v>511</v>
      </c>
      <c r="G535" s="8">
        <v>76.048973221480679</v>
      </c>
      <c r="H535" s="8">
        <v>-7.4427898225944773</v>
      </c>
      <c r="I535" s="8">
        <v>-0.9645629006260561</v>
      </c>
      <c r="K535" s="8">
        <v>51.05</v>
      </c>
      <c r="L535" s="8">
        <v>71.194615629805</v>
      </c>
    </row>
    <row r="536" spans="1:12" x14ac:dyDescent="0.25">
      <c r="A536" s="1">
        <v>82.294307834928006</v>
      </c>
      <c r="B536" s="1">
        <v>76.074313458609097</v>
      </c>
      <c r="C536">
        <f t="shared" si="8"/>
        <v>82.508669539546219</v>
      </c>
      <c r="F536" s="8">
        <v>512</v>
      </c>
      <c r="G536" s="8">
        <v>67.945001399457567</v>
      </c>
      <c r="H536" s="8">
        <v>11.624818399290831</v>
      </c>
      <c r="I536" s="8">
        <v>1.5065410715255727</v>
      </c>
      <c r="K536" s="8">
        <v>51.15</v>
      </c>
      <c r="L536" s="8">
        <v>71.195081038424107</v>
      </c>
    </row>
    <row r="537" spans="1:12" x14ac:dyDescent="0.25">
      <c r="A537" s="1">
        <v>91.962115143533495</v>
      </c>
      <c r="B537" s="1">
        <v>92.956909271491</v>
      </c>
      <c r="C537">
        <f t="shared" si="8"/>
        <v>89.807366812030395</v>
      </c>
      <c r="F537" s="8">
        <v>513</v>
      </c>
      <c r="G537" s="8">
        <v>89.307554201162304</v>
      </c>
      <c r="H537" s="8">
        <v>-9.4065623930282101</v>
      </c>
      <c r="I537" s="8">
        <v>-1.219061846835336</v>
      </c>
      <c r="K537" s="8">
        <v>51.25</v>
      </c>
      <c r="L537" s="8">
        <v>71.233952705862706</v>
      </c>
    </row>
    <row r="538" spans="1:12" x14ac:dyDescent="0.25">
      <c r="A538" s="1">
        <v>86.730606487257603</v>
      </c>
      <c r="B538" s="1">
        <v>70.253384954777601</v>
      </c>
      <c r="C538">
        <f t="shared" si="8"/>
        <v>85.857846849365174</v>
      </c>
      <c r="F538" s="8">
        <v>514</v>
      </c>
      <c r="G538" s="8">
        <v>86.539495523641804</v>
      </c>
      <c r="H538" s="8">
        <v>13.460504476358196</v>
      </c>
      <c r="I538" s="8">
        <v>1.7444403981678154</v>
      </c>
      <c r="K538" s="8">
        <v>51.35</v>
      </c>
      <c r="L538" s="8">
        <v>71.254025486596802</v>
      </c>
    </row>
    <row r="539" spans="1:12" x14ac:dyDescent="0.25">
      <c r="A539" s="1">
        <v>53.604145595875799</v>
      </c>
      <c r="B539" s="1">
        <v>53.058865723656197</v>
      </c>
      <c r="C539">
        <f t="shared" si="8"/>
        <v>60.849072673677028</v>
      </c>
      <c r="F539" s="8">
        <v>515</v>
      </c>
      <c r="G539" s="8">
        <v>52.456219813074974</v>
      </c>
      <c r="H539" s="8">
        <v>3.9792388586196239</v>
      </c>
      <c r="I539" s="8">
        <v>0.51569724085209978</v>
      </c>
      <c r="K539" s="8">
        <v>51.45</v>
      </c>
      <c r="L539" s="8">
        <v>71.413351723622299</v>
      </c>
    </row>
    <row r="540" spans="1:12" x14ac:dyDescent="0.25">
      <c r="A540" s="1">
        <v>64.779927442055097</v>
      </c>
      <c r="B540" s="1">
        <v>71.517764014049206</v>
      </c>
      <c r="C540">
        <f t="shared" si="8"/>
        <v>69.286213162191032</v>
      </c>
      <c r="F540" s="8">
        <v>516</v>
      </c>
      <c r="G540" s="8">
        <v>51.673456480999647</v>
      </c>
      <c r="H540" s="8">
        <v>-4.4621455594952479</v>
      </c>
      <c r="I540" s="8">
        <v>-0.57828047902366764</v>
      </c>
      <c r="K540" s="8">
        <v>51.55</v>
      </c>
      <c r="L540" s="8">
        <v>71.489043577531902</v>
      </c>
    </row>
    <row r="541" spans="1:12" x14ac:dyDescent="0.25">
      <c r="A541" s="1">
        <v>47.103767833332199</v>
      </c>
      <c r="B541" s="1">
        <v>62.665047573904602</v>
      </c>
      <c r="C541">
        <f t="shared" si="8"/>
        <v>55.941621797679254</v>
      </c>
      <c r="F541" s="8">
        <v>517</v>
      </c>
      <c r="G541" s="8">
        <v>66.210218814336542</v>
      </c>
      <c r="H541" s="8">
        <v>6.9894842122976542</v>
      </c>
      <c r="I541" s="8">
        <v>0.90581587366976479</v>
      </c>
      <c r="K541" s="8">
        <v>51.65</v>
      </c>
      <c r="L541" s="8">
        <v>71.517764014049206</v>
      </c>
    </row>
    <row r="542" spans="1:12" x14ac:dyDescent="0.25">
      <c r="A542" s="1">
        <v>92.472806499229705</v>
      </c>
      <c r="B542" s="1">
        <v>92.311559243802094</v>
      </c>
      <c r="C542">
        <f t="shared" si="8"/>
        <v>90.192912519130232</v>
      </c>
      <c r="F542" s="8">
        <v>518</v>
      </c>
      <c r="G542" s="8">
        <v>84.234576602326683</v>
      </c>
      <c r="H542" s="8">
        <v>-8.8189079193385851</v>
      </c>
      <c r="I542" s="8">
        <v>-1.1429036162230475</v>
      </c>
      <c r="K542" s="8">
        <v>51.75</v>
      </c>
      <c r="L542" s="8">
        <v>71.536982570391103</v>
      </c>
    </row>
    <row r="543" spans="1:12" x14ac:dyDescent="0.25">
      <c r="A543" s="1">
        <v>73.339604894798399</v>
      </c>
      <c r="B543" s="1">
        <v>72.973288571391905</v>
      </c>
      <c r="C543">
        <f t="shared" si="8"/>
        <v>75.748329388077337</v>
      </c>
      <c r="F543" s="8">
        <v>519</v>
      </c>
      <c r="G543" s="8">
        <v>91.572490894124783</v>
      </c>
      <c r="H543" s="8">
        <v>5.304623424269522</v>
      </c>
      <c r="I543" s="8">
        <v>0.68746304528302871</v>
      </c>
      <c r="K543" s="8">
        <v>51.85</v>
      </c>
      <c r="L543" s="8">
        <v>71.572981386095805</v>
      </c>
    </row>
    <row r="544" spans="1:12" x14ac:dyDescent="0.25">
      <c r="A544" s="1">
        <v>52.5753543026904</v>
      </c>
      <c r="B544" s="1">
        <v>47.098922975798899</v>
      </c>
      <c r="C544">
        <f t="shared" si="8"/>
        <v>60.072388161270169</v>
      </c>
      <c r="F544" s="8">
        <v>520</v>
      </c>
      <c r="G544" s="8">
        <v>56.824278352977913</v>
      </c>
      <c r="H544" s="8">
        <v>-7.5270740154251143</v>
      </c>
      <c r="I544" s="8">
        <v>-0.97548587540452514</v>
      </c>
      <c r="K544" s="8">
        <v>51.95</v>
      </c>
      <c r="L544" s="8">
        <v>71.600802467487199</v>
      </c>
    </row>
    <row r="545" spans="1:12" x14ac:dyDescent="0.25">
      <c r="A545" s="1">
        <v>76.943537642322099</v>
      </c>
      <c r="B545" s="1">
        <v>71.136123206165195</v>
      </c>
      <c r="C545">
        <f t="shared" si="8"/>
        <v>78.469113250944986</v>
      </c>
      <c r="F545" s="8">
        <v>521</v>
      </c>
      <c r="G545" s="8">
        <v>75.248239717601791</v>
      </c>
      <c r="H545" s="8">
        <v>-2.1667959116489897</v>
      </c>
      <c r="I545" s="8">
        <v>-0.28081015310415869</v>
      </c>
      <c r="K545" s="8">
        <v>52.05</v>
      </c>
      <c r="L545" s="8">
        <v>71.613981941865305</v>
      </c>
    </row>
    <row r="546" spans="1:12" x14ac:dyDescent="0.25">
      <c r="A546" s="1">
        <v>73.997053225184203</v>
      </c>
      <c r="B546" s="1">
        <v>80.653618002288496</v>
      </c>
      <c r="C546">
        <f t="shared" si="8"/>
        <v>76.244669062898424</v>
      </c>
      <c r="F546" s="8">
        <v>522</v>
      </c>
      <c r="G546" s="8">
        <v>66.394057801749511</v>
      </c>
      <c r="H546" s="8">
        <v>0.2863960014608864</v>
      </c>
      <c r="I546" s="8">
        <v>3.7116049825590809E-2</v>
      </c>
      <c r="K546" s="8">
        <v>52.15</v>
      </c>
      <c r="L546" s="8">
        <v>71.620883780209994</v>
      </c>
    </row>
    <row r="547" spans="1:12" x14ac:dyDescent="0.25">
      <c r="A547" s="1">
        <v>59.698949491806196</v>
      </c>
      <c r="B547" s="1">
        <v>70.996325108495398</v>
      </c>
      <c r="C547">
        <f t="shared" si="8"/>
        <v>65.450336140312004</v>
      </c>
      <c r="F547" s="8">
        <v>523</v>
      </c>
      <c r="G547" s="8">
        <v>90.851594106816094</v>
      </c>
      <c r="H547" s="8">
        <v>3.4334579508264085</v>
      </c>
      <c r="I547" s="8">
        <v>0.44496569689136567</v>
      </c>
      <c r="K547" s="8">
        <v>52.25</v>
      </c>
      <c r="L547" s="8">
        <v>71.692919414470197</v>
      </c>
    </row>
    <row r="548" spans="1:12" x14ac:dyDescent="0.25">
      <c r="A548" s="1">
        <v>46.245667570979599</v>
      </c>
      <c r="B548" s="1">
        <v>45.4771901010363</v>
      </c>
      <c r="C548">
        <f t="shared" si="8"/>
        <v>55.293800234378537</v>
      </c>
      <c r="F548" s="8">
        <v>524</v>
      </c>
      <c r="G548" s="8">
        <v>85.545248531388353</v>
      </c>
      <c r="H548" s="8">
        <v>8.419370676747846</v>
      </c>
      <c r="I548" s="8">
        <v>1.091124806017828</v>
      </c>
      <c r="K548" s="8">
        <v>52.35</v>
      </c>
      <c r="L548" s="8">
        <v>71.693667931876504</v>
      </c>
    </row>
    <row r="549" spans="1:12" x14ac:dyDescent="0.25">
      <c r="A549" s="1">
        <v>76.936525757603903</v>
      </c>
      <c r="B549" s="1">
        <v>77.093170775152799</v>
      </c>
      <c r="C549">
        <f t="shared" si="8"/>
        <v>78.463819638625864</v>
      </c>
      <c r="F549" s="8">
        <v>525</v>
      </c>
      <c r="G549" s="8">
        <v>85.387870433160217</v>
      </c>
      <c r="H549" s="8">
        <v>1.0293288759844899</v>
      </c>
      <c r="I549" s="8">
        <v>0.13339788842400224</v>
      </c>
      <c r="K549" s="8">
        <v>52.45</v>
      </c>
      <c r="L549" s="8">
        <v>71.758076064304902</v>
      </c>
    </row>
    <row r="550" spans="1:12" x14ac:dyDescent="0.25">
      <c r="A550" s="1">
        <v>68.616923549708602</v>
      </c>
      <c r="B550" s="1">
        <v>79.757422051366802</v>
      </c>
      <c r="C550">
        <f t="shared" si="8"/>
        <v>72.182947874780439</v>
      </c>
      <c r="F550" s="8">
        <v>526</v>
      </c>
      <c r="G550" s="8">
        <v>70.039800063571036</v>
      </c>
      <c r="H550" s="8">
        <v>1.1548155662339639</v>
      </c>
      <c r="I550" s="8">
        <v>0.14966058142247293</v>
      </c>
      <c r="K550" s="8">
        <v>52.55</v>
      </c>
      <c r="L550" s="8">
        <v>71.865209868066003</v>
      </c>
    </row>
    <row r="551" spans="1:12" x14ac:dyDescent="0.25">
      <c r="A551" s="1">
        <v>82.477511545460104</v>
      </c>
      <c r="B551" s="1">
        <v>70.755152622066703</v>
      </c>
      <c r="C551">
        <f t="shared" si="8"/>
        <v>82.646978918259165</v>
      </c>
      <c r="F551" s="8">
        <v>527</v>
      </c>
      <c r="G551" s="8">
        <v>67.8028488366283</v>
      </c>
      <c r="H551" s="8">
        <v>-2.152903489146297</v>
      </c>
      <c r="I551" s="8">
        <v>-0.27900973744479923</v>
      </c>
      <c r="K551" s="8">
        <v>52.65</v>
      </c>
      <c r="L551" s="8">
        <v>71.874808883902702</v>
      </c>
    </row>
    <row r="552" spans="1:12" x14ac:dyDescent="0.25">
      <c r="A552" s="1">
        <v>68.608992561159596</v>
      </c>
      <c r="B552" s="1">
        <v>78.0426100071832</v>
      </c>
      <c r="C552">
        <f t="shared" si="8"/>
        <v>72.176960386341435</v>
      </c>
      <c r="F552" s="8">
        <v>528</v>
      </c>
      <c r="G552" s="8">
        <v>61.93109769453271</v>
      </c>
      <c r="H552" s="8">
        <v>11.145964128438294</v>
      </c>
      <c r="I552" s="8">
        <v>1.4444830159469335</v>
      </c>
      <c r="K552" s="8">
        <v>52.75</v>
      </c>
      <c r="L552" s="8">
        <v>71.902187434866207</v>
      </c>
    </row>
    <row r="553" spans="1:12" x14ac:dyDescent="0.25">
      <c r="A553" s="1">
        <v>86.869982517519702</v>
      </c>
      <c r="B553" s="1">
        <v>92.865074437679993</v>
      </c>
      <c r="C553">
        <f t="shared" si="8"/>
        <v>85.963068583668687</v>
      </c>
      <c r="F553" s="8">
        <v>529</v>
      </c>
      <c r="G553" s="8">
        <v>52.919475474671991</v>
      </c>
      <c r="H553" s="8">
        <v>-2.2596528299922909</v>
      </c>
      <c r="I553" s="8">
        <v>-0.29284412700847479</v>
      </c>
      <c r="K553" s="8">
        <v>52.85</v>
      </c>
      <c r="L553" s="8">
        <v>71.947171910805196</v>
      </c>
    </row>
    <row r="554" spans="1:12" x14ac:dyDescent="0.25">
      <c r="A554" s="1">
        <v>70.354876132596701</v>
      </c>
      <c r="B554" s="1">
        <v>71.874808883902702</v>
      </c>
      <c r="C554">
        <f t="shared" si="8"/>
        <v>73.495012686533698</v>
      </c>
      <c r="F554" s="8">
        <v>530</v>
      </c>
      <c r="G554" s="8">
        <v>86.483792981030248</v>
      </c>
      <c r="H554" s="8">
        <v>-7.2504249518552513</v>
      </c>
      <c r="I554" s="8">
        <v>-0.93963299905399955</v>
      </c>
      <c r="K554" s="8">
        <v>52.95</v>
      </c>
      <c r="L554" s="8">
        <v>72.086566089437994</v>
      </c>
    </row>
    <row r="555" spans="1:12" x14ac:dyDescent="0.25">
      <c r="A555" s="1">
        <v>70.851588434446199</v>
      </c>
      <c r="B555" s="1">
        <v>72.438526250467405</v>
      </c>
      <c r="C555">
        <f t="shared" si="8"/>
        <v>73.870004926965635</v>
      </c>
      <c r="F555" s="8">
        <v>531</v>
      </c>
      <c r="G555" s="8">
        <v>84.332057304574022</v>
      </c>
      <c r="H555" s="8">
        <v>-8.7348635764484186</v>
      </c>
      <c r="I555" s="8">
        <v>-1.1320117252666144</v>
      </c>
      <c r="K555" s="8">
        <v>53.05</v>
      </c>
      <c r="L555" s="8">
        <v>72.097108804736607</v>
      </c>
    </row>
    <row r="556" spans="1:12" x14ac:dyDescent="0.25">
      <c r="A556" s="1">
        <v>88.215948146208902</v>
      </c>
      <c r="B556" s="1">
        <v>91.430774655982304</v>
      </c>
      <c r="C556">
        <f t="shared" si="8"/>
        <v>86.979203406114621</v>
      </c>
      <c r="F556" s="8">
        <v>532</v>
      </c>
      <c r="G556" s="8">
        <v>92.089090812618551</v>
      </c>
      <c r="H556" s="8">
        <v>-1.4612409567670568</v>
      </c>
      <c r="I556" s="8">
        <v>-0.18937237909017071</v>
      </c>
      <c r="K556" s="8">
        <v>53.15</v>
      </c>
      <c r="L556" s="8">
        <v>72.165100852777101</v>
      </c>
    </row>
    <row r="557" spans="1:12" x14ac:dyDescent="0.25">
      <c r="A557" s="1">
        <v>62.191557641681797</v>
      </c>
      <c r="B557" s="1">
        <v>63.278873902881898</v>
      </c>
      <c r="C557">
        <f t="shared" si="8"/>
        <v>67.332127090848971</v>
      </c>
      <c r="F557" s="8">
        <v>533</v>
      </c>
      <c r="G557" s="8">
        <v>91.961167804042333</v>
      </c>
      <c r="H557" s="8">
        <v>-8.7205871205295296</v>
      </c>
      <c r="I557" s="8">
        <v>-1.1301615400457474</v>
      </c>
      <c r="K557" s="8">
        <v>53.25</v>
      </c>
      <c r="L557" s="8">
        <v>72.177794072961404</v>
      </c>
    </row>
    <row r="558" spans="1:12" x14ac:dyDescent="0.25">
      <c r="A558" s="1">
        <v>47.370837564785198</v>
      </c>
      <c r="B558" s="1">
        <v>48.010857960041001</v>
      </c>
      <c r="C558">
        <f t="shared" si="8"/>
        <v>56.143245708696178</v>
      </c>
      <c r="F558" s="8">
        <v>534</v>
      </c>
      <c r="G558" s="8">
        <v>73.641372810352465</v>
      </c>
      <c r="H558" s="8">
        <v>-2.1523292328205628</v>
      </c>
      <c r="I558" s="8">
        <v>-0.27893531557336987</v>
      </c>
      <c r="K558" s="8">
        <v>53.35</v>
      </c>
      <c r="L558" s="8">
        <v>72.243247586714702</v>
      </c>
    </row>
    <row r="559" spans="1:12" x14ac:dyDescent="0.25">
      <c r="A559" s="1">
        <v>41.583047197233597</v>
      </c>
      <c r="B559" s="1">
        <v>59.913678779567398</v>
      </c>
      <c r="C559">
        <f t="shared" si="8"/>
        <v>51.773761665322922</v>
      </c>
      <c r="F559" s="8">
        <v>535</v>
      </c>
      <c r="G559" s="8">
        <v>82.508669539546219</v>
      </c>
      <c r="H559" s="8">
        <v>-6.4343560809371212</v>
      </c>
      <c r="I559" s="8">
        <v>-0.83387295799334393</v>
      </c>
      <c r="K559" s="8">
        <v>53.45</v>
      </c>
      <c r="L559" s="8">
        <v>72.294690285159405</v>
      </c>
    </row>
    <row r="560" spans="1:12" x14ac:dyDescent="0.25">
      <c r="A560" s="1">
        <v>81.532549062049</v>
      </c>
      <c r="B560" s="1">
        <v>79.300195014546105</v>
      </c>
      <c r="C560">
        <f t="shared" si="8"/>
        <v>81.93358084565449</v>
      </c>
      <c r="F560" s="8">
        <v>536</v>
      </c>
      <c r="G560" s="8">
        <v>89.807366812030395</v>
      </c>
      <c r="H560" s="8">
        <v>3.149542459460605</v>
      </c>
      <c r="I560" s="8">
        <v>0.4081711136219151</v>
      </c>
      <c r="K560" s="8">
        <v>53.55</v>
      </c>
      <c r="L560" s="8">
        <v>72.316093626214297</v>
      </c>
    </row>
    <row r="561" spans="1:12" x14ac:dyDescent="0.25">
      <c r="A561" s="1">
        <v>74.117025324440505</v>
      </c>
      <c r="B561" s="1">
        <v>77.399918893671398</v>
      </c>
      <c r="C561">
        <f t="shared" si="8"/>
        <v>76.335241827297324</v>
      </c>
      <c r="F561" s="8">
        <v>537</v>
      </c>
      <c r="G561" s="8">
        <v>85.857846849365174</v>
      </c>
      <c r="H561" s="8">
        <v>-15.604461894587573</v>
      </c>
      <c r="I561" s="8">
        <v>-2.0222907520590665</v>
      </c>
      <c r="K561" s="8">
        <v>53.65</v>
      </c>
      <c r="L561" s="8">
        <v>72.374539029334002</v>
      </c>
    </row>
    <row r="562" spans="1:12" x14ac:dyDescent="0.25">
      <c r="A562" s="1">
        <v>78.724387245457294</v>
      </c>
      <c r="B562" s="1">
        <v>86.662508983020501</v>
      </c>
      <c r="C562">
        <f t="shared" si="8"/>
        <v>79.813563106657114</v>
      </c>
      <c r="F562" s="8">
        <v>538</v>
      </c>
      <c r="G562" s="8">
        <v>60.849072673677028</v>
      </c>
      <c r="H562" s="8">
        <v>-7.7902069500208313</v>
      </c>
      <c r="I562" s="8">
        <v>-1.0095871025913243</v>
      </c>
      <c r="K562" s="8">
        <v>53.75</v>
      </c>
      <c r="L562" s="8">
        <v>72.418309651364495</v>
      </c>
    </row>
    <row r="563" spans="1:12" x14ac:dyDescent="0.25">
      <c r="A563" s="1">
        <v>51.713028882990002</v>
      </c>
      <c r="B563" s="1">
        <v>65.155969363196206</v>
      </c>
      <c r="C563">
        <f t="shared" si="8"/>
        <v>59.421376821484905</v>
      </c>
      <c r="F563" s="8">
        <v>539</v>
      </c>
      <c r="G563" s="8">
        <v>69.286213162191032</v>
      </c>
      <c r="H563" s="8">
        <v>2.2315508518581737</v>
      </c>
      <c r="I563" s="8">
        <v>0.28920219620181858</v>
      </c>
      <c r="K563" s="8">
        <v>53.85</v>
      </c>
      <c r="L563" s="8">
        <v>72.438526250467405</v>
      </c>
    </row>
    <row r="564" spans="1:12" x14ac:dyDescent="0.25">
      <c r="A564" s="1">
        <v>47.500431157272303</v>
      </c>
      <c r="B564" s="1">
        <v>40.793901775158297</v>
      </c>
      <c r="C564">
        <f t="shared" si="8"/>
        <v>56.241082205620884</v>
      </c>
      <c r="F564" s="8">
        <v>540</v>
      </c>
      <c r="G564" s="8">
        <v>55.941621797679254</v>
      </c>
      <c r="H564" s="8">
        <v>6.7234257762253478</v>
      </c>
      <c r="I564" s="8">
        <v>0.87133551039860668</v>
      </c>
      <c r="K564" s="8">
        <v>53.95</v>
      </c>
      <c r="L564" s="8">
        <v>72.576367586959705</v>
      </c>
    </row>
    <row r="565" spans="1:12" x14ac:dyDescent="0.25">
      <c r="A565" s="1">
        <v>40.799956611733499</v>
      </c>
      <c r="B565" s="1">
        <v>53.081900741912897</v>
      </c>
      <c r="C565">
        <f t="shared" si="8"/>
        <v>51.182568550063984</v>
      </c>
      <c r="F565" s="8">
        <v>541</v>
      </c>
      <c r="G565" s="8">
        <v>90.192912519130232</v>
      </c>
      <c r="H565" s="8">
        <v>2.1186467246718621</v>
      </c>
      <c r="I565" s="8">
        <v>0.27457016506735354</v>
      </c>
      <c r="K565" s="8">
        <v>54.05</v>
      </c>
      <c r="L565" s="8">
        <v>72.592736876628905</v>
      </c>
    </row>
    <row r="566" spans="1:12" x14ac:dyDescent="0.25">
      <c r="A566" s="1">
        <v>59.282315734362797</v>
      </c>
      <c r="B566" s="1">
        <v>66.181124376292104</v>
      </c>
      <c r="C566">
        <f t="shared" si="8"/>
        <v>65.135799082217133</v>
      </c>
      <c r="F566" s="8">
        <v>542</v>
      </c>
      <c r="G566" s="8">
        <v>75.748329388077337</v>
      </c>
      <c r="H566" s="8">
        <v>-2.7750408166854328</v>
      </c>
      <c r="I566" s="8">
        <v>-0.35963684092918952</v>
      </c>
      <c r="K566" s="8">
        <v>54.15</v>
      </c>
      <c r="L566" s="8">
        <v>72.595668968866505</v>
      </c>
    </row>
    <row r="567" spans="1:12" x14ac:dyDescent="0.25">
      <c r="A567" s="1">
        <v>72.445472777004795</v>
      </c>
      <c r="B567" s="1">
        <v>74.773096765115</v>
      </c>
      <c r="C567">
        <f t="shared" si="8"/>
        <v>75.073305627149495</v>
      </c>
      <c r="F567" s="8">
        <v>543</v>
      </c>
      <c r="G567" s="8">
        <v>60.072388161270169</v>
      </c>
      <c r="H567" s="8">
        <v>-12.973465185471269</v>
      </c>
      <c r="I567" s="8">
        <v>-1.6813215889129021</v>
      </c>
      <c r="K567" s="8">
        <v>54.25</v>
      </c>
      <c r="L567" s="8">
        <v>72.600071957017207</v>
      </c>
    </row>
    <row r="568" spans="1:12" x14ac:dyDescent="0.25">
      <c r="A568" s="1">
        <v>61.573422480485199</v>
      </c>
      <c r="B568" s="1">
        <v>55.487228658541</v>
      </c>
      <c r="C568">
        <f t="shared" si="8"/>
        <v>66.8654668367667</v>
      </c>
      <c r="F568" s="8">
        <v>544</v>
      </c>
      <c r="G568" s="8">
        <v>78.469113250944986</v>
      </c>
      <c r="H568" s="8">
        <v>-7.3329900447797911</v>
      </c>
      <c r="I568" s="8">
        <v>-0.95033318371862485</v>
      </c>
      <c r="K568" s="8">
        <v>54.35</v>
      </c>
      <c r="L568" s="8">
        <v>72.617331560357798</v>
      </c>
    </row>
    <row r="569" spans="1:12" x14ac:dyDescent="0.25">
      <c r="A569" s="1">
        <v>64.061120711305094</v>
      </c>
      <c r="B569" s="1">
        <v>79.214132218382503</v>
      </c>
      <c r="C569">
        <f t="shared" si="8"/>
        <v>68.743551050949065</v>
      </c>
      <c r="F569" s="8">
        <v>545</v>
      </c>
      <c r="G569" s="8">
        <v>76.244669062898424</v>
      </c>
      <c r="H569" s="8">
        <v>4.408948939390072</v>
      </c>
      <c r="I569" s="8">
        <v>0.57138635902092594</v>
      </c>
      <c r="K569" s="8">
        <v>54.45</v>
      </c>
      <c r="L569" s="8">
        <v>72.654251659266293</v>
      </c>
    </row>
    <row r="570" spans="1:12" x14ac:dyDescent="0.25">
      <c r="A570" s="1">
        <v>89.728728197156101</v>
      </c>
      <c r="B570" s="1">
        <v>90.381560135588003</v>
      </c>
      <c r="C570">
        <f t="shared" si="8"/>
        <v>88.121274537578799</v>
      </c>
      <c r="F570" s="8">
        <v>546</v>
      </c>
      <c r="G570" s="8">
        <v>65.450336140312004</v>
      </c>
      <c r="H570" s="8">
        <v>5.5459889681833943</v>
      </c>
      <c r="I570" s="8">
        <v>0.71874328491064654</v>
      </c>
      <c r="K570" s="8">
        <v>54.55</v>
      </c>
      <c r="L570" s="8">
        <v>72.655067300526397</v>
      </c>
    </row>
    <row r="571" spans="1:12" x14ac:dyDescent="0.25">
      <c r="A571" s="1">
        <v>59.154050686281501</v>
      </c>
      <c r="B571" s="1">
        <v>60.363858326874102</v>
      </c>
      <c r="C571">
        <f t="shared" si="8"/>
        <v>65.038965567987617</v>
      </c>
      <c r="F571" s="8">
        <v>547</v>
      </c>
      <c r="G571" s="8">
        <v>55.293800234378537</v>
      </c>
      <c r="H571" s="8">
        <v>-9.8166101333422375</v>
      </c>
      <c r="I571" s="8">
        <v>-1.2722027855451417</v>
      </c>
      <c r="K571" s="8">
        <v>54.65</v>
      </c>
      <c r="L571" s="8">
        <v>72.659910254095905</v>
      </c>
    </row>
    <row r="572" spans="1:12" x14ac:dyDescent="0.25">
      <c r="A572" s="1">
        <v>68.269421903789507</v>
      </c>
      <c r="B572" s="1">
        <v>70.2249968140042</v>
      </c>
      <c r="C572">
        <f t="shared" si="8"/>
        <v>71.920602005206078</v>
      </c>
      <c r="F572" s="8">
        <v>548</v>
      </c>
      <c r="G572" s="8">
        <v>78.463819638625864</v>
      </c>
      <c r="H572" s="8">
        <v>-1.3706488634730647</v>
      </c>
      <c r="I572" s="8">
        <v>-0.17763191961673916</v>
      </c>
      <c r="K572" s="8">
        <v>54.75</v>
      </c>
      <c r="L572" s="8">
        <v>72.766580894083702</v>
      </c>
    </row>
    <row r="573" spans="1:12" x14ac:dyDescent="0.25">
      <c r="A573" s="1">
        <v>83.100915700762798</v>
      </c>
      <c r="B573" s="1">
        <v>83.235831113087201</v>
      </c>
      <c r="C573">
        <f t="shared" si="8"/>
        <v>83.117616991890714</v>
      </c>
      <c r="F573" s="8">
        <v>549</v>
      </c>
      <c r="G573" s="8">
        <v>72.182947874780439</v>
      </c>
      <c r="H573" s="8">
        <v>7.5744741765863637</v>
      </c>
      <c r="I573" s="8">
        <v>0.98162879197608288</v>
      </c>
      <c r="K573" s="8">
        <v>54.85</v>
      </c>
      <c r="L573" s="8">
        <v>72.886132356305197</v>
      </c>
    </row>
    <row r="574" spans="1:12" x14ac:dyDescent="0.25">
      <c r="A574" s="1">
        <v>61.809853027669803</v>
      </c>
      <c r="B574" s="1">
        <v>86.646826509247703</v>
      </c>
      <c r="C574">
        <f t="shared" si="8"/>
        <v>67.043959739529896</v>
      </c>
      <c r="F574" s="8">
        <v>550</v>
      </c>
      <c r="G574" s="8">
        <v>82.646978918259165</v>
      </c>
      <c r="H574" s="8">
        <v>-11.891826296192463</v>
      </c>
      <c r="I574" s="8">
        <v>-1.5411444820294746</v>
      </c>
      <c r="K574" s="8">
        <v>54.95</v>
      </c>
      <c r="L574" s="8">
        <v>72.973288571391905</v>
      </c>
    </row>
    <row r="575" spans="1:12" x14ac:dyDescent="0.25">
      <c r="A575" s="1">
        <v>74.214768512532999</v>
      </c>
      <c r="B575" s="1">
        <v>75.873228568633706</v>
      </c>
      <c r="C575">
        <f t="shared" si="8"/>
        <v>76.409032907069829</v>
      </c>
      <c r="F575" s="8">
        <v>551</v>
      </c>
      <c r="G575" s="8">
        <v>72.176960386341435</v>
      </c>
      <c r="H575" s="8">
        <v>5.865649620841765</v>
      </c>
      <c r="I575" s="8">
        <v>0.76017033225358688</v>
      </c>
      <c r="K575" s="8">
        <v>55.05</v>
      </c>
      <c r="L575" s="8">
        <v>73.057106961733894</v>
      </c>
    </row>
    <row r="576" spans="1:12" x14ac:dyDescent="0.25">
      <c r="A576" s="1">
        <v>87.430003981070897</v>
      </c>
      <c r="B576" s="1">
        <v>84.304425316706698</v>
      </c>
      <c r="C576">
        <f t="shared" si="8"/>
        <v>86.385855984997562</v>
      </c>
      <c r="F576" s="8">
        <v>552</v>
      </c>
      <c r="G576" s="8">
        <v>85.963068583668687</v>
      </c>
      <c r="H576" s="8">
        <v>6.902005854011307</v>
      </c>
      <c r="I576" s="8">
        <v>0.89447894477321954</v>
      </c>
      <c r="K576" s="8">
        <v>55.15</v>
      </c>
      <c r="L576" s="8">
        <v>73.077061822971004</v>
      </c>
    </row>
    <row r="577" spans="1:12" x14ac:dyDescent="0.25">
      <c r="A577" s="1">
        <v>92.223634301170307</v>
      </c>
      <c r="B577" s="1">
        <v>91.545044653417307</v>
      </c>
      <c r="C577">
        <f t="shared" si="8"/>
        <v>90.004800325299442</v>
      </c>
      <c r="F577" s="8">
        <v>553</v>
      </c>
      <c r="G577" s="8">
        <v>73.495012686533698</v>
      </c>
      <c r="H577" s="8">
        <v>-1.6202038026309964</v>
      </c>
      <c r="I577" s="8">
        <v>-0.20997347993448356</v>
      </c>
      <c r="K577" s="8">
        <v>55.25</v>
      </c>
      <c r="L577" s="8">
        <v>73.081443805952802</v>
      </c>
    </row>
    <row r="578" spans="1:12" x14ac:dyDescent="0.25">
      <c r="A578" s="1">
        <v>48.089041451097003</v>
      </c>
      <c r="B578" s="1">
        <v>61.122922720348498</v>
      </c>
      <c r="C578">
        <f t="shared" si="8"/>
        <v>56.685452703393473</v>
      </c>
      <c r="F578" s="8">
        <v>554</v>
      </c>
      <c r="G578" s="8">
        <v>73.870004926965635</v>
      </c>
      <c r="H578" s="8">
        <v>-1.4314786764982301</v>
      </c>
      <c r="I578" s="8">
        <v>-0.18551527818182639</v>
      </c>
      <c r="K578" s="8">
        <v>55.35</v>
      </c>
      <c r="L578" s="8">
        <v>73.149206483186504</v>
      </c>
    </row>
    <row r="579" spans="1:12" x14ac:dyDescent="0.25">
      <c r="A579" s="1">
        <v>90.962319383882104</v>
      </c>
      <c r="B579" s="1">
        <v>90.632783673723395</v>
      </c>
      <c r="C579">
        <f t="shared" ref="C579:C642" si="9">$G$17+A579*$G$18</f>
        <v>89.052572436110907</v>
      </c>
      <c r="F579" s="8">
        <v>555</v>
      </c>
      <c r="G579" s="8">
        <v>86.979203406114621</v>
      </c>
      <c r="H579" s="8">
        <v>4.4515712498676834</v>
      </c>
      <c r="I579" s="8">
        <v>0.5769100806905697</v>
      </c>
      <c r="K579" s="8">
        <v>55.45</v>
      </c>
      <c r="L579" s="8">
        <v>73.180521911248803</v>
      </c>
    </row>
    <row r="580" spans="1:12" x14ac:dyDescent="0.25">
      <c r="A580" s="1">
        <v>67.066396119374602</v>
      </c>
      <c r="B580" s="1">
        <v>84.214399250169194</v>
      </c>
      <c r="C580">
        <f t="shared" si="9"/>
        <v>71.012379413344789</v>
      </c>
      <c r="F580" s="8">
        <v>556</v>
      </c>
      <c r="G580" s="8">
        <v>67.332127090848971</v>
      </c>
      <c r="H580" s="8">
        <v>-4.0532531879670728</v>
      </c>
      <c r="I580" s="8">
        <v>-0.52528927259086267</v>
      </c>
      <c r="K580" s="8">
        <v>55.55</v>
      </c>
      <c r="L580" s="8">
        <v>73.199703026634197</v>
      </c>
    </row>
    <row r="581" spans="1:12" x14ac:dyDescent="0.25">
      <c r="A581" s="1">
        <v>54.203441356442703</v>
      </c>
      <c r="B581" s="1">
        <v>49.8981358982834</v>
      </c>
      <c r="C581">
        <f t="shared" si="9"/>
        <v>61.301510149253062</v>
      </c>
      <c r="F581" s="8">
        <v>557</v>
      </c>
      <c r="G581" s="8">
        <v>56.143245708696178</v>
      </c>
      <c r="H581" s="8">
        <v>-8.1323877486551766</v>
      </c>
      <c r="I581" s="8">
        <v>-1.0539326922877199</v>
      </c>
      <c r="K581" s="8">
        <v>55.65</v>
      </c>
      <c r="L581" s="8">
        <v>73.227746038663298</v>
      </c>
    </row>
    <row r="582" spans="1:12" x14ac:dyDescent="0.25">
      <c r="A582" s="1">
        <v>65.252466593104302</v>
      </c>
      <c r="B582" s="1">
        <v>69.706159383656001</v>
      </c>
      <c r="C582">
        <f t="shared" si="9"/>
        <v>69.642955917069372</v>
      </c>
      <c r="F582" s="8">
        <v>558</v>
      </c>
      <c r="G582" s="8">
        <v>51.773761665322922</v>
      </c>
      <c r="H582" s="8">
        <v>8.1399171142444757</v>
      </c>
      <c r="I582" s="8">
        <v>1.0549084751441216</v>
      </c>
      <c r="K582" s="8">
        <v>55.75</v>
      </c>
      <c r="L582" s="8">
        <v>73.250328362276605</v>
      </c>
    </row>
    <row r="583" spans="1:12" x14ac:dyDescent="0.25">
      <c r="A583" s="1">
        <v>93.901791640701205</v>
      </c>
      <c r="B583" s="1">
        <v>77.874031277747704</v>
      </c>
      <c r="C583">
        <f t="shared" si="9"/>
        <v>91.271722803774068</v>
      </c>
      <c r="F583" s="8">
        <v>559</v>
      </c>
      <c r="G583" s="8">
        <v>81.93358084565449</v>
      </c>
      <c r="H583" s="8">
        <v>-2.6333858311083844</v>
      </c>
      <c r="I583" s="8">
        <v>-0.34127878608239681</v>
      </c>
      <c r="K583" s="8">
        <v>55.85</v>
      </c>
      <c r="L583" s="8">
        <v>73.269701619478298</v>
      </c>
    </row>
    <row r="584" spans="1:12" x14ac:dyDescent="0.25">
      <c r="A584" s="1">
        <v>67.093995169607794</v>
      </c>
      <c r="B584" s="1">
        <v>59.087702594607599</v>
      </c>
      <c r="C584">
        <f t="shared" si="9"/>
        <v>71.033215276765532</v>
      </c>
      <c r="F584" s="8">
        <v>560</v>
      </c>
      <c r="G584" s="8">
        <v>76.335241827297324</v>
      </c>
      <c r="H584" s="8">
        <v>1.0646770663740739</v>
      </c>
      <c r="I584" s="8">
        <v>0.1379789062770865</v>
      </c>
      <c r="K584" s="8">
        <v>55.95</v>
      </c>
      <c r="L584" s="8">
        <v>73.346902879904903</v>
      </c>
    </row>
    <row r="585" spans="1:12" x14ac:dyDescent="0.25">
      <c r="A585" s="1">
        <v>58.081338565812899</v>
      </c>
      <c r="B585" s="1">
        <v>64.527850762721798</v>
      </c>
      <c r="C585">
        <f t="shared" si="9"/>
        <v>64.229123089967203</v>
      </c>
      <c r="F585" s="8">
        <v>561</v>
      </c>
      <c r="G585" s="8">
        <v>79.813563106657114</v>
      </c>
      <c r="H585" s="8">
        <v>6.8489458763633877</v>
      </c>
      <c r="I585" s="8">
        <v>0.88760253321691551</v>
      </c>
      <c r="K585" s="8">
        <v>56.05</v>
      </c>
      <c r="L585" s="8">
        <v>73.381936399699597</v>
      </c>
    </row>
    <row r="586" spans="1:12" x14ac:dyDescent="0.25">
      <c r="A586" s="1">
        <v>74.837046987419896</v>
      </c>
      <c r="B586" s="1">
        <v>81.230312377826706</v>
      </c>
      <c r="C586">
        <f t="shared" si="9"/>
        <v>76.878821149884715</v>
      </c>
      <c r="F586" s="8">
        <v>562</v>
      </c>
      <c r="G586" s="8">
        <v>59.421376821484905</v>
      </c>
      <c r="H586" s="8">
        <v>5.7345925417113008</v>
      </c>
      <c r="I586" s="8">
        <v>0.743185733815794</v>
      </c>
      <c r="K586" s="8">
        <v>56.15</v>
      </c>
      <c r="L586" s="8">
        <v>73.503537790587998</v>
      </c>
    </row>
    <row r="587" spans="1:12" x14ac:dyDescent="0.25">
      <c r="A587" s="1">
        <v>53.208009032800597</v>
      </c>
      <c r="B587" s="1">
        <v>67.301447695043805</v>
      </c>
      <c r="C587">
        <f t="shared" si="9"/>
        <v>60.550009943095439</v>
      </c>
      <c r="F587" s="8">
        <v>563</v>
      </c>
      <c r="G587" s="8">
        <v>56.241082205620884</v>
      </c>
      <c r="H587" s="8">
        <v>-15.447180430462588</v>
      </c>
      <c r="I587" s="8">
        <v>-2.001907553168973</v>
      </c>
      <c r="K587" s="8">
        <v>56.25</v>
      </c>
      <c r="L587" s="8">
        <v>73.610956530184495</v>
      </c>
    </row>
    <row r="588" spans="1:12" x14ac:dyDescent="0.25">
      <c r="A588" s="1">
        <v>44.172483045976499</v>
      </c>
      <c r="B588" s="1">
        <v>63.999519273923397</v>
      </c>
      <c r="C588">
        <f t="shared" si="9"/>
        <v>53.728652548353843</v>
      </c>
      <c r="F588" s="8">
        <v>564</v>
      </c>
      <c r="G588" s="8">
        <v>51.182568550063984</v>
      </c>
      <c r="H588" s="8">
        <v>1.899332191848913</v>
      </c>
      <c r="I588" s="8">
        <v>0.24614766934042051</v>
      </c>
      <c r="K588" s="8">
        <v>56.35</v>
      </c>
      <c r="L588" s="8">
        <v>73.627688038612902</v>
      </c>
    </row>
    <row r="589" spans="1:12" x14ac:dyDescent="0.25">
      <c r="A589" s="1">
        <v>47.088384705085701</v>
      </c>
      <c r="B589" s="1">
        <v>55.6278366587185</v>
      </c>
      <c r="C589">
        <f t="shared" si="9"/>
        <v>55.930008327055454</v>
      </c>
      <c r="F589" s="8">
        <v>565</v>
      </c>
      <c r="G589" s="8">
        <v>65.135799082217133</v>
      </c>
      <c r="H589" s="8">
        <v>1.0453252940749707</v>
      </c>
      <c r="I589" s="8">
        <v>0.13547097550569584</v>
      </c>
      <c r="K589" s="8">
        <v>56.45</v>
      </c>
      <c r="L589" s="8">
        <v>73.747021367108005</v>
      </c>
    </row>
    <row r="590" spans="1:12" x14ac:dyDescent="0.25">
      <c r="A590" s="1">
        <v>47.042521142677401</v>
      </c>
      <c r="B590" s="1">
        <v>53.2044823045469</v>
      </c>
      <c r="C590">
        <f t="shared" si="9"/>
        <v>55.895383696343394</v>
      </c>
      <c r="F590" s="8">
        <v>566</v>
      </c>
      <c r="G590" s="8">
        <v>75.073305627149495</v>
      </c>
      <c r="H590" s="8">
        <v>-0.30020886203449493</v>
      </c>
      <c r="I590" s="8">
        <v>-3.8906154501175849E-2</v>
      </c>
      <c r="K590" s="8">
        <v>56.55</v>
      </c>
      <c r="L590" s="8">
        <v>73.774197887042504</v>
      </c>
    </row>
    <row r="591" spans="1:12" x14ac:dyDescent="0.25">
      <c r="A591" s="1">
        <v>48.354648143176099</v>
      </c>
      <c r="B591" s="1">
        <v>64.7726758334111</v>
      </c>
      <c r="C591">
        <f t="shared" si="9"/>
        <v>56.885972094931788</v>
      </c>
      <c r="F591" s="8">
        <v>567</v>
      </c>
      <c r="G591" s="8">
        <v>66.8654668367667</v>
      </c>
      <c r="H591" s="8">
        <v>-11.3782381782257</v>
      </c>
      <c r="I591" s="8">
        <v>-1.4745850256158028</v>
      </c>
      <c r="K591" s="8">
        <v>56.65</v>
      </c>
      <c r="L591" s="8">
        <v>73.777616035314594</v>
      </c>
    </row>
    <row r="592" spans="1:12" x14ac:dyDescent="0.25">
      <c r="A592" s="1">
        <v>47.635494495717502</v>
      </c>
      <c r="B592" s="1">
        <v>45.916929009291501</v>
      </c>
      <c r="C592">
        <f t="shared" si="9"/>
        <v>56.343048079417848</v>
      </c>
      <c r="F592" s="8">
        <v>568</v>
      </c>
      <c r="G592" s="8">
        <v>68.743551050949065</v>
      </c>
      <c r="H592" s="8">
        <v>10.470581167433437</v>
      </c>
      <c r="I592" s="8">
        <v>1.3569554404775013</v>
      </c>
      <c r="K592" s="8">
        <v>56.75</v>
      </c>
      <c r="L592" s="8">
        <v>73.943127606623193</v>
      </c>
    </row>
    <row r="593" spans="1:12" x14ac:dyDescent="0.25">
      <c r="A593" s="1">
        <v>75.248110964176803</v>
      </c>
      <c r="B593" s="1">
        <v>71.902187434866207</v>
      </c>
      <c r="C593">
        <f t="shared" si="9"/>
        <v>77.189153310032509</v>
      </c>
      <c r="F593" s="8">
        <v>569</v>
      </c>
      <c r="G593" s="8">
        <v>88.121274537578799</v>
      </c>
      <c r="H593" s="8">
        <v>2.2602855980092045</v>
      </c>
      <c r="I593" s="8">
        <v>0.29292613181693583</v>
      </c>
      <c r="K593" s="8">
        <v>56.85</v>
      </c>
      <c r="L593" s="8">
        <v>73.952595448680199</v>
      </c>
    </row>
    <row r="594" spans="1:12" x14ac:dyDescent="0.25">
      <c r="A594" s="1">
        <v>50.003404641952898</v>
      </c>
      <c r="B594" s="1">
        <v>62.385769920409402</v>
      </c>
      <c r="C594">
        <f t="shared" si="9"/>
        <v>58.130698450814087</v>
      </c>
      <c r="F594" s="8">
        <v>570</v>
      </c>
      <c r="G594" s="8">
        <v>65.038965567987617</v>
      </c>
      <c r="H594" s="8">
        <v>-4.6751072411135155</v>
      </c>
      <c r="I594" s="8">
        <v>-0.60587966457641962</v>
      </c>
      <c r="K594" s="8">
        <v>56.95</v>
      </c>
      <c r="L594" s="8">
        <v>74.0239379144396</v>
      </c>
    </row>
    <row r="595" spans="1:12" x14ac:dyDescent="0.25">
      <c r="A595" s="1">
        <v>59.011700582812402</v>
      </c>
      <c r="B595" s="1">
        <v>52.469943467779501</v>
      </c>
      <c r="C595">
        <f t="shared" si="9"/>
        <v>64.931498561378689</v>
      </c>
      <c r="F595" s="8">
        <v>571</v>
      </c>
      <c r="G595" s="8">
        <v>71.920602005206078</v>
      </c>
      <c r="H595" s="8">
        <v>-1.6956051912018779</v>
      </c>
      <c r="I595" s="8">
        <v>-0.21974527032555083</v>
      </c>
      <c r="K595" s="8">
        <v>57.05</v>
      </c>
      <c r="L595" s="8">
        <v>74.182501760255406</v>
      </c>
    </row>
    <row r="596" spans="1:12" x14ac:dyDescent="0.25">
      <c r="A596" s="1">
        <v>89.323362544830601</v>
      </c>
      <c r="B596" s="1">
        <v>93.012898164324298</v>
      </c>
      <c r="C596">
        <f t="shared" si="9"/>
        <v>87.815244319294109</v>
      </c>
      <c r="F596" s="8">
        <v>572</v>
      </c>
      <c r="G596" s="8">
        <v>83.117616991890714</v>
      </c>
      <c r="H596" s="8">
        <v>0.11821412119648755</v>
      </c>
      <c r="I596" s="8">
        <v>1.5320190191330204E-2</v>
      </c>
      <c r="K596" s="8">
        <v>57.15</v>
      </c>
      <c r="L596" s="8">
        <v>74.183336140816394</v>
      </c>
    </row>
    <row r="597" spans="1:12" x14ac:dyDescent="0.25">
      <c r="A597" s="1">
        <v>66.067890214457904</v>
      </c>
      <c r="B597" s="1">
        <v>76.207086846732594</v>
      </c>
      <c r="C597">
        <f t="shared" si="9"/>
        <v>70.258558811408733</v>
      </c>
      <c r="F597" s="8">
        <v>573</v>
      </c>
      <c r="G597" s="8">
        <v>67.043959739529896</v>
      </c>
      <c r="H597" s="8">
        <v>19.602866769717807</v>
      </c>
      <c r="I597" s="8">
        <v>2.540471850297922</v>
      </c>
      <c r="K597" s="8">
        <v>57.25</v>
      </c>
      <c r="L597" s="8">
        <v>74.188005221926502</v>
      </c>
    </row>
    <row r="598" spans="1:12" x14ac:dyDescent="0.25">
      <c r="A598" s="1">
        <v>76.715675618656405</v>
      </c>
      <c r="B598" s="1">
        <v>84.064019520921505</v>
      </c>
      <c r="C598">
        <f t="shared" si="9"/>
        <v>78.297089142732659</v>
      </c>
      <c r="F598" s="8">
        <v>574</v>
      </c>
      <c r="G598" s="8">
        <v>76.409032907069829</v>
      </c>
      <c r="H598" s="8">
        <v>-0.53580433843612241</v>
      </c>
      <c r="I598" s="8">
        <v>-6.9438610946804133E-2</v>
      </c>
      <c r="K598" s="8">
        <v>57.35</v>
      </c>
      <c r="L598" s="8">
        <v>74.197842829465102</v>
      </c>
    </row>
    <row r="599" spans="1:12" x14ac:dyDescent="0.25">
      <c r="A599" s="1">
        <v>49.477592916089598</v>
      </c>
      <c r="B599" s="1">
        <v>60.885998862183001</v>
      </c>
      <c r="C599">
        <f t="shared" si="9"/>
        <v>57.733737641925948</v>
      </c>
      <c r="F599" s="8">
        <v>575</v>
      </c>
      <c r="G599" s="8">
        <v>86.385855984997562</v>
      </c>
      <c r="H599" s="8">
        <v>-2.0814306682908637</v>
      </c>
      <c r="I599" s="8">
        <v>-0.26974707746870291</v>
      </c>
      <c r="K599" s="8">
        <v>57.45</v>
      </c>
      <c r="L599" s="8">
        <v>74.199228291090193</v>
      </c>
    </row>
    <row r="600" spans="1:12" x14ac:dyDescent="0.25">
      <c r="A600" s="1">
        <v>50.575896034476798</v>
      </c>
      <c r="B600" s="1">
        <v>79.816849550649593</v>
      </c>
      <c r="C600">
        <f t="shared" si="9"/>
        <v>58.562900007149985</v>
      </c>
      <c r="F600" s="8">
        <v>576</v>
      </c>
      <c r="G600" s="8">
        <v>90.004800325299442</v>
      </c>
      <c r="H600" s="8">
        <v>1.5402443281178648</v>
      </c>
      <c r="I600" s="8">
        <v>0.19961097548288856</v>
      </c>
      <c r="K600" s="8">
        <v>57.55</v>
      </c>
      <c r="L600" s="8">
        <v>74.209509584480202</v>
      </c>
    </row>
    <row r="601" spans="1:12" x14ac:dyDescent="0.25">
      <c r="A601" s="1">
        <v>42.247773894656298</v>
      </c>
      <c r="B601" s="1">
        <v>68.786021818412095</v>
      </c>
      <c r="C601">
        <f t="shared" si="9"/>
        <v>52.275596132907722</v>
      </c>
      <c r="F601" s="8">
        <v>577</v>
      </c>
      <c r="G601" s="8">
        <v>56.685452703393473</v>
      </c>
      <c r="H601" s="8">
        <v>4.4374700169550252</v>
      </c>
      <c r="I601" s="8">
        <v>0.57508260383782472</v>
      </c>
      <c r="K601" s="8">
        <v>57.65</v>
      </c>
      <c r="L601" s="8">
        <v>74.213131108947096</v>
      </c>
    </row>
    <row r="602" spans="1:12" x14ac:dyDescent="0.25">
      <c r="A602" s="1">
        <v>49.291428468969002</v>
      </c>
      <c r="B602" s="1">
        <v>57.304351420341703</v>
      </c>
      <c r="C602">
        <f t="shared" si="9"/>
        <v>57.593193059368623</v>
      </c>
      <c r="F602" s="8">
        <v>578</v>
      </c>
      <c r="G602" s="8">
        <v>89.052572436110907</v>
      </c>
      <c r="H602" s="8">
        <v>1.5802112376124882</v>
      </c>
      <c r="I602" s="8">
        <v>0.20479056526979383</v>
      </c>
      <c r="K602" s="8">
        <v>57.75</v>
      </c>
      <c r="L602" s="8">
        <v>74.219642469339803</v>
      </c>
    </row>
    <row r="603" spans="1:12" x14ac:dyDescent="0.25">
      <c r="A603" s="1">
        <v>55.322468646757699</v>
      </c>
      <c r="B603" s="1">
        <v>63.927966239005499</v>
      </c>
      <c r="C603">
        <f t="shared" si="9"/>
        <v>62.14631819837372</v>
      </c>
      <c r="F603" s="8">
        <v>579</v>
      </c>
      <c r="G603" s="8">
        <v>71.012379413344789</v>
      </c>
      <c r="H603" s="8">
        <v>13.202019836824405</v>
      </c>
      <c r="I603" s="8">
        <v>1.7109415758688025</v>
      </c>
      <c r="K603" s="8">
        <v>57.85</v>
      </c>
      <c r="L603" s="8">
        <v>74.223822984875</v>
      </c>
    </row>
    <row r="604" spans="1:12" x14ac:dyDescent="0.25">
      <c r="A604" s="1">
        <v>49.735576635221001</v>
      </c>
      <c r="B604" s="1">
        <v>68.915514600758101</v>
      </c>
      <c r="C604">
        <f t="shared" si="9"/>
        <v>57.928502080962055</v>
      </c>
      <c r="F604" s="8">
        <v>580</v>
      </c>
      <c r="G604" s="8">
        <v>61.301510149253062</v>
      </c>
      <c r="H604" s="8">
        <v>-11.403374250969662</v>
      </c>
      <c r="I604" s="8">
        <v>-1.477842584113916</v>
      </c>
      <c r="K604" s="8">
        <v>57.95</v>
      </c>
      <c r="L604" s="8">
        <v>74.262869528977305</v>
      </c>
    </row>
    <row r="605" spans="1:12" x14ac:dyDescent="0.25">
      <c r="A605" s="1">
        <v>44.878639356637997</v>
      </c>
      <c r="B605" s="1">
        <v>59.420549795717399</v>
      </c>
      <c r="C605">
        <f t="shared" si="9"/>
        <v>54.261764243079583</v>
      </c>
      <c r="F605" s="8">
        <v>581</v>
      </c>
      <c r="G605" s="8">
        <v>69.642955917069372</v>
      </c>
      <c r="H605" s="8">
        <v>6.3203466586628565E-2</v>
      </c>
      <c r="I605" s="8">
        <v>8.1909768398067111E-3</v>
      </c>
      <c r="K605" s="8">
        <v>58.05</v>
      </c>
      <c r="L605" s="8">
        <v>74.299533155675505</v>
      </c>
    </row>
    <row r="606" spans="1:12" x14ac:dyDescent="0.25">
      <c r="A606" s="1">
        <v>46.634972910533001</v>
      </c>
      <c r="B606" s="1">
        <v>53.6287366715394</v>
      </c>
      <c r="C606">
        <f t="shared" si="9"/>
        <v>55.587705742552323</v>
      </c>
      <c r="F606" s="8">
        <v>582</v>
      </c>
      <c r="G606" s="8">
        <v>91.271722803774068</v>
      </c>
      <c r="H606" s="8">
        <v>-13.397691526026364</v>
      </c>
      <c r="I606" s="8">
        <v>-1.7363000310456611</v>
      </c>
      <c r="K606" s="8">
        <v>58.15</v>
      </c>
      <c r="L606" s="8">
        <v>74.352125347037898</v>
      </c>
    </row>
    <row r="607" spans="1:12" x14ac:dyDescent="0.25">
      <c r="A607" s="1">
        <v>65.342832241799897</v>
      </c>
      <c r="B607" s="1">
        <v>60.902646677651298</v>
      </c>
      <c r="C607">
        <f t="shared" si="9"/>
        <v>69.711177334047107</v>
      </c>
      <c r="F607" s="8">
        <v>583</v>
      </c>
      <c r="G607" s="8">
        <v>71.033215276765532</v>
      </c>
      <c r="H607" s="8">
        <v>-11.945512682157933</v>
      </c>
      <c r="I607" s="8">
        <v>-1.548102074196565</v>
      </c>
      <c r="K607" s="8">
        <v>58.25</v>
      </c>
      <c r="L607" s="8">
        <v>74.407724053956201</v>
      </c>
    </row>
    <row r="608" spans="1:12" x14ac:dyDescent="0.25">
      <c r="A608" s="1">
        <v>51.348354512318501</v>
      </c>
      <c r="B608" s="1">
        <v>53.907282053359602</v>
      </c>
      <c r="C608">
        <f t="shared" si="9"/>
        <v>59.146066427969323</v>
      </c>
      <c r="F608" s="8">
        <v>584</v>
      </c>
      <c r="G608" s="8">
        <v>64.229123089967203</v>
      </c>
      <c r="H608" s="8">
        <v>0.29872767275459466</v>
      </c>
      <c r="I608" s="8">
        <v>3.8714196880142451E-2</v>
      </c>
      <c r="K608" s="8">
        <v>58.35</v>
      </c>
      <c r="L608" s="8">
        <v>74.411361510842497</v>
      </c>
    </row>
    <row r="609" spans="1:12" x14ac:dyDescent="0.25">
      <c r="A609" s="1">
        <v>60.034842357644102</v>
      </c>
      <c r="B609" s="1">
        <v>61.926502907040799</v>
      </c>
      <c r="C609">
        <f t="shared" si="9"/>
        <v>65.703917978000874</v>
      </c>
      <c r="F609" s="8">
        <v>585</v>
      </c>
      <c r="G609" s="8">
        <v>76.878821149884715</v>
      </c>
      <c r="H609" s="8">
        <v>4.3514912279419917</v>
      </c>
      <c r="I609" s="8">
        <v>0.56394001455349929</v>
      </c>
      <c r="K609" s="8">
        <v>58.45</v>
      </c>
      <c r="L609" s="8">
        <v>74.438067006866007</v>
      </c>
    </row>
    <row r="610" spans="1:12" x14ac:dyDescent="0.25">
      <c r="A610" s="1">
        <v>67.687949897017106</v>
      </c>
      <c r="B610" s="1">
        <v>66.025270073703098</v>
      </c>
      <c r="C610">
        <f t="shared" si="9"/>
        <v>71.481620547013591</v>
      </c>
      <c r="F610" s="8">
        <v>586</v>
      </c>
      <c r="G610" s="8">
        <v>60.550009943095439</v>
      </c>
      <c r="H610" s="8">
        <v>6.7514377519483659</v>
      </c>
      <c r="I610" s="8">
        <v>0.87496577716680657</v>
      </c>
      <c r="K610" s="8">
        <v>58.55</v>
      </c>
      <c r="L610" s="8">
        <v>74.493325074752505</v>
      </c>
    </row>
    <row r="611" spans="1:12" x14ac:dyDescent="0.25">
      <c r="A611" s="1">
        <v>77.971715574615004</v>
      </c>
      <c r="B611" s="1">
        <v>77.204527328427304</v>
      </c>
      <c r="C611">
        <f t="shared" si="9"/>
        <v>79.245334707425087</v>
      </c>
      <c r="F611" s="8">
        <v>587</v>
      </c>
      <c r="G611" s="8">
        <v>53.728652548353843</v>
      </c>
      <c r="H611" s="8">
        <v>10.270866725569554</v>
      </c>
      <c r="I611" s="8">
        <v>1.331073056864257</v>
      </c>
      <c r="K611" s="8">
        <v>58.65</v>
      </c>
      <c r="L611" s="8">
        <v>74.583674108487003</v>
      </c>
    </row>
    <row r="612" spans="1:12" x14ac:dyDescent="0.25">
      <c r="A612" s="1">
        <v>42.1621676912604</v>
      </c>
      <c r="B612" s="1">
        <v>48.781434300576997</v>
      </c>
      <c r="C612">
        <f t="shared" si="9"/>
        <v>52.210967852338129</v>
      </c>
      <c r="F612" s="8">
        <v>588</v>
      </c>
      <c r="G612" s="8">
        <v>55.930008327055454</v>
      </c>
      <c r="H612" s="8">
        <v>-0.3021716683369533</v>
      </c>
      <c r="I612" s="8">
        <v>-3.9160528221997427E-2</v>
      </c>
      <c r="K612" s="8">
        <v>58.75</v>
      </c>
      <c r="L612" s="8">
        <v>74.629505512384299</v>
      </c>
    </row>
    <row r="613" spans="1:12" x14ac:dyDescent="0.25">
      <c r="A613" s="1">
        <v>83.967571939997299</v>
      </c>
      <c r="B613" s="1">
        <v>84.959854211671598</v>
      </c>
      <c r="C613">
        <f t="shared" si="9"/>
        <v>83.771897877676651</v>
      </c>
      <c r="F613" s="8">
        <v>589</v>
      </c>
      <c r="G613" s="8">
        <v>55.895383696343394</v>
      </c>
      <c r="H613" s="8">
        <v>-2.6909013917964941</v>
      </c>
      <c r="I613" s="8">
        <v>-0.34873262763520291</v>
      </c>
      <c r="K613" s="8">
        <v>58.85</v>
      </c>
      <c r="L613" s="8">
        <v>74.726587408024898</v>
      </c>
    </row>
    <row r="614" spans="1:12" x14ac:dyDescent="0.25">
      <c r="A614" s="1">
        <v>74.534521421999898</v>
      </c>
      <c r="B614" s="1">
        <v>79.4474519222249</v>
      </c>
      <c r="C614">
        <f t="shared" si="9"/>
        <v>76.650429907826933</v>
      </c>
      <c r="F614" s="8">
        <v>590</v>
      </c>
      <c r="G614" s="8">
        <v>56.885972094931788</v>
      </c>
      <c r="H614" s="8">
        <v>7.8867037384793122</v>
      </c>
      <c r="I614" s="8">
        <v>1.0220927925805876</v>
      </c>
      <c r="K614" s="8">
        <v>58.95</v>
      </c>
      <c r="L614" s="8">
        <v>74.735699784808503</v>
      </c>
    </row>
    <row r="615" spans="1:12" x14ac:dyDescent="0.25">
      <c r="A615" s="1">
        <v>44.4967467571879</v>
      </c>
      <c r="B615" s="1">
        <v>42.676662621209097</v>
      </c>
      <c r="C615">
        <f t="shared" si="9"/>
        <v>53.973454972423426</v>
      </c>
      <c r="F615" s="8">
        <v>591</v>
      </c>
      <c r="G615" s="8">
        <v>56.343048079417848</v>
      </c>
      <c r="H615" s="8">
        <v>-10.426119070126347</v>
      </c>
      <c r="I615" s="8">
        <v>-1.3511932880361881</v>
      </c>
      <c r="K615" s="8">
        <v>59.05</v>
      </c>
      <c r="L615" s="8">
        <v>74.755267488949997</v>
      </c>
    </row>
    <row r="616" spans="1:12" x14ac:dyDescent="0.25">
      <c r="A616" s="1">
        <v>88.046824325872706</v>
      </c>
      <c r="B616" s="1">
        <v>83.6450037412868</v>
      </c>
      <c r="C616">
        <f t="shared" si="9"/>
        <v>86.851523620326873</v>
      </c>
      <c r="F616" s="8">
        <v>592</v>
      </c>
      <c r="G616" s="8">
        <v>77.189153310032509</v>
      </c>
      <c r="H616" s="8">
        <v>-5.2869658751663025</v>
      </c>
      <c r="I616" s="8">
        <v>-0.68517468067957799</v>
      </c>
      <c r="K616" s="8">
        <v>59.15</v>
      </c>
      <c r="L616" s="8">
        <v>74.773096765115</v>
      </c>
    </row>
    <row r="617" spans="1:12" x14ac:dyDescent="0.25">
      <c r="A617" s="1">
        <v>90.647982029249704</v>
      </c>
      <c r="B617" s="1">
        <v>79.160750116183394</v>
      </c>
      <c r="C617">
        <f t="shared" si="9"/>
        <v>88.815263900714953</v>
      </c>
      <c r="F617" s="8">
        <v>593</v>
      </c>
      <c r="G617" s="8">
        <v>58.130698450814087</v>
      </c>
      <c r="H617" s="8">
        <v>4.2550714695953147</v>
      </c>
      <c r="I617" s="8">
        <v>0.55144430743219919</v>
      </c>
      <c r="K617" s="8">
        <v>59.25</v>
      </c>
      <c r="L617" s="8">
        <v>74.790900382952302</v>
      </c>
    </row>
    <row r="618" spans="1:12" x14ac:dyDescent="0.25">
      <c r="A618" s="1">
        <v>43.359287792017497</v>
      </c>
      <c r="B618" s="1">
        <v>63.077367538860003</v>
      </c>
      <c r="C618">
        <f t="shared" si="9"/>
        <v>53.114731956785519</v>
      </c>
      <c r="F618" s="8">
        <v>594</v>
      </c>
      <c r="G618" s="8">
        <v>64.931498561378689</v>
      </c>
      <c r="H618" s="8">
        <v>-12.461555093599188</v>
      </c>
      <c r="I618" s="8">
        <v>-1.6149795995721681</v>
      </c>
      <c r="K618" s="8">
        <v>59.35</v>
      </c>
      <c r="L618" s="8">
        <v>74.814183803691805</v>
      </c>
    </row>
    <row r="619" spans="1:12" x14ac:dyDescent="0.25">
      <c r="A619" s="1">
        <v>55.228270648096199</v>
      </c>
      <c r="B619" s="1">
        <v>68.494026258276406</v>
      </c>
      <c r="C619">
        <f t="shared" si="9"/>
        <v>62.075203554281444</v>
      </c>
      <c r="F619" s="8">
        <v>595</v>
      </c>
      <c r="G619" s="8">
        <v>87.815244319294109</v>
      </c>
      <c r="H619" s="8">
        <v>5.1976538450301888</v>
      </c>
      <c r="I619" s="8">
        <v>0.67360011349411608</v>
      </c>
      <c r="K619" s="8">
        <v>59.45</v>
      </c>
      <c r="L619" s="8">
        <v>74.860664347142801</v>
      </c>
    </row>
    <row r="620" spans="1:12" x14ac:dyDescent="0.25">
      <c r="A620" s="1">
        <v>84.341070388618306</v>
      </c>
      <c r="B620" s="1">
        <v>79.717998304845906</v>
      </c>
      <c r="C620">
        <f t="shared" si="9"/>
        <v>84.053869996194237</v>
      </c>
      <c r="F620" s="8">
        <v>596</v>
      </c>
      <c r="G620" s="8">
        <v>70.258558811408733</v>
      </c>
      <c r="H620" s="8">
        <v>5.9485280353238608</v>
      </c>
      <c r="I620" s="8">
        <v>0.77091112243812987</v>
      </c>
      <c r="K620" s="8">
        <v>59.55</v>
      </c>
      <c r="L620" s="8">
        <v>74.886592010798296</v>
      </c>
    </row>
    <row r="621" spans="1:12" x14ac:dyDescent="0.25">
      <c r="A621" s="1">
        <v>81.154282971101196</v>
      </c>
      <c r="B621" s="1">
        <v>76.945741121898195</v>
      </c>
      <c r="C621">
        <f t="shared" si="9"/>
        <v>81.648009402394905</v>
      </c>
      <c r="F621" s="8">
        <v>597</v>
      </c>
      <c r="G621" s="8">
        <v>78.297089142732659</v>
      </c>
      <c r="H621" s="8">
        <v>5.7669303781888459</v>
      </c>
      <c r="I621" s="8">
        <v>0.74737661896722762</v>
      </c>
      <c r="K621" s="8">
        <v>59.65</v>
      </c>
      <c r="L621" s="8">
        <v>74.940224211541107</v>
      </c>
    </row>
    <row r="622" spans="1:12" x14ac:dyDescent="0.25">
      <c r="A622" s="1">
        <v>50.148656064600701</v>
      </c>
      <c r="B622" s="1">
        <v>57.116945233430499</v>
      </c>
      <c r="C622">
        <f t="shared" si="9"/>
        <v>58.240355804179032</v>
      </c>
      <c r="F622" s="8">
        <v>598</v>
      </c>
      <c r="G622" s="8">
        <v>57.733737641925948</v>
      </c>
      <c r="H622" s="8">
        <v>3.1522612202570528</v>
      </c>
      <c r="I622" s="8">
        <v>0.40852345674357216</v>
      </c>
      <c r="K622" s="8">
        <v>59.75</v>
      </c>
      <c r="L622" s="8">
        <v>75.016619534535394</v>
      </c>
    </row>
    <row r="623" spans="1:12" x14ac:dyDescent="0.25">
      <c r="A623" s="1">
        <v>51.514212783519</v>
      </c>
      <c r="B623" s="1">
        <v>64.270595419186705</v>
      </c>
      <c r="C623">
        <f t="shared" si="9"/>
        <v>59.271280892116998</v>
      </c>
      <c r="F623" s="8">
        <v>599</v>
      </c>
      <c r="G623" s="8">
        <v>58.562900007149985</v>
      </c>
      <c r="H623" s="8">
        <v>21.253949543499608</v>
      </c>
      <c r="I623" s="8">
        <v>2.7544471508791677</v>
      </c>
      <c r="K623" s="8">
        <v>59.85</v>
      </c>
      <c r="L623" s="8">
        <v>75.105428096135597</v>
      </c>
    </row>
    <row r="624" spans="1:12" x14ac:dyDescent="0.25">
      <c r="A624" s="1">
        <v>60.375965653526002</v>
      </c>
      <c r="B624" s="1">
        <v>82.212609133795794</v>
      </c>
      <c r="C624">
        <f t="shared" si="9"/>
        <v>65.961448521355607</v>
      </c>
      <c r="F624" s="8">
        <v>600</v>
      </c>
      <c r="G624" s="8">
        <v>52.275596132907722</v>
      </c>
      <c r="H624" s="8">
        <v>16.510425685504373</v>
      </c>
      <c r="I624" s="8">
        <v>2.1397009010566999</v>
      </c>
      <c r="K624" s="8">
        <v>59.95</v>
      </c>
      <c r="L624" s="8">
        <v>75.105714635020604</v>
      </c>
    </row>
    <row r="625" spans="1:12" x14ac:dyDescent="0.25">
      <c r="A625" s="1">
        <v>66.648764185506096</v>
      </c>
      <c r="B625" s="1">
        <v>69.738674252074105</v>
      </c>
      <c r="C625">
        <f t="shared" si="9"/>
        <v>70.697088783388267</v>
      </c>
      <c r="F625" s="8">
        <v>601</v>
      </c>
      <c r="G625" s="8">
        <v>57.593193059368623</v>
      </c>
      <c r="H625" s="8">
        <v>-0.28884163902691995</v>
      </c>
      <c r="I625" s="8">
        <v>-3.7432997008139499E-2</v>
      </c>
      <c r="K625" s="8">
        <v>60.05</v>
      </c>
      <c r="L625" s="8">
        <v>75.179526606647997</v>
      </c>
    </row>
    <row r="626" spans="1:12" x14ac:dyDescent="0.25">
      <c r="A626" s="1">
        <v>74.004012434166199</v>
      </c>
      <c r="B626" s="1">
        <v>79.403693368739397</v>
      </c>
      <c r="C626">
        <f t="shared" si="9"/>
        <v>76.249922907745997</v>
      </c>
      <c r="F626" s="8">
        <v>602</v>
      </c>
      <c r="G626" s="8">
        <v>62.14631819837372</v>
      </c>
      <c r="H626" s="8">
        <v>1.7816480406317794</v>
      </c>
      <c r="I626" s="8">
        <v>0.2308961616448634</v>
      </c>
      <c r="K626" s="8">
        <v>60.15</v>
      </c>
      <c r="L626" s="8">
        <v>75.237793047474</v>
      </c>
    </row>
    <row r="627" spans="1:12" x14ac:dyDescent="0.25">
      <c r="A627" s="1">
        <v>60.290250176337402</v>
      </c>
      <c r="B627" s="1">
        <v>71.043129677347196</v>
      </c>
      <c r="C627">
        <f t="shared" si="9"/>
        <v>65.896737744692814</v>
      </c>
      <c r="F627" s="8">
        <v>603</v>
      </c>
      <c r="G627" s="8">
        <v>57.928502080962055</v>
      </c>
      <c r="H627" s="8">
        <v>10.987012519796046</v>
      </c>
      <c r="I627" s="8">
        <v>1.4238833714123389</v>
      </c>
      <c r="K627" s="8">
        <v>60.25</v>
      </c>
      <c r="L627" s="8">
        <v>75.269873643832796</v>
      </c>
    </row>
    <row r="628" spans="1:12" x14ac:dyDescent="0.25">
      <c r="A628" s="1">
        <v>65.439409387323096</v>
      </c>
      <c r="B628" s="1">
        <v>56.612830533007497</v>
      </c>
      <c r="C628">
        <f t="shared" si="9"/>
        <v>69.784088111653006</v>
      </c>
      <c r="F628" s="8">
        <v>604</v>
      </c>
      <c r="G628" s="8">
        <v>54.261764243079583</v>
      </c>
      <c r="H628" s="8">
        <v>5.1587855526378164</v>
      </c>
      <c r="I628" s="8">
        <v>0.66856290113880346</v>
      </c>
      <c r="K628" s="8">
        <v>60.35</v>
      </c>
      <c r="L628" s="8">
        <v>75.327314304493299</v>
      </c>
    </row>
    <row r="629" spans="1:12" x14ac:dyDescent="0.25">
      <c r="A629" s="1">
        <v>81.110901597356602</v>
      </c>
      <c r="B629" s="1">
        <v>75.016619534535394</v>
      </c>
      <c r="C629">
        <f t="shared" si="9"/>
        <v>81.615258696457232</v>
      </c>
      <c r="F629" s="8">
        <v>605</v>
      </c>
      <c r="G629" s="8">
        <v>55.587705742552323</v>
      </c>
      <c r="H629" s="8">
        <v>-1.9589690710129233</v>
      </c>
      <c r="I629" s="8">
        <v>-0.25387642730911875</v>
      </c>
      <c r="K629" s="8">
        <v>60.45</v>
      </c>
      <c r="L629" s="8">
        <v>75.405886642118304</v>
      </c>
    </row>
    <row r="630" spans="1:12" x14ac:dyDescent="0.25">
      <c r="A630" s="1">
        <v>42.017576158982799</v>
      </c>
      <c r="B630" s="1">
        <v>54.6877726202707</v>
      </c>
      <c r="C630">
        <f t="shared" si="9"/>
        <v>52.101808682262458</v>
      </c>
      <c r="F630" s="8">
        <v>606</v>
      </c>
      <c r="G630" s="8">
        <v>69.711177334047107</v>
      </c>
      <c r="H630" s="8">
        <v>-8.8085306563958099</v>
      </c>
      <c r="I630" s="8">
        <v>-1.1415587545403683</v>
      </c>
      <c r="K630" s="8">
        <v>60.55</v>
      </c>
      <c r="L630" s="8">
        <v>75.415668682988098</v>
      </c>
    </row>
    <row r="631" spans="1:12" x14ac:dyDescent="0.25">
      <c r="A631" s="1">
        <v>53.884031938921098</v>
      </c>
      <c r="B631" s="1">
        <v>68.7240536005785</v>
      </c>
      <c r="C631">
        <f t="shared" si="9"/>
        <v>61.060372467247795</v>
      </c>
      <c r="F631" s="8">
        <v>607</v>
      </c>
      <c r="G631" s="8">
        <v>59.146066427969323</v>
      </c>
      <c r="H631" s="8">
        <v>-5.2387843746097218</v>
      </c>
      <c r="I631" s="8">
        <v>-0.67893050490125795</v>
      </c>
      <c r="K631" s="8">
        <v>60.65</v>
      </c>
      <c r="L631" s="8">
        <v>75.517390300714595</v>
      </c>
    </row>
    <row r="632" spans="1:12" x14ac:dyDescent="0.25">
      <c r="A632" s="1">
        <v>79.234227223650294</v>
      </c>
      <c r="B632" s="1">
        <v>74.407724053956201</v>
      </c>
      <c r="C632">
        <f t="shared" si="9"/>
        <v>80.198466067531029</v>
      </c>
      <c r="F632" s="8">
        <v>608</v>
      </c>
      <c r="G632" s="8">
        <v>65.703917978000874</v>
      </c>
      <c r="H632" s="8">
        <v>-3.7774150709600747</v>
      </c>
      <c r="I632" s="8">
        <v>-0.48954149244586959</v>
      </c>
      <c r="K632" s="8">
        <v>60.75</v>
      </c>
      <c r="L632" s="8">
        <v>75.597193728125603</v>
      </c>
    </row>
    <row r="633" spans="1:12" x14ac:dyDescent="0.25">
      <c r="A633" s="1">
        <v>89.236376072795906</v>
      </c>
      <c r="B633" s="1">
        <v>81.9073177212302</v>
      </c>
      <c r="C633">
        <f t="shared" si="9"/>
        <v>87.749574006893738</v>
      </c>
      <c r="F633" s="8">
        <v>609</v>
      </c>
      <c r="G633" s="8">
        <v>71.481620547013591</v>
      </c>
      <c r="H633" s="8">
        <v>-5.4563504733104935</v>
      </c>
      <c r="I633" s="8">
        <v>-0.70712640888925438</v>
      </c>
      <c r="K633" s="8">
        <v>60.85</v>
      </c>
      <c r="L633" s="8">
        <v>75.687289087458694</v>
      </c>
    </row>
    <row r="634" spans="1:12" x14ac:dyDescent="0.25">
      <c r="A634" s="1">
        <v>68.142259316361603</v>
      </c>
      <c r="B634" s="1">
        <v>79.459872699002702</v>
      </c>
      <c r="C634">
        <f t="shared" si="9"/>
        <v>71.824600792066889</v>
      </c>
      <c r="F634" s="8">
        <v>610</v>
      </c>
      <c r="G634" s="8">
        <v>79.245334707425087</v>
      </c>
      <c r="H634" s="8">
        <v>-2.0408073789977834</v>
      </c>
      <c r="I634" s="8">
        <v>-0.26448242285833717</v>
      </c>
      <c r="K634" s="8">
        <v>60.95</v>
      </c>
      <c r="L634" s="8">
        <v>75.703495296741494</v>
      </c>
    </row>
    <row r="635" spans="1:12" x14ac:dyDescent="0.25">
      <c r="A635" s="1">
        <v>69.266241689592306</v>
      </c>
      <c r="B635" s="1">
        <v>63.9241479294014</v>
      </c>
      <c r="C635">
        <f t="shared" si="9"/>
        <v>72.673149673933523</v>
      </c>
      <c r="F635" s="8">
        <v>611</v>
      </c>
      <c r="G635" s="8">
        <v>52.210967852338129</v>
      </c>
      <c r="H635" s="8">
        <v>-3.4295335517611321</v>
      </c>
      <c r="I635" s="8">
        <v>-0.4444571067207651</v>
      </c>
      <c r="K635" s="8">
        <v>61.05</v>
      </c>
      <c r="L635" s="8">
        <v>75.815845356449998</v>
      </c>
    </row>
    <row r="636" spans="1:12" x14ac:dyDescent="0.25">
      <c r="A636" s="1">
        <v>45.8944606236876</v>
      </c>
      <c r="B636" s="1">
        <v>39.136258586402299</v>
      </c>
      <c r="C636">
        <f t="shared" si="9"/>
        <v>55.028657052842853</v>
      </c>
      <c r="F636" s="8">
        <v>612</v>
      </c>
      <c r="G636" s="8">
        <v>83.771897877676651</v>
      </c>
      <c r="H636" s="8">
        <v>1.187956333994947</v>
      </c>
      <c r="I636" s="8">
        <v>0.15395552402362853</v>
      </c>
      <c r="K636" s="8">
        <v>61.15</v>
      </c>
      <c r="L636" s="8">
        <v>75.840996375007293</v>
      </c>
    </row>
    <row r="637" spans="1:12" x14ac:dyDescent="0.25">
      <c r="A637" s="1">
        <v>64.60768017529</v>
      </c>
      <c r="B637" s="1">
        <v>82.7341180653344</v>
      </c>
      <c r="C637">
        <f t="shared" si="9"/>
        <v>69.156175334998068</v>
      </c>
      <c r="F637" s="8">
        <v>613</v>
      </c>
      <c r="G637" s="8">
        <v>76.650429907826933</v>
      </c>
      <c r="H637" s="8">
        <v>2.7970220143979674</v>
      </c>
      <c r="I637" s="8">
        <v>0.36248553722858956</v>
      </c>
      <c r="K637" s="8">
        <v>61.25</v>
      </c>
      <c r="L637" s="8">
        <v>75.862703143756406</v>
      </c>
    </row>
    <row r="638" spans="1:12" x14ac:dyDescent="0.25">
      <c r="A638" s="1">
        <v>69.293949655026196</v>
      </c>
      <c r="B638" s="1">
        <v>87.361210733892094</v>
      </c>
      <c r="C638">
        <f t="shared" si="9"/>
        <v>72.694067762728935</v>
      </c>
      <c r="F638" s="8">
        <v>614</v>
      </c>
      <c r="G638" s="8">
        <v>53.973454972423426</v>
      </c>
      <c r="H638" s="8">
        <v>-11.296792351214329</v>
      </c>
      <c r="I638" s="8">
        <v>-1.4640298944057974</v>
      </c>
      <c r="K638" s="8">
        <v>61.35</v>
      </c>
      <c r="L638" s="8">
        <v>75.862759061969996</v>
      </c>
    </row>
    <row r="639" spans="1:12" x14ac:dyDescent="0.25">
      <c r="A639" s="1">
        <v>53.3358776999101</v>
      </c>
      <c r="B639" s="1">
        <v>69.658261770366707</v>
      </c>
      <c r="C639">
        <f t="shared" si="9"/>
        <v>60.646544210078353</v>
      </c>
      <c r="F639" s="8">
        <v>615</v>
      </c>
      <c r="G639" s="8">
        <v>86.851523620326873</v>
      </c>
      <c r="H639" s="8">
        <v>-3.2065198790400729</v>
      </c>
      <c r="I639" s="8">
        <v>-0.41555521372547033</v>
      </c>
      <c r="K639" s="8">
        <v>61.45</v>
      </c>
      <c r="L639" s="8">
        <v>75.873228568633706</v>
      </c>
    </row>
    <row r="640" spans="1:12" x14ac:dyDescent="0.25">
      <c r="A640" s="1">
        <v>54.8083777022159</v>
      </c>
      <c r="B640" s="1">
        <v>67.158328866726393</v>
      </c>
      <c r="C640">
        <f t="shared" si="9"/>
        <v>61.75820597654694</v>
      </c>
      <c r="F640" s="8">
        <v>616</v>
      </c>
      <c r="G640" s="8">
        <v>88.815263900714953</v>
      </c>
      <c r="H640" s="8">
        <v>-9.6545137845315594</v>
      </c>
      <c r="I640" s="8">
        <v>-1.2511955922592215</v>
      </c>
      <c r="K640" s="8">
        <v>61.55</v>
      </c>
      <c r="L640" s="8">
        <v>76.074313458609097</v>
      </c>
    </row>
    <row r="641" spans="1:12" x14ac:dyDescent="0.25">
      <c r="A641" s="1">
        <v>60.7506289707542</v>
      </c>
      <c r="B641" s="1">
        <v>67.871729608076805</v>
      </c>
      <c r="C641">
        <f t="shared" si="9"/>
        <v>66.244300055758785</v>
      </c>
      <c r="F641" s="8">
        <v>617</v>
      </c>
      <c r="G641" s="8">
        <v>53.114731956785519</v>
      </c>
      <c r="H641" s="8">
        <v>9.9626355820744834</v>
      </c>
      <c r="I641" s="8">
        <v>1.291127239110498</v>
      </c>
      <c r="K641" s="8">
        <v>61.65</v>
      </c>
      <c r="L641" s="8">
        <v>76.182387665229797</v>
      </c>
    </row>
    <row r="642" spans="1:12" x14ac:dyDescent="0.25">
      <c r="A642" s="1">
        <v>41.103915877774902</v>
      </c>
      <c r="B642" s="1">
        <v>56.834929138751903</v>
      </c>
      <c r="C642">
        <f t="shared" si="9"/>
        <v>51.412042162351227</v>
      </c>
      <c r="F642" s="8">
        <v>618</v>
      </c>
      <c r="G642" s="8">
        <v>62.075203554281444</v>
      </c>
      <c r="H642" s="8">
        <v>6.4188227039949624</v>
      </c>
      <c r="I642" s="8">
        <v>0.83185987963469377</v>
      </c>
      <c r="K642" s="8">
        <v>61.75</v>
      </c>
      <c r="L642" s="8">
        <v>76.207086846732594</v>
      </c>
    </row>
    <row r="643" spans="1:12" x14ac:dyDescent="0.25">
      <c r="A643" s="1">
        <v>57.714354107074797</v>
      </c>
      <c r="B643" s="1">
        <v>65.919699291127401</v>
      </c>
      <c r="C643">
        <f t="shared" ref="C643:C706" si="10">$G$17+A643*$G$18</f>
        <v>63.952068698776387</v>
      </c>
      <c r="F643" s="8">
        <v>619</v>
      </c>
      <c r="G643" s="8">
        <v>84.053869996194237</v>
      </c>
      <c r="H643" s="8">
        <v>-4.3358716913483306</v>
      </c>
      <c r="I643" s="8">
        <v>-0.56191577016633687</v>
      </c>
      <c r="K643" s="8">
        <v>61.85</v>
      </c>
      <c r="L643" s="8">
        <v>76.259712634081197</v>
      </c>
    </row>
    <row r="644" spans="1:12" x14ac:dyDescent="0.25">
      <c r="A644" s="1">
        <v>51.629640384809903</v>
      </c>
      <c r="B644" s="1">
        <v>60.7199777335791</v>
      </c>
      <c r="C644">
        <f t="shared" si="10"/>
        <v>59.35842279428973</v>
      </c>
      <c r="F644" s="8">
        <v>620</v>
      </c>
      <c r="G644" s="8">
        <v>81.648009402394905</v>
      </c>
      <c r="H644" s="8">
        <v>-4.7022682804967104</v>
      </c>
      <c r="I644" s="8">
        <v>-0.60939965258574647</v>
      </c>
      <c r="K644" s="8">
        <v>61.95</v>
      </c>
      <c r="L644" s="8">
        <v>76.299156595209297</v>
      </c>
    </row>
    <row r="645" spans="1:12" x14ac:dyDescent="0.25">
      <c r="A645" s="1">
        <v>58.012354369785299</v>
      </c>
      <c r="B645" s="1">
        <v>57.3219247602485</v>
      </c>
      <c r="C645">
        <f t="shared" si="10"/>
        <v>64.177043570038947</v>
      </c>
      <c r="F645" s="8">
        <v>621</v>
      </c>
      <c r="G645" s="8">
        <v>58.240355804179032</v>
      </c>
      <c r="H645" s="8">
        <v>-1.1234105707485327</v>
      </c>
      <c r="I645" s="8">
        <v>-0.14559058962348159</v>
      </c>
      <c r="K645" s="8">
        <v>62.05</v>
      </c>
      <c r="L645" s="8">
        <v>76.454794201319899</v>
      </c>
    </row>
    <row r="646" spans="1:12" x14ac:dyDescent="0.25">
      <c r="A646" s="1">
        <v>46.586917250058796</v>
      </c>
      <c r="B646" s="1">
        <v>55.927919632444699</v>
      </c>
      <c r="C646">
        <f t="shared" si="10"/>
        <v>55.551426190546948</v>
      </c>
      <c r="F646" s="8">
        <v>622</v>
      </c>
      <c r="G646" s="8">
        <v>59.271280892116998</v>
      </c>
      <c r="H646" s="8">
        <v>4.999314527069707</v>
      </c>
      <c r="I646" s="8">
        <v>0.64789594175203846</v>
      </c>
      <c r="K646" s="8">
        <v>62.15</v>
      </c>
      <c r="L646" s="8">
        <v>76.473760200772801</v>
      </c>
    </row>
    <row r="647" spans="1:12" x14ac:dyDescent="0.25">
      <c r="A647" s="1">
        <v>88.979000440694193</v>
      </c>
      <c r="B647" s="1">
        <v>88.658806802990398</v>
      </c>
      <c r="C647">
        <f t="shared" si="10"/>
        <v>87.555268642289235</v>
      </c>
      <c r="F647" s="8">
        <v>623</v>
      </c>
      <c r="G647" s="8">
        <v>65.961448521355607</v>
      </c>
      <c r="H647" s="8">
        <v>16.251160612440188</v>
      </c>
      <c r="I647" s="8">
        <v>2.1061009369482626</v>
      </c>
      <c r="K647" s="8">
        <v>62.25</v>
      </c>
      <c r="L647" s="8">
        <v>76.547557250927994</v>
      </c>
    </row>
    <row r="648" spans="1:12" x14ac:dyDescent="0.25">
      <c r="A648" s="1">
        <v>72.647584945472602</v>
      </c>
      <c r="B648" s="1">
        <v>84.378111884875494</v>
      </c>
      <c r="C648">
        <f t="shared" si="10"/>
        <v>75.225889919082874</v>
      </c>
      <c r="F648" s="8">
        <v>624</v>
      </c>
      <c r="G648" s="8">
        <v>70.697088783388267</v>
      </c>
      <c r="H648" s="8">
        <v>-0.95841453131416188</v>
      </c>
      <c r="I648" s="8">
        <v>-0.12420760526115411</v>
      </c>
      <c r="K648" s="8">
        <v>62.35</v>
      </c>
      <c r="L648" s="8">
        <v>76.572016165104202</v>
      </c>
    </row>
    <row r="649" spans="1:12" x14ac:dyDescent="0.25">
      <c r="A649" s="1">
        <v>77.350627552946904</v>
      </c>
      <c r="B649" s="1">
        <v>85.792721261365998</v>
      </c>
      <c r="C649">
        <f t="shared" si="10"/>
        <v>78.776445195561664</v>
      </c>
      <c r="F649" s="8">
        <v>625</v>
      </c>
      <c r="G649" s="8">
        <v>76.249922907745997</v>
      </c>
      <c r="H649" s="8">
        <v>3.1537704609933996</v>
      </c>
      <c r="I649" s="8">
        <v>0.40871904974795531</v>
      </c>
      <c r="K649" s="8">
        <v>62.45</v>
      </c>
      <c r="L649" s="8">
        <v>76.575337294072796</v>
      </c>
    </row>
    <row r="650" spans="1:12" x14ac:dyDescent="0.25">
      <c r="A650" s="1">
        <v>83.404418123403602</v>
      </c>
      <c r="B650" s="1">
        <v>93.581344034638093</v>
      </c>
      <c r="C650">
        <f t="shared" si="10"/>
        <v>83.346745710907385</v>
      </c>
      <c r="F650" s="8">
        <v>626</v>
      </c>
      <c r="G650" s="8">
        <v>65.896737744692814</v>
      </c>
      <c r="H650" s="8">
        <v>5.1463919326543817</v>
      </c>
      <c r="I650" s="8">
        <v>0.66695672572267273</v>
      </c>
      <c r="K650" s="8">
        <v>62.55</v>
      </c>
      <c r="L650" s="8">
        <v>76.604803348746998</v>
      </c>
    </row>
    <row r="651" spans="1:12" x14ac:dyDescent="0.25">
      <c r="A651" s="1">
        <v>67.414320941098097</v>
      </c>
      <c r="B651" s="1">
        <v>72.617331560357798</v>
      </c>
      <c r="C651">
        <f t="shared" si="10"/>
        <v>71.275044758886224</v>
      </c>
      <c r="F651" s="8">
        <v>627</v>
      </c>
      <c r="G651" s="8">
        <v>69.784088111653006</v>
      </c>
      <c r="H651" s="8">
        <v>-13.171257578645509</v>
      </c>
      <c r="I651" s="8">
        <v>-1.7069548808678545</v>
      </c>
      <c r="K651" s="8">
        <v>62.65</v>
      </c>
      <c r="L651" s="8">
        <v>76.633780640000296</v>
      </c>
    </row>
    <row r="652" spans="1:12" x14ac:dyDescent="0.25">
      <c r="A652" s="1">
        <v>44.780615844808302</v>
      </c>
      <c r="B652" s="1">
        <v>61.849394123747899</v>
      </c>
      <c r="C652">
        <f t="shared" si="10"/>
        <v>54.187761533303409</v>
      </c>
      <c r="F652" s="8">
        <v>628</v>
      </c>
      <c r="G652" s="8">
        <v>81.615258696457232</v>
      </c>
      <c r="H652" s="8">
        <v>-6.5986391619218381</v>
      </c>
      <c r="I652" s="8">
        <v>-0.85516354511127568</v>
      </c>
      <c r="K652" s="8">
        <v>62.75</v>
      </c>
      <c r="L652" s="8">
        <v>76.641460420907407</v>
      </c>
    </row>
    <row r="653" spans="1:12" x14ac:dyDescent="0.25">
      <c r="A653" s="1">
        <v>69.540859800020101</v>
      </c>
      <c r="B653" s="1">
        <v>71.620883780209994</v>
      </c>
      <c r="C653">
        <f t="shared" si="10"/>
        <v>72.880472222839714</v>
      </c>
      <c r="F653" s="8">
        <v>629</v>
      </c>
      <c r="G653" s="8">
        <v>52.101808682262458</v>
      </c>
      <c r="H653" s="8">
        <v>2.5859639380082413</v>
      </c>
      <c r="I653" s="8">
        <v>0.33513305311772368</v>
      </c>
      <c r="K653" s="8">
        <v>62.85</v>
      </c>
      <c r="L653" s="8">
        <v>76.698746194671401</v>
      </c>
    </row>
    <row r="654" spans="1:12" x14ac:dyDescent="0.25">
      <c r="A654" s="1">
        <v>72.276261491148304</v>
      </c>
      <c r="B654" s="1">
        <v>61.158323839705403</v>
      </c>
      <c r="C654">
        <f t="shared" si="10"/>
        <v>74.945559809392563</v>
      </c>
      <c r="F654" s="8">
        <v>630</v>
      </c>
      <c r="G654" s="8">
        <v>61.060372467247795</v>
      </c>
      <c r="H654" s="8">
        <v>7.6636811333307051</v>
      </c>
      <c r="I654" s="8">
        <v>0.99318974196987841</v>
      </c>
      <c r="K654" s="8">
        <v>62.95</v>
      </c>
      <c r="L654" s="8">
        <v>76.802229974495006</v>
      </c>
    </row>
    <row r="655" spans="1:12" x14ac:dyDescent="0.25">
      <c r="A655" s="1">
        <v>80.999171080138098</v>
      </c>
      <c r="B655" s="1">
        <v>92.980248329834794</v>
      </c>
      <c r="C655">
        <f t="shared" si="10"/>
        <v>81.530907902606586</v>
      </c>
      <c r="F655" s="8">
        <v>631</v>
      </c>
      <c r="G655" s="8">
        <v>80.198466067531029</v>
      </c>
      <c r="H655" s="8">
        <v>-5.7907420135748282</v>
      </c>
      <c r="I655" s="8">
        <v>-0.75046253441614008</v>
      </c>
      <c r="K655" s="8">
        <v>63.05</v>
      </c>
      <c r="L655" s="8">
        <v>76.832256344419307</v>
      </c>
    </row>
    <row r="656" spans="1:12" x14ac:dyDescent="0.25">
      <c r="A656" s="1">
        <v>63.741275042632303</v>
      </c>
      <c r="B656" s="1">
        <v>65.729132603757904</v>
      </c>
      <c r="C656">
        <f t="shared" si="10"/>
        <v>68.502084021762414</v>
      </c>
      <c r="F656" s="8">
        <v>632</v>
      </c>
      <c r="G656" s="8">
        <v>87.749574006893738</v>
      </c>
      <c r="H656" s="8">
        <v>-5.8422562856635381</v>
      </c>
      <c r="I656" s="8">
        <v>-0.75713862723803904</v>
      </c>
      <c r="K656" s="8">
        <v>63.15</v>
      </c>
      <c r="L656" s="8">
        <v>76.860992917612606</v>
      </c>
    </row>
    <row r="657" spans="1:12" x14ac:dyDescent="0.25">
      <c r="A657" s="1">
        <v>47.016916653755999</v>
      </c>
      <c r="B657" s="1">
        <v>46.781941360633702</v>
      </c>
      <c r="C657">
        <f t="shared" si="10"/>
        <v>55.876053624126534</v>
      </c>
      <c r="F657" s="8">
        <v>633</v>
      </c>
      <c r="G657" s="8">
        <v>71.824600792066889</v>
      </c>
      <c r="H657" s="8">
        <v>7.635271906935813</v>
      </c>
      <c r="I657" s="8">
        <v>0.98950799272407652</v>
      </c>
      <c r="K657" s="8">
        <v>63.25</v>
      </c>
      <c r="L657" s="8">
        <v>76.945741121898195</v>
      </c>
    </row>
    <row r="658" spans="1:12" x14ac:dyDescent="0.25">
      <c r="A658" s="1">
        <v>55.607674818929802</v>
      </c>
      <c r="B658" s="1">
        <v>66.017507792561801</v>
      </c>
      <c r="C658">
        <f t="shared" si="10"/>
        <v>62.361634189319801</v>
      </c>
      <c r="F658" s="8">
        <v>634</v>
      </c>
      <c r="G658" s="8">
        <v>72.673149673933523</v>
      </c>
      <c r="H658" s="8">
        <v>-8.7490017445321229</v>
      </c>
      <c r="I658" s="8">
        <v>-1.1338439888050738</v>
      </c>
      <c r="K658" s="8">
        <v>63.35</v>
      </c>
      <c r="L658" s="8">
        <v>77.050075170714194</v>
      </c>
    </row>
    <row r="659" spans="1:12" x14ac:dyDescent="0.25">
      <c r="A659" s="1">
        <v>59.969526301924901</v>
      </c>
      <c r="B659" s="1">
        <v>61.6965523678439</v>
      </c>
      <c r="C659">
        <f t="shared" si="10"/>
        <v>65.654607715341541</v>
      </c>
      <c r="F659" s="8">
        <v>635</v>
      </c>
      <c r="G659" s="8">
        <v>55.028657052842853</v>
      </c>
      <c r="H659" s="8">
        <v>-15.892398466440554</v>
      </c>
      <c r="I659" s="8">
        <v>-2.0596064551170388</v>
      </c>
      <c r="K659" s="8">
        <v>63.45</v>
      </c>
      <c r="L659" s="8">
        <v>77.093170775152799</v>
      </c>
    </row>
    <row r="660" spans="1:12" x14ac:dyDescent="0.25">
      <c r="A660" s="1">
        <v>75.525448273237998</v>
      </c>
      <c r="B660" s="1">
        <v>83.135664757002502</v>
      </c>
      <c r="C660">
        <f t="shared" si="10"/>
        <v>77.398528714050045</v>
      </c>
      <c r="F660" s="8">
        <v>636</v>
      </c>
      <c r="G660" s="8">
        <v>69.156175334998068</v>
      </c>
      <c r="H660" s="8">
        <v>13.577942730336332</v>
      </c>
      <c r="I660" s="8">
        <v>1.7596600383298593</v>
      </c>
      <c r="K660" s="8">
        <v>63.55</v>
      </c>
      <c r="L660" s="8">
        <v>77.100186878677206</v>
      </c>
    </row>
    <row r="661" spans="1:12" x14ac:dyDescent="0.25">
      <c r="A661" s="1">
        <v>71.392806756790094</v>
      </c>
      <c r="B661" s="1">
        <v>71.180386055933397</v>
      </c>
      <c r="C661">
        <f t="shared" si="10"/>
        <v>74.278596923787262</v>
      </c>
      <c r="F661" s="8">
        <v>637</v>
      </c>
      <c r="G661" s="8">
        <v>72.694067762728935</v>
      </c>
      <c r="H661" s="8">
        <v>14.667142971163159</v>
      </c>
      <c r="I661" s="8">
        <v>1.9008170733525538</v>
      </c>
      <c r="K661" s="8">
        <v>63.65</v>
      </c>
      <c r="L661" s="8">
        <v>77.163552791756501</v>
      </c>
    </row>
    <row r="662" spans="1:12" x14ac:dyDescent="0.25">
      <c r="A662" s="1">
        <v>59.585319924381501</v>
      </c>
      <c r="B662" s="1">
        <v>61.758566909322703</v>
      </c>
      <c r="C662">
        <f t="shared" si="10"/>
        <v>65.364551661229768</v>
      </c>
      <c r="F662" s="8">
        <v>638</v>
      </c>
      <c r="G662" s="8">
        <v>60.646544210078353</v>
      </c>
      <c r="H662" s="8">
        <v>9.0117175602883535</v>
      </c>
      <c r="I662" s="8">
        <v>1.1678911586602392</v>
      </c>
      <c r="K662" s="8">
        <v>63.75</v>
      </c>
      <c r="L662" s="8">
        <v>77.204527328427304</v>
      </c>
    </row>
    <row r="663" spans="1:12" x14ac:dyDescent="0.25">
      <c r="A663" s="1">
        <v>94.2583386836138</v>
      </c>
      <c r="B663" s="1">
        <v>86.013497690521802</v>
      </c>
      <c r="C663">
        <f t="shared" si="10"/>
        <v>91.540897482845509</v>
      </c>
      <c r="F663" s="8">
        <v>639</v>
      </c>
      <c r="G663" s="8">
        <v>61.75820597654694</v>
      </c>
      <c r="H663" s="8">
        <v>5.4001228901794533</v>
      </c>
      <c r="I663" s="8">
        <v>0.6998394853064569</v>
      </c>
      <c r="K663" s="8">
        <v>63.85</v>
      </c>
      <c r="L663" s="8">
        <v>77.242769373515301</v>
      </c>
    </row>
    <row r="664" spans="1:12" x14ac:dyDescent="0.25">
      <c r="A664" s="1">
        <v>73.317615064628797</v>
      </c>
      <c r="B664" s="1">
        <v>76.259712634081197</v>
      </c>
      <c r="C664">
        <f t="shared" si="10"/>
        <v>75.731728197304918</v>
      </c>
      <c r="F664" s="8">
        <v>640</v>
      </c>
      <c r="G664" s="8">
        <v>66.244300055758785</v>
      </c>
      <c r="H664" s="8">
        <v>1.62742955231802</v>
      </c>
      <c r="I664" s="8">
        <v>0.2109099150943419</v>
      </c>
      <c r="K664" s="8">
        <v>63.95</v>
      </c>
      <c r="L664" s="8">
        <v>77.255501887884705</v>
      </c>
    </row>
    <row r="665" spans="1:12" x14ac:dyDescent="0.25">
      <c r="A665" s="1">
        <v>53.047473545479697</v>
      </c>
      <c r="B665" s="1">
        <v>61.4760454653739</v>
      </c>
      <c r="C665">
        <f t="shared" si="10"/>
        <v>60.428813907009463</v>
      </c>
      <c r="F665" s="8">
        <v>641</v>
      </c>
      <c r="G665" s="8">
        <v>51.412042162351227</v>
      </c>
      <c r="H665" s="8">
        <v>5.422886976400676</v>
      </c>
      <c r="I665" s="8">
        <v>0.70278964157299384</v>
      </c>
      <c r="K665" s="8">
        <v>64.05</v>
      </c>
      <c r="L665" s="8">
        <v>77.278592412370898</v>
      </c>
    </row>
    <row r="666" spans="1:12" x14ac:dyDescent="0.25">
      <c r="A666" s="1">
        <v>45.598035994122199</v>
      </c>
      <c r="B666" s="1">
        <v>57.789167321675997</v>
      </c>
      <c r="C666">
        <f t="shared" si="10"/>
        <v>54.804871703565119</v>
      </c>
      <c r="F666" s="8">
        <v>642</v>
      </c>
      <c r="G666" s="8">
        <v>63.952068698776387</v>
      </c>
      <c r="H666" s="8">
        <v>1.9676305923510142</v>
      </c>
      <c r="I666" s="8">
        <v>0.25499893410359264</v>
      </c>
      <c r="K666" s="8">
        <v>64.150000000000006</v>
      </c>
      <c r="L666" s="8">
        <v>77.287346565688694</v>
      </c>
    </row>
    <row r="667" spans="1:12" x14ac:dyDescent="0.25">
      <c r="A667" s="1">
        <v>48.407252655138201</v>
      </c>
      <c r="B667" s="1">
        <v>49.515766389690803</v>
      </c>
      <c r="C667">
        <f t="shared" si="10"/>
        <v>56.925685795848892</v>
      </c>
      <c r="F667" s="8">
        <v>643</v>
      </c>
      <c r="G667" s="8">
        <v>59.35842279428973</v>
      </c>
      <c r="H667" s="8">
        <v>1.3615549392893698</v>
      </c>
      <c r="I667" s="8">
        <v>0.17645337472997241</v>
      </c>
      <c r="K667" s="8">
        <v>64.25</v>
      </c>
      <c r="L667" s="8">
        <v>77.295568542513394</v>
      </c>
    </row>
    <row r="668" spans="1:12" x14ac:dyDescent="0.25">
      <c r="A668" s="1">
        <v>53.527675061147903</v>
      </c>
      <c r="B668" s="1">
        <v>58.721300746137402</v>
      </c>
      <c r="C668">
        <f t="shared" si="10"/>
        <v>60.791341353075815</v>
      </c>
      <c r="F668" s="8">
        <v>644</v>
      </c>
      <c r="G668" s="8">
        <v>64.177043570038947</v>
      </c>
      <c r="H668" s="8">
        <v>-6.8551188097904472</v>
      </c>
      <c r="I668" s="8">
        <v>-0.88840252659489594</v>
      </c>
      <c r="K668" s="8">
        <v>64.349999999999994</v>
      </c>
      <c r="L668" s="8">
        <v>77.298103567270104</v>
      </c>
    </row>
    <row r="669" spans="1:12" x14ac:dyDescent="0.25">
      <c r="A669" s="1">
        <v>48.837475529275501</v>
      </c>
      <c r="B669" s="1">
        <v>57.261179985144899</v>
      </c>
      <c r="C669">
        <f t="shared" si="10"/>
        <v>57.25048193811697</v>
      </c>
      <c r="F669" s="8">
        <v>645</v>
      </c>
      <c r="G669" s="8">
        <v>55.551426190546948</v>
      </c>
      <c r="H669" s="8">
        <v>0.37649344189775036</v>
      </c>
      <c r="I669" s="8">
        <v>4.879240379476292E-2</v>
      </c>
      <c r="K669" s="8">
        <v>64.45</v>
      </c>
      <c r="L669" s="8">
        <v>77.399918893671398</v>
      </c>
    </row>
    <row r="670" spans="1:12" x14ac:dyDescent="0.25">
      <c r="A670" s="1">
        <v>50.2611863228218</v>
      </c>
      <c r="B670" s="1">
        <v>57.696152475299797</v>
      </c>
      <c r="C670">
        <f t="shared" si="10"/>
        <v>58.325310361353459</v>
      </c>
      <c r="F670" s="8">
        <v>646</v>
      </c>
      <c r="G670" s="8">
        <v>87.555268642289235</v>
      </c>
      <c r="H670" s="8">
        <v>1.103538160701163</v>
      </c>
      <c r="I670" s="8">
        <v>0.14301518578505376</v>
      </c>
      <c r="K670" s="8">
        <v>64.55</v>
      </c>
      <c r="L670" s="8">
        <v>77.409599176591996</v>
      </c>
    </row>
    <row r="671" spans="1:12" x14ac:dyDescent="0.25">
      <c r="A671" s="1">
        <v>55.6802342781615</v>
      </c>
      <c r="B671" s="1">
        <v>63.214070201607598</v>
      </c>
      <c r="C671">
        <f t="shared" si="10"/>
        <v>62.416412849080217</v>
      </c>
      <c r="F671" s="8">
        <v>647</v>
      </c>
      <c r="G671" s="8">
        <v>75.225889919082874</v>
      </c>
      <c r="H671" s="8">
        <v>9.15222196579262</v>
      </c>
      <c r="I671" s="8">
        <v>1.1861001018326653</v>
      </c>
      <c r="K671" s="8">
        <v>64.650000000000006</v>
      </c>
      <c r="L671" s="8">
        <v>77.429102200513796</v>
      </c>
    </row>
    <row r="672" spans="1:12" x14ac:dyDescent="0.25">
      <c r="A672" s="1">
        <v>49.535547741211502</v>
      </c>
      <c r="B672" s="1">
        <v>57.8510844443717</v>
      </c>
      <c r="C672">
        <f t="shared" si="10"/>
        <v>57.777490554095394</v>
      </c>
      <c r="F672" s="8">
        <v>648</v>
      </c>
      <c r="G672" s="8">
        <v>78.776445195561664</v>
      </c>
      <c r="H672" s="8">
        <v>7.0162760658043339</v>
      </c>
      <c r="I672" s="8">
        <v>0.90928801631352185</v>
      </c>
      <c r="K672" s="8">
        <v>64.75</v>
      </c>
      <c r="L672" s="8">
        <v>77.4652573286495</v>
      </c>
    </row>
    <row r="673" spans="1:12" x14ac:dyDescent="0.25">
      <c r="A673" s="1">
        <v>89.322098354453303</v>
      </c>
      <c r="B673" s="1">
        <v>95.022384338173694</v>
      </c>
      <c r="C673">
        <f t="shared" si="10"/>
        <v>87.814289920580507</v>
      </c>
      <c r="F673" s="8">
        <v>649</v>
      </c>
      <c r="G673" s="8">
        <v>83.346745710907385</v>
      </c>
      <c r="H673" s="8">
        <v>10.234598323730708</v>
      </c>
      <c r="I673" s="8">
        <v>1.3263727824090321</v>
      </c>
      <c r="K673" s="8">
        <v>64.849999999999994</v>
      </c>
      <c r="L673" s="8">
        <v>77.582047215201399</v>
      </c>
    </row>
    <row r="674" spans="1:12" x14ac:dyDescent="0.25">
      <c r="A674" s="1">
        <v>44.412856011390303</v>
      </c>
      <c r="B674" s="1">
        <v>52.235578935037204</v>
      </c>
      <c r="C674">
        <f t="shared" si="10"/>
        <v>53.9101217741092</v>
      </c>
      <c r="F674" s="8">
        <v>650</v>
      </c>
      <c r="G674" s="8">
        <v>71.275044758886224</v>
      </c>
      <c r="H674" s="8">
        <v>1.3422868014715732</v>
      </c>
      <c r="I674" s="8">
        <v>0.17395628273272482</v>
      </c>
      <c r="K674" s="8">
        <v>64.95</v>
      </c>
      <c r="L674" s="8">
        <v>77.583249812030502</v>
      </c>
    </row>
    <row r="675" spans="1:12" x14ac:dyDescent="0.25">
      <c r="A675" s="1">
        <v>68.848126426364004</v>
      </c>
      <c r="B675" s="1">
        <v>74.940224211541107</v>
      </c>
      <c r="C675">
        <f t="shared" si="10"/>
        <v>72.357494155169491</v>
      </c>
      <c r="F675" s="8">
        <v>651</v>
      </c>
      <c r="G675" s="8">
        <v>54.187761533303409</v>
      </c>
      <c r="H675" s="8">
        <v>7.6616325904444906</v>
      </c>
      <c r="I675" s="8">
        <v>0.99292425704883636</v>
      </c>
      <c r="K675" s="8">
        <v>65.05</v>
      </c>
      <c r="L675" s="8">
        <v>77.585578691546999</v>
      </c>
    </row>
    <row r="676" spans="1:12" x14ac:dyDescent="0.25">
      <c r="A676" s="1">
        <v>62.571825484431301</v>
      </c>
      <c r="B676" s="1">
        <v>57.889582388871801</v>
      </c>
      <c r="C676">
        <f t="shared" si="10"/>
        <v>67.61920975376249</v>
      </c>
      <c r="F676" s="8">
        <v>652</v>
      </c>
      <c r="G676" s="8">
        <v>72.880472222839714</v>
      </c>
      <c r="H676" s="8">
        <v>-1.2595884426297204</v>
      </c>
      <c r="I676" s="8">
        <v>-0.16323882721095842</v>
      </c>
      <c r="K676" s="8">
        <v>65.150000000000006</v>
      </c>
      <c r="L676" s="8">
        <v>77.588825951121393</v>
      </c>
    </row>
    <row r="677" spans="1:12" x14ac:dyDescent="0.25">
      <c r="A677" s="1">
        <v>94.030823929973295</v>
      </c>
      <c r="B677" s="1">
        <v>83.887379779603194</v>
      </c>
      <c r="C677">
        <f t="shared" si="10"/>
        <v>91.369135545641015</v>
      </c>
      <c r="F677" s="8">
        <v>653</v>
      </c>
      <c r="G677" s="8">
        <v>74.945559809392563</v>
      </c>
      <c r="H677" s="8">
        <v>-13.78723596968716</v>
      </c>
      <c r="I677" s="8">
        <v>-1.7867838049337221</v>
      </c>
      <c r="K677" s="8">
        <v>65.25</v>
      </c>
      <c r="L677" s="8">
        <v>77.608074713722004</v>
      </c>
    </row>
    <row r="678" spans="1:12" x14ac:dyDescent="0.25">
      <c r="A678" s="1">
        <v>46.162139619242801</v>
      </c>
      <c r="B678" s="1">
        <v>68.293805094181394</v>
      </c>
      <c r="C678">
        <f t="shared" si="10"/>
        <v>55.230740926920589</v>
      </c>
      <c r="F678" s="8">
        <v>654</v>
      </c>
      <c r="G678" s="8">
        <v>81.530907902606586</v>
      </c>
      <c r="H678" s="8">
        <v>11.449340427228208</v>
      </c>
      <c r="I678" s="8">
        <v>1.4837996606080062</v>
      </c>
      <c r="K678" s="8">
        <v>65.349999999999994</v>
      </c>
      <c r="L678" s="8">
        <v>77.671466010714198</v>
      </c>
    </row>
    <row r="679" spans="1:12" x14ac:dyDescent="0.25">
      <c r="A679" s="1">
        <v>61.882057947515698</v>
      </c>
      <c r="B679" s="1">
        <v>77.927193459955603</v>
      </c>
      <c r="C679">
        <f t="shared" si="10"/>
        <v>67.098470740289102</v>
      </c>
      <c r="F679" s="8">
        <v>655</v>
      </c>
      <c r="G679" s="8">
        <v>68.502084021762414</v>
      </c>
      <c r="H679" s="8">
        <v>-2.7729514180045101</v>
      </c>
      <c r="I679" s="8">
        <v>-0.35936606122154319</v>
      </c>
      <c r="K679" s="8">
        <v>65.45</v>
      </c>
      <c r="L679" s="8">
        <v>77.740759238106605</v>
      </c>
    </row>
    <row r="680" spans="1:12" x14ac:dyDescent="0.25">
      <c r="A680" s="1">
        <v>93.320873830145203</v>
      </c>
      <c r="B680" s="1">
        <v>100</v>
      </c>
      <c r="C680">
        <f t="shared" si="10"/>
        <v>90.833159735220917</v>
      </c>
      <c r="F680" s="8">
        <v>656</v>
      </c>
      <c r="G680" s="8">
        <v>55.876053624126534</v>
      </c>
      <c r="H680" s="8">
        <v>-9.094112263492832</v>
      </c>
      <c r="I680" s="8">
        <v>-1.1785692613359144</v>
      </c>
      <c r="K680" s="8">
        <v>65.55</v>
      </c>
      <c r="L680" s="8">
        <v>77.785509880210398</v>
      </c>
    </row>
    <row r="681" spans="1:12" x14ac:dyDescent="0.25">
      <c r="A681" s="1">
        <v>87.602891924168901</v>
      </c>
      <c r="B681" s="1">
        <v>84.895416522681998</v>
      </c>
      <c r="C681">
        <f t="shared" si="10"/>
        <v>86.516377489869882</v>
      </c>
      <c r="F681" s="8">
        <v>657</v>
      </c>
      <c r="G681" s="8">
        <v>62.361634189319801</v>
      </c>
      <c r="H681" s="8">
        <v>3.6558736032420001</v>
      </c>
      <c r="I681" s="8">
        <v>0.47379008827580965</v>
      </c>
      <c r="K681" s="8">
        <v>65.650000000000006</v>
      </c>
      <c r="L681" s="8">
        <v>77.790201703392697</v>
      </c>
    </row>
    <row r="682" spans="1:12" x14ac:dyDescent="0.25">
      <c r="A682" s="1">
        <v>84.938963902210304</v>
      </c>
      <c r="B682" s="1">
        <v>85.660893604655897</v>
      </c>
      <c r="C682">
        <f t="shared" si="10"/>
        <v>84.505248847426159</v>
      </c>
      <c r="F682" s="8">
        <v>658</v>
      </c>
      <c r="G682" s="8">
        <v>65.654607715341541</v>
      </c>
      <c r="H682" s="8">
        <v>-3.9580553474976412</v>
      </c>
      <c r="I682" s="8">
        <v>-0.5129519223061918</v>
      </c>
      <c r="K682" s="8">
        <v>65.75</v>
      </c>
      <c r="L682" s="8">
        <v>77.866922804903396</v>
      </c>
    </row>
    <row r="683" spans="1:12" x14ac:dyDescent="0.25">
      <c r="A683" s="1">
        <v>54.184655487471602</v>
      </c>
      <c r="B683" s="1">
        <v>65.718330416035101</v>
      </c>
      <c r="C683">
        <f t="shared" si="10"/>
        <v>61.287327784395771</v>
      </c>
      <c r="F683" s="8">
        <v>659</v>
      </c>
      <c r="G683" s="8">
        <v>77.398528714050045</v>
      </c>
      <c r="H683" s="8">
        <v>5.7371360429524572</v>
      </c>
      <c r="I683" s="8">
        <v>0.74351536383268202</v>
      </c>
      <c r="K683" s="8">
        <v>65.849999999999994</v>
      </c>
      <c r="L683" s="8">
        <v>77.874031277747704</v>
      </c>
    </row>
    <row r="684" spans="1:12" x14ac:dyDescent="0.25">
      <c r="A684" s="1">
        <v>49.398817306453601</v>
      </c>
      <c r="B684" s="1">
        <v>49.980077494988997</v>
      </c>
      <c r="C684">
        <f t="shared" si="10"/>
        <v>57.674266108326314</v>
      </c>
      <c r="F684" s="8">
        <v>660</v>
      </c>
      <c r="G684" s="8">
        <v>74.278596923787262</v>
      </c>
      <c r="H684" s="8">
        <v>-3.0982108678538651</v>
      </c>
      <c r="I684" s="8">
        <v>-0.40151869563428888</v>
      </c>
      <c r="K684" s="8">
        <v>65.95</v>
      </c>
      <c r="L684" s="8">
        <v>77.887157178067397</v>
      </c>
    </row>
    <row r="685" spans="1:12" x14ac:dyDescent="0.25">
      <c r="A685" s="1">
        <v>76.775377095843695</v>
      </c>
      <c r="B685" s="1">
        <v>71.111576584617396</v>
      </c>
      <c r="C685">
        <f t="shared" si="10"/>
        <v>78.342160687375696</v>
      </c>
      <c r="F685" s="8">
        <v>661</v>
      </c>
      <c r="G685" s="8">
        <v>65.364551661229768</v>
      </c>
      <c r="H685" s="8">
        <v>-3.6059847519070658</v>
      </c>
      <c r="I685" s="8">
        <v>-0.4673246450348299</v>
      </c>
      <c r="K685" s="8">
        <v>66.05</v>
      </c>
      <c r="L685" s="8">
        <v>77.896242538479299</v>
      </c>
    </row>
    <row r="686" spans="1:12" x14ac:dyDescent="0.25">
      <c r="A686" s="1">
        <v>91.115679402017193</v>
      </c>
      <c r="B686" s="1">
        <v>78.517355672528893</v>
      </c>
      <c r="C686">
        <f t="shared" si="10"/>
        <v>89.16835136201837</v>
      </c>
      <c r="F686" s="8">
        <v>662</v>
      </c>
      <c r="G686" s="8">
        <v>91.540897482845509</v>
      </c>
      <c r="H686" s="8">
        <v>-5.5273997923237062</v>
      </c>
      <c r="I686" s="8">
        <v>-0.71633418431599638</v>
      </c>
      <c r="K686" s="8">
        <v>66.150000000000006</v>
      </c>
      <c r="L686" s="8">
        <v>77.927193459955603</v>
      </c>
    </row>
    <row r="687" spans="1:12" x14ac:dyDescent="0.25">
      <c r="A687" s="1">
        <v>70.621959115766103</v>
      </c>
      <c r="B687" s="1">
        <v>76.575337294072796</v>
      </c>
      <c r="C687">
        <f t="shared" si="10"/>
        <v>73.696646601914921</v>
      </c>
      <c r="F687" s="8">
        <v>663</v>
      </c>
      <c r="G687" s="8">
        <v>75.731728197304918</v>
      </c>
      <c r="H687" s="8">
        <v>0.52798443677627915</v>
      </c>
      <c r="I687" s="8">
        <v>6.8425175500228599E-2</v>
      </c>
      <c r="K687" s="8">
        <v>66.25</v>
      </c>
      <c r="L687" s="8">
        <v>77.989119318128104</v>
      </c>
    </row>
    <row r="688" spans="1:12" x14ac:dyDescent="0.25">
      <c r="A688" s="1">
        <v>71.438697920844405</v>
      </c>
      <c r="B688" s="1">
        <v>79.972838913011302</v>
      </c>
      <c r="C688">
        <f t="shared" si="10"/>
        <v>74.313242392322422</v>
      </c>
      <c r="F688" s="8">
        <v>664</v>
      </c>
      <c r="G688" s="8">
        <v>60.428813907009463</v>
      </c>
      <c r="H688" s="8">
        <v>1.0472315583644374</v>
      </c>
      <c r="I688" s="8">
        <v>0.13571802155378201</v>
      </c>
      <c r="K688" s="8">
        <v>66.349999999999994</v>
      </c>
      <c r="L688" s="8">
        <v>78.016124831969904</v>
      </c>
    </row>
    <row r="689" spans="1:12" x14ac:dyDescent="0.25">
      <c r="A689" s="1">
        <v>55.3988501513156</v>
      </c>
      <c r="B689" s="1">
        <v>65.005281116830005</v>
      </c>
      <c r="C689">
        <f t="shared" si="10"/>
        <v>62.203982305775689</v>
      </c>
      <c r="F689" s="8">
        <v>665</v>
      </c>
      <c r="G689" s="8">
        <v>54.804871703565119</v>
      </c>
      <c r="H689" s="8">
        <v>2.9842956181108775</v>
      </c>
      <c r="I689" s="8">
        <v>0.38675562609495107</v>
      </c>
      <c r="K689" s="8">
        <v>66.45</v>
      </c>
      <c r="L689" s="8">
        <v>78.0426100071832</v>
      </c>
    </row>
    <row r="690" spans="1:12" x14ac:dyDescent="0.25">
      <c r="A690" s="1">
        <v>82.322111325556506</v>
      </c>
      <c r="B690" s="1">
        <v>79.661695593753706</v>
      </c>
      <c r="C690">
        <f t="shared" si="10"/>
        <v>82.529659744950422</v>
      </c>
      <c r="F690" s="8">
        <v>666</v>
      </c>
      <c r="G690" s="8">
        <v>56.925685795848892</v>
      </c>
      <c r="H690" s="8">
        <v>-7.4099194061580889</v>
      </c>
      <c r="I690" s="8">
        <v>-0.96030299473345404</v>
      </c>
      <c r="K690" s="8">
        <v>66.55</v>
      </c>
      <c r="L690" s="8">
        <v>78.094623863111806</v>
      </c>
    </row>
    <row r="691" spans="1:12" x14ac:dyDescent="0.25">
      <c r="A691" s="1">
        <v>50.287406170663701</v>
      </c>
      <c r="B691" s="1">
        <v>47.5635114192592</v>
      </c>
      <c r="C691">
        <f t="shared" si="10"/>
        <v>58.345104997905459</v>
      </c>
      <c r="F691" s="8">
        <v>667</v>
      </c>
      <c r="G691" s="8">
        <v>60.791341353075815</v>
      </c>
      <c r="H691" s="8">
        <v>-2.070040606938413</v>
      </c>
      <c r="I691" s="8">
        <v>-0.26827096019570446</v>
      </c>
      <c r="K691" s="8">
        <v>66.650000000000006</v>
      </c>
      <c r="L691" s="8">
        <v>78.157199305102907</v>
      </c>
    </row>
    <row r="692" spans="1:12" x14ac:dyDescent="0.25">
      <c r="A692" s="1">
        <v>57.802358002233397</v>
      </c>
      <c r="B692" s="1">
        <v>74.886592010798296</v>
      </c>
      <c r="C692">
        <f t="shared" si="10"/>
        <v>64.018507113306057</v>
      </c>
      <c r="F692" s="8">
        <v>668</v>
      </c>
      <c r="G692" s="8">
        <v>57.25048193811697</v>
      </c>
      <c r="H692" s="8">
        <v>1.0698047027929647E-2</v>
      </c>
      <c r="I692" s="8">
        <v>1.3864343234532863E-3</v>
      </c>
      <c r="K692" s="8">
        <v>66.75</v>
      </c>
      <c r="L692" s="8">
        <v>78.191371379094406</v>
      </c>
    </row>
    <row r="693" spans="1:12" x14ac:dyDescent="0.25">
      <c r="A693" s="1">
        <v>63.399004123902898</v>
      </c>
      <c r="B693" s="1">
        <v>56.590169316865698</v>
      </c>
      <c r="C693">
        <f t="shared" si="10"/>
        <v>68.243687082183641</v>
      </c>
      <c r="F693" s="8">
        <v>669</v>
      </c>
      <c r="G693" s="8">
        <v>58.325310361353459</v>
      </c>
      <c r="H693" s="8">
        <v>-0.62915788605366174</v>
      </c>
      <c r="I693" s="8">
        <v>-8.1536946493019721E-2</v>
      </c>
      <c r="K693" s="8">
        <v>66.849999999999994</v>
      </c>
      <c r="L693" s="8">
        <v>78.238320177169001</v>
      </c>
    </row>
    <row r="694" spans="1:12" x14ac:dyDescent="0.25">
      <c r="A694" s="1">
        <v>67.918570827644999</v>
      </c>
      <c r="B694" s="1">
        <v>64.006881345873893</v>
      </c>
      <c r="C694">
        <f t="shared" si="10"/>
        <v>71.655727488083187</v>
      </c>
      <c r="F694" s="8">
        <v>670</v>
      </c>
      <c r="G694" s="8">
        <v>62.416412849080217</v>
      </c>
      <c r="H694" s="8">
        <v>0.79765735252738068</v>
      </c>
      <c r="I694" s="8">
        <v>0.10337396433308249</v>
      </c>
      <c r="K694" s="8">
        <v>66.95</v>
      </c>
      <c r="L694" s="8">
        <v>78.258033327380701</v>
      </c>
    </row>
    <row r="695" spans="1:12" x14ac:dyDescent="0.25">
      <c r="A695" s="1">
        <v>53.332535282829397</v>
      </c>
      <c r="B695" s="1">
        <v>63.512754498506602</v>
      </c>
      <c r="C695">
        <f t="shared" si="10"/>
        <v>60.644020857093366</v>
      </c>
      <c r="F695" s="8">
        <v>671</v>
      </c>
      <c r="G695" s="8">
        <v>57.777490554095394</v>
      </c>
      <c r="H695" s="8">
        <v>7.3593890276306695E-2</v>
      </c>
      <c r="I695" s="8">
        <v>9.5375441152152733E-3</v>
      </c>
      <c r="K695" s="8">
        <v>67.05</v>
      </c>
      <c r="L695" s="8">
        <v>78.258122478873503</v>
      </c>
    </row>
    <row r="696" spans="1:12" x14ac:dyDescent="0.25">
      <c r="A696" s="1">
        <v>46.316025360656198</v>
      </c>
      <c r="B696" s="1">
        <v>48.294707084014199</v>
      </c>
      <c r="C696">
        <f t="shared" si="10"/>
        <v>55.346916746863585</v>
      </c>
      <c r="F696" s="8">
        <v>672</v>
      </c>
      <c r="G696" s="8">
        <v>87.814289920580507</v>
      </c>
      <c r="H696" s="8">
        <v>7.2080944175931876</v>
      </c>
      <c r="I696" s="8">
        <v>0.9341470906935464</v>
      </c>
      <c r="K696" s="8">
        <v>67.150000000000006</v>
      </c>
      <c r="L696" s="8">
        <v>78.292229617522196</v>
      </c>
    </row>
    <row r="697" spans="1:12" x14ac:dyDescent="0.25">
      <c r="A697" s="1">
        <v>73.584102334289796</v>
      </c>
      <c r="B697" s="1">
        <v>82.223679671460204</v>
      </c>
      <c r="C697">
        <f t="shared" si="10"/>
        <v>75.932912379626714</v>
      </c>
      <c r="F697" s="8">
        <v>673</v>
      </c>
      <c r="G697" s="8">
        <v>53.9101217741092</v>
      </c>
      <c r="H697" s="8">
        <v>-1.6745428390719965</v>
      </c>
      <c r="I697" s="8">
        <v>-0.21701565361613742</v>
      </c>
      <c r="K697" s="8">
        <v>67.25</v>
      </c>
      <c r="L697" s="8">
        <v>78.4138120670397</v>
      </c>
    </row>
    <row r="698" spans="1:12" x14ac:dyDescent="0.25">
      <c r="A698" s="1">
        <v>55.874680428213999</v>
      </c>
      <c r="B698" s="1">
        <v>64.357939039644904</v>
      </c>
      <c r="C698">
        <f t="shared" si="10"/>
        <v>62.56320969139729</v>
      </c>
      <c r="F698" s="8">
        <v>674</v>
      </c>
      <c r="G698" s="8">
        <v>72.357494155169491</v>
      </c>
      <c r="H698" s="8">
        <v>2.5827300563716165</v>
      </c>
      <c r="I698" s="8">
        <v>0.33471395190352105</v>
      </c>
      <c r="K698" s="8">
        <v>67.349999999999994</v>
      </c>
      <c r="L698" s="8">
        <v>78.426401582668504</v>
      </c>
    </row>
    <row r="699" spans="1:12" x14ac:dyDescent="0.25">
      <c r="A699" s="1">
        <v>71.968102178243598</v>
      </c>
      <c r="B699" s="1">
        <v>77.671466010714198</v>
      </c>
      <c r="C699">
        <f t="shared" si="10"/>
        <v>74.712915377745048</v>
      </c>
      <c r="F699" s="8">
        <v>675</v>
      </c>
      <c r="G699" s="8">
        <v>67.61920975376249</v>
      </c>
      <c r="H699" s="8">
        <v>-9.729627364890689</v>
      </c>
      <c r="I699" s="8">
        <v>-1.2609300835823092</v>
      </c>
      <c r="K699" s="8">
        <v>67.45</v>
      </c>
      <c r="L699" s="8">
        <v>78.457225742596506</v>
      </c>
    </row>
    <row r="700" spans="1:12" x14ac:dyDescent="0.25">
      <c r="A700" s="1">
        <v>48.489949340081097</v>
      </c>
      <c r="B700" s="1">
        <v>51.894307784010302</v>
      </c>
      <c r="C700">
        <f t="shared" si="10"/>
        <v>56.988117539632093</v>
      </c>
      <c r="F700" s="8">
        <v>676</v>
      </c>
      <c r="G700" s="8">
        <v>91.369135545641015</v>
      </c>
      <c r="H700" s="8">
        <v>-7.4817557660378213</v>
      </c>
      <c r="I700" s="8">
        <v>-0.96961276826026543</v>
      </c>
      <c r="K700" s="8">
        <v>67.55</v>
      </c>
      <c r="L700" s="8">
        <v>78.464449450145096</v>
      </c>
    </row>
    <row r="701" spans="1:12" x14ac:dyDescent="0.25">
      <c r="A701" s="1">
        <v>66.462705602014907</v>
      </c>
      <c r="B701" s="1">
        <v>79.177562857917295</v>
      </c>
      <c r="C701">
        <f t="shared" si="10"/>
        <v>70.556624122426257</v>
      </c>
      <c r="F701" s="8">
        <v>677</v>
      </c>
      <c r="G701" s="8">
        <v>55.230740926920589</v>
      </c>
      <c r="H701" s="8">
        <v>13.063064167260805</v>
      </c>
      <c r="I701" s="8">
        <v>1.6929333441589918</v>
      </c>
      <c r="K701" s="8">
        <v>67.650000000000006</v>
      </c>
      <c r="L701" s="8">
        <v>78.517355672528893</v>
      </c>
    </row>
    <row r="702" spans="1:12" x14ac:dyDescent="0.25">
      <c r="A702" s="1">
        <v>69.292418790337194</v>
      </c>
      <c r="B702" s="1">
        <v>72.418309651364495</v>
      </c>
      <c r="C702">
        <f t="shared" si="10"/>
        <v>72.692912038625877</v>
      </c>
      <c r="F702" s="8">
        <v>678</v>
      </c>
      <c r="G702" s="8">
        <v>67.098470740289102</v>
      </c>
      <c r="H702" s="8">
        <v>10.828722719666501</v>
      </c>
      <c r="I702" s="8">
        <v>1.4033694952460427</v>
      </c>
      <c r="K702" s="8">
        <v>67.75</v>
      </c>
      <c r="L702" s="8">
        <v>78.546377594046007</v>
      </c>
    </row>
    <row r="703" spans="1:12" x14ac:dyDescent="0.25">
      <c r="A703" s="1">
        <v>42.850294525233402</v>
      </c>
      <c r="B703" s="1">
        <v>39.749455217940898</v>
      </c>
      <c r="C703">
        <f t="shared" si="10"/>
        <v>52.730468219476322</v>
      </c>
      <c r="F703" s="8">
        <v>679</v>
      </c>
      <c r="G703" s="8">
        <v>90.833159735220917</v>
      </c>
      <c r="H703" s="8">
        <v>9.1668402647790828</v>
      </c>
      <c r="I703" s="8">
        <v>1.1879945888743115</v>
      </c>
      <c r="K703" s="8">
        <v>67.849999999999994</v>
      </c>
      <c r="L703" s="8">
        <v>78.567339896330793</v>
      </c>
    </row>
    <row r="704" spans="1:12" x14ac:dyDescent="0.25">
      <c r="A704" s="1">
        <v>58.513235300665599</v>
      </c>
      <c r="B704" s="1">
        <v>72.177794072961404</v>
      </c>
      <c r="C704">
        <f t="shared" si="10"/>
        <v>64.555182910983532</v>
      </c>
      <c r="F704" s="8">
        <v>680</v>
      </c>
      <c r="G704" s="8">
        <v>86.516377489869882</v>
      </c>
      <c r="H704" s="8">
        <v>-1.6209609671878837</v>
      </c>
      <c r="I704" s="8">
        <v>-0.21007160615578641</v>
      </c>
      <c r="K704" s="8">
        <v>67.95</v>
      </c>
      <c r="L704" s="8">
        <v>78.662851101464696</v>
      </c>
    </row>
    <row r="705" spans="1:12" x14ac:dyDescent="0.25">
      <c r="A705" s="1">
        <v>47.392807231643502</v>
      </c>
      <c r="B705" s="1">
        <v>50.342453544343797</v>
      </c>
      <c r="C705">
        <f t="shared" si="10"/>
        <v>56.159831677205645</v>
      </c>
      <c r="F705" s="8">
        <v>681</v>
      </c>
      <c r="G705" s="8">
        <v>84.505248847426159</v>
      </c>
      <c r="H705" s="8">
        <v>1.1556447572297373</v>
      </c>
      <c r="I705" s="8">
        <v>0.14976804205096308</v>
      </c>
      <c r="K705" s="8">
        <v>68.05</v>
      </c>
      <c r="L705" s="8">
        <v>78.685782760966404</v>
      </c>
    </row>
    <row r="706" spans="1:12" x14ac:dyDescent="0.25">
      <c r="A706" s="1">
        <v>43.485623376002202</v>
      </c>
      <c r="B706" s="1">
        <v>47.5639688953164</v>
      </c>
      <c r="C706">
        <f t="shared" si="10"/>
        <v>53.210108824860463</v>
      </c>
      <c r="F706" s="8">
        <v>682</v>
      </c>
      <c r="G706" s="8">
        <v>61.287327784395771</v>
      </c>
      <c r="H706" s="8">
        <v>4.4310026316393305</v>
      </c>
      <c r="I706" s="8">
        <v>0.57424445039156791</v>
      </c>
      <c r="K706" s="8">
        <v>68.150000000000006</v>
      </c>
      <c r="L706" s="8">
        <v>78.732194712518506</v>
      </c>
    </row>
    <row r="707" spans="1:12" x14ac:dyDescent="0.25">
      <c r="A707" s="1">
        <v>94.447812781446999</v>
      </c>
      <c r="B707" s="1">
        <v>97.812537235576599</v>
      </c>
      <c r="C707">
        <f t="shared" ref="C707:C770" si="11">$G$17+A707*$G$18</f>
        <v>91.683940681465174</v>
      </c>
      <c r="F707" s="8">
        <v>683</v>
      </c>
      <c r="G707" s="8">
        <v>57.674266108326314</v>
      </c>
      <c r="H707" s="8">
        <v>-7.6941886133373174</v>
      </c>
      <c r="I707" s="8">
        <v>-0.99714341849539823</v>
      </c>
      <c r="K707" s="8">
        <v>68.25</v>
      </c>
      <c r="L707" s="8">
        <v>78.823132052793298</v>
      </c>
    </row>
    <row r="708" spans="1:12" x14ac:dyDescent="0.25">
      <c r="A708" s="1">
        <v>57.729461473609703</v>
      </c>
      <c r="B708" s="1">
        <v>69.321761180720202</v>
      </c>
      <c r="C708">
        <f t="shared" si="11"/>
        <v>63.96347398349122</v>
      </c>
      <c r="F708" s="8">
        <v>684</v>
      </c>
      <c r="G708" s="8">
        <v>78.342160687375696</v>
      </c>
      <c r="H708" s="8">
        <v>-7.2305841027583</v>
      </c>
      <c r="I708" s="8">
        <v>-0.93706168541865531</v>
      </c>
      <c r="K708" s="8">
        <v>68.349999999999994</v>
      </c>
      <c r="L708" s="8">
        <v>78.920441631533393</v>
      </c>
    </row>
    <row r="709" spans="1:12" x14ac:dyDescent="0.25">
      <c r="A709" s="1">
        <v>84.543094522004907</v>
      </c>
      <c r="B709" s="1">
        <v>94.643174358920703</v>
      </c>
      <c r="C709">
        <f t="shared" si="11"/>
        <v>84.20638782616922</v>
      </c>
      <c r="F709" s="8">
        <v>685</v>
      </c>
      <c r="G709" s="8">
        <v>89.16835136201837</v>
      </c>
      <c r="H709" s="8">
        <v>-10.650995689489477</v>
      </c>
      <c r="I709" s="8">
        <v>-1.3803366132443518</v>
      </c>
      <c r="K709" s="8">
        <v>68.45</v>
      </c>
      <c r="L709" s="8">
        <v>79.059377341681895</v>
      </c>
    </row>
    <row r="710" spans="1:12" x14ac:dyDescent="0.25">
      <c r="A710" s="1">
        <v>54.005236012007003</v>
      </c>
      <c r="B710" s="1">
        <v>40.863183361909002</v>
      </c>
      <c r="C710">
        <f t="shared" si="11"/>
        <v>61.151875308523778</v>
      </c>
      <c r="F710" s="8">
        <v>686</v>
      </c>
      <c r="G710" s="8">
        <v>73.696646601914921</v>
      </c>
      <c r="H710" s="8">
        <v>2.8786906921578748</v>
      </c>
      <c r="I710" s="8">
        <v>0.37306954921711177</v>
      </c>
      <c r="K710" s="8">
        <v>68.55</v>
      </c>
      <c r="L710" s="8">
        <v>79.122551128844407</v>
      </c>
    </row>
    <row r="711" spans="1:12" x14ac:dyDescent="0.25">
      <c r="A711" s="1">
        <v>77.482649722316097</v>
      </c>
      <c r="B711" s="1">
        <v>78.823132052793298</v>
      </c>
      <c r="C711">
        <f t="shared" si="11"/>
        <v>78.876115143123059</v>
      </c>
      <c r="F711" s="8">
        <v>687</v>
      </c>
      <c r="G711" s="8">
        <v>74.313242392322422</v>
      </c>
      <c r="H711" s="8">
        <v>5.6595965206888792</v>
      </c>
      <c r="I711" s="8">
        <v>0.73346647782482166</v>
      </c>
      <c r="K711" s="8">
        <v>68.650000000000006</v>
      </c>
      <c r="L711" s="8">
        <v>79.135933337898507</v>
      </c>
    </row>
    <row r="712" spans="1:12" x14ac:dyDescent="0.25">
      <c r="A712" s="1">
        <v>81.812532293932705</v>
      </c>
      <c r="B712" s="1">
        <v>77.866922804903396</v>
      </c>
      <c r="C712">
        <f t="shared" si="11"/>
        <v>82.144953785314954</v>
      </c>
      <c r="F712" s="8">
        <v>688</v>
      </c>
      <c r="G712" s="8">
        <v>62.203982305775689</v>
      </c>
      <c r="H712" s="8">
        <v>2.8012988110543162</v>
      </c>
      <c r="I712" s="8">
        <v>0.36303979705408035</v>
      </c>
      <c r="K712" s="8">
        <v>68.75</v>
      </c>
      <c r="L712" s="8">
        <v>79.160750116183394</v>
      </c>
    </row>
    <row r="713" spans="1:12" x14ac:dyDescent="0.25">
      <c r="A713" s="1">
        <v>72.760130733431396</v>
      </c>
      <c r="B713" s="1">
        <v>74.860664347142801</v>
      </c>
      <c r="C713">
        <f t="shared" si="11"/>
        <v>75.310856200410512</v>
      </c>
      <c r="F713" s="8">
        <v>689</v>
      </c>
      <c r="G713" s="8">
        <v>82.529659744950422</v>
      </c>
      <c r="H713" s="8">
        <v>-2.8679641511967162</v>
      </c>
      <c r="I713" s="8">
        <v>-0.37167942216666489</v>
      </c>
      <c r="K713" s="8">
        <v>68.849999999999994</v>
      </c>
      <c r="L713" s="8">
        <v>79.177562857917295</v>
      </c>
    </row>
    <row r="714" spans="1:12" x14ac:dyDescent="0.25">
      <c r="A714" s="1">
        <v>65.936690370258702</v>
      </c>
      <c r="B714" s="1">
        <v>66.833226438945204</v>
      </c>
      <c r="C714">
        <f t="shared" si="11"/>
        <v>70.159509677055922</v>
      </c>
      <c r="F714" s="8">
        <v>690</v>
      </c>
      <c r="G714" s="8">
        <v>58.345104997905459</v>
      </c>
      <c r="H714" s="8">
        <v>-10.781593578646259</v>
      </c>
      <c r="I714" s="8">
        <v>-1.3972617020596092</v>
      </c>
      <c r="K714" s="8">
        <v>68.95</v>
      </c>
      <c r="L714" s="8">
        <v>79.212680992847893</v>
      </c>
    </row>
    <row r="715" spans="1:12" x14ac:dyDescent="0.25">
      <c r="A715" s="1">
        <v>62.651250278099702</v>
      </c>
      <c r="B715" s="1">
        <v>56.990525169334802</v>
      </c>
      <c r="C715">
        <f t="shared" si="11"/>
        <v>67.679171387917023</v>
      </c>
      <c r="F715" s="8">
        <v>691</v>
      </c>
      <c r="G715" s="8">
        <v>64.018507113306057</v>
      </c>
      <c r="H715" s="8">
        <v>10.868084897492238</v>
      </c>
      <c r="I715" s="8">
        <v>1.4084707136498316</v>
      </c>
      <c r="K715" s="8">
        <v>69.05</v>
      </c>
      <c r="L715" s="8">
        <v>79.214132218382503</v>
      </c>
    </row>
    <row r="716" spans="1:12" x14ac:dyDescent="0.25">
      <c r="A716" s="1">
        <v>59.187754659864702</v>
      </c>
      <c r="B716" s="1">
        <v>70.3923088998785</v>
      </c>
      <c r="C716">
        <f t="shared" si="11"/>
        <v>65.064410334542345</v>
      </c>
      <c r="F716" s="8">
        <v>692</v>
      </c>
      <c r="G716" s="8">
        <v>68.243687082183641</v>
      </c>
      <c r="H716" s="8">
        <v>-11.653517765317943</v>
      </c>
      <c r="I716" s="8">
        <v>-1.5102604219843487</v>
      </c>
      <c r="K716" s="8">
        <v>69.150000000000006</v>
      </c>
      <c r="L716" s="8">
        <v>79.233368029174997</v>
      </c>
    </row>
    <row r="717" spans="1:12" x14ac:dyDescent="0.25">
      <c r="A717" s="1">
        <v>91.124102933630397</v>
      </c>
      <c r="B717" s="1">
        <v>85.614278896775403</v>
      </c>
      <c r="C717">
        <f t="shared" si="11"/>
        <v>89.174710695137804</v>
      </c>
      <c r="F717" s="8">
        <v>693</v>
      </c>
      <c r="G717" s="8">
        <v>71.655727488083187</v>
      </c>
      <c r="H717" s="8">
        <v>-7.6488461422092939</v>
      </c>
      <c r="I717" s="8">
        <v>-0.99126717228728567</v>
      </c>
      <c r="K717" s="8">
        <v>69.25</v>
      </c>
      <c r="L717" s="8">
        <v>79.300195014546105</v>
      </c>
    </row>
    <row r="718" spans="1:12" x14ac:dyDescent="0.25">
      <c r="A718" s="1">
        <v>85.684067428325093</v>
      </c>
      <c r="B718" s="1">
        <v>88.958062216535296</v>
      </c>
      <c r="C718">
        <f t="shared" si="11"/>
        <v>85.067763686642238</v>
      </c>
      <c r="F718" s="8">
        <v>694</v>
      </c>
      <c r="G718" s="8">
        <v>60.644020857093366</v>
      </c>
      <c r="H718" s="8">
        <v>2.8687336414132361</v>
      </c>
      <c r="I718" s="8">
        <v>0.3717791457559293</v>
      </c>
      <c r="K718" s="8">
        <v>69.349999999999994</v>
      </c>
      <c r="L718" s="8">
        <v>79.382312532458897</v>
      </c>
    </row>
    <row r="719" spans="1:12" x14ac:dyDescent="0.25">
      <c r="A719" s="1">
        <v>93.076480086658194</v>
      </c>
      <c r="B719" s="1">
        <v>97.678851035429005</v>
      </c>
      <c r="C719">
        <f t="shared" si="11"/>
        <v>90.648655028821452</v>
      </c>
      <c r="F719" s="8">
        <v>695</v>
      </c>
      <c r="G719" s="8">
        <v>55.346916746863585</v>
      </c>
      <c r="H719" s="8">
        <v>-7.0522096628493856</v>
      </c>
      <c r="I719" s="8">
        <v>-0.91394490108682058</v>
      </c>
      <c r="K719" s="8">
        <v>69.45</v>
      </c>
      <c r="L719" s="8">
        <v>79.403693368739397</v>
      </c>
    </row>
    <row r="720" spans="1:12" x14ac:dyDescent="0.25">
      <c r="A720" s="1">
        <v>46.836347291704897</v>
      </c>
      <c r="B720" s="1">
        <v>60.037282510231698</v>
      </c>
      <c r="C720">
        <f t="shared" si="11"/>
        <v>55.739733043023982</v>
      </c>
      <c r="F720" s="8">
        <v>696</v>
      </c>
      <c r="G720" s="8">
        <v>75.932912379626714</v>
      </c>
      <c r="H720" s="8">
        <v>6.2907672918334896</v>
      </c>
      <c r="I720" s="8">
        <v>0.81526428809718099</v>
      </c>
      <c r="K720" s="8">
        <v>69.55</v>
      </c>
      <c r="L720" s="8">
        <v>79.428868186571705</v>
      </c>
    </row>
    <row r="721" spans="1:12" x14ac:dyDescent="0.25">
      <c r="A721" s="1">
        <v>80.197711136200397</v>
      </c>
      <c r="B721" s="1">
        <v>86.6781791733641</v>
      </c>
      <c r="C721">
        <f t="shared" si="11"/>
        <v>80.925846866520715</v>
      </c>
      <c r="F721" s="8">
        <v>697</v>
      </c>
      <c r="G721" s="8">
        <v>62.56320969139729</v>
      </c>
      <c r="H721" s="8">
        <v>1.7947293482476141</v>
      </c>
      <c r="I721" s="8">
        <v>0.23259145928441341</v>
      </c>
      <c r="K721" s="8">
        <v>69.650000000000006</v>
      </c>
      <c r="L721" s="8">
        <v>79.4474519222249</v>
      </c>
    </row>
    <row r="722" spans="1:12" x14ac:dyDescent="0.25">
      <c r="A722" s="1">
        <v>91.608725125156994</v>
      </c>
      <c r="B722" s="1">
        <v>80.447326986788397</v>
      </c>
      <c r="C722">
        <f t="shared" si="11"/>
        <v>89.540575524108078</v>
      </c>
      <c r="F722" s="8">
        <v>698</v>
      </c>
      <c r="G722" s="8">
        <v>74.712915377745048</v>
      </c>
      <c r="H722" s="8">
        <v>2.9585506329691498</v>
      </c>
      <c r="I722" s="8">
        <v>0.38341915440398733</v>
      </c>
      <c r="K722" s="8">
        <v>69.75</v>
      </c>
      <c r="L722" s="8">
        <v>79.451108577129702</v>
      </c>
    </row>
    <row r="723" spans="1:12" x14ac:dyDescent="0.25">
      <c r="A723" s="1">
        <v>49.9678186391113</v>
      </c>
      <c r="B723" s="1">
        <v>67.855054918858201</v>
      </c>
      <c r="C723">
        <f t="shared" si="11"/>
        <v>58.103832848967905</v>
      </c>
      <c r="F723" s="8">
        <v>699</v>
      </c>
      <c r="G723" s="8">
        <v>56.988117539632093</v>
      </c>
      <c r="H723" s="8">
        <v>-5.0938097556217912</v>
      </c>
      <c r="I723" s="8">
        <v>-0.66014223567139951</v>
      </c>
      <c r="K723" s="8">
        <v>69.849999999999994</v>
      </c>
      <c r="L723" s="8">
        <v>79.459872699002702</v>
      </c>
    </row>
    <row r="724" spans="1:12" x14ac:dyDescent="0.25">
      <c r="A724" s="1">
        <v>43.657294705172703</v>
      </c>
      <c r="B724" s="1">
        <v>61.140925847641</v>
      </c>
      <c r="C724">
        <f t="shared" si="11"/>
        <v>53.339711848791772</v>
      </c>
      <c r="F724" s="8">
        <v>700</v>
      </c>
      <c r="G724" s="8">
        <v>70.556624122426257</v>
      </c>
      <c r="H724" s="8">
        <v>8.6209387354910376</v>
      </c>
      <c r="I724" s="8">
        <v>1.1172474127350926</v>
      </c>
      <c r="K724" s="8">
        <v>69.95</v>
      </c>
      <c r="L724" s="8">
        <v>79.4697373992135</v>
      </c>
    </row>
    <row r="725" spans="1:12" x14ac:dyDescent="0.25">
      <c r="A725" s="1">
        <v>80.7616357109532</v>
      </c>
      <c r="B725" s="1">
        <v>91.446581880492701</v>
      </c>
      <c r="C725">
        <f t="shared" si="11"/>
        <v>81.351580916057628</v>
      </c>
      <c r="F725" s="8">
        <v>701</v>
      </c>
      <c r="G725" s="8">
        <v>72.692912038625877</v>
      </c>
      <c r="H725" s="8">
        <v>-0.27460238726138186</v>
      </c>
      <c r="I725" s="8">
        <v>-3.5587633332274687E-2</v>
      </c>
      <c r="K725" s="8">
        <v>70.05</v>
      </c>
      <c r="L725" s="8">
        <v>79.525390581017604</v>
      </c>
    </row>
    <row r="726" spans="1:12" x14ac:dyDescent="0.25">
      <c r="A726" s="1">
        <v>71.596021224895097</v>
      </c>
      <c r="B726" s="1">
        <v>75.237793047474</v>
      </c>
      <c r="C726">
        <f t="shared" si="11"/>
        <v>74.432013395252</v>
      </c>
      <c r="F726" s="8">
        <v>702</v>
      </c>
      <c r="G726" s="8">
        <v>52.730468219476322</v>
      </c>
      <c r="H726" s="8">
        <v>-12.981013001535423</v>
      </c>
      <c r="I726" s="8">
        <v>-1.6822997628946703</v>
      </c>
      <c r="K726" s="8">
        <v>70.150000000000006</v>
      </c>
      <c r="L726" s="8">
        <v>79.563866300344401</v>
      </c>
    </row>
    <row r="727" spans="1:12" x14ac:dyDescent="0.25">
      <c r="A727" s="1">
        <v>86.300582721704899</v>
      </c>
      <c r="B727" s="1">
        <v>74.411361510842497</v>
      </c>
      <c r="C727">
        <f t="shared" si="11"/>
        <v>85.533201023837677</v>
      </c>
      <c r="F727" s="8">
        <v>703</v>
      </c>
      <c r="G727" s="8">
        <v>64.555182910983532</v>
      </c>
      <c r="H727" s="8">
        <v>7.622611161977872</v>
      </c>
      <c r="I727" s="8">
        <v>0.98786719872454076</v>
      </c>
      <c r="K727" s="8">
        <v>70.25</v>
      </c>
      <c r="L727" s="8">
        <v>79.569819798748398</v>
      </c>
    </row>
    <row r="728" spans="1:12" x14ac:dyDescent="0.25">
      <c r="A728" s="1">
        <v>47.687480714445897</v>
      </c>
      <c r="B728" s="1">
        <v>58.401994970083301</v>
      </c>
      <c r="C728">
        <f t="shared" si="11"/>
        <v>56.38229500074425</v>
      </c>
      <c r="F728" s="8">
        <v>704</v>
      </c>
      <c r="G728" s="8">
        <v>56.159831677205645</v>
      </c>
      <c r="H728" s="8">
        <v>-5.8173781328618475</v>
      </c>
      <c r="I728" s="8">
        <v>-0.7539144943791789</v>
      </c>
      <c r="K728" s="8">
        <v>70.349999999999994</v>
      </c>
      <c r="L728" s="8">
        <v>79.588563005135398</v>
      </c>
    </row>
    <row r="729" spans="1:12" x14ac:dyDescent="0.25">
      <c r="A729" s="1">
        <v>83.739702152293901</v>
      </c>
      <c r="B729" s="1">
        <v>83.914796856773904</v>
      </c>
      <c r="C729">
        <f t="shared" si="11"/>
        <v>83.599867908015185</v>
      </c>
      <c r="F729" s="8">
        <v>705</v>
      </c>
      <c r="G729" s="8">
        <v>53.210108824860463</v>
      </c>
      <c r="H729" s="8">
        <v>-5.6461399295440629</v>
      </c>
      <c r="I729" s="8">
        <v>-0.73172254458250707</v>
      </c>
      <c r="K729" s="8">
        <v>70.45</v>
      </c>
      <c r="L729" s="8">
        <v>79.661695593753706</v>
      </c>
    </row>
    <row r="730" spans="1:12" x14ac:dyDescent="0.25">
      <c r="A730" s="1">
        <v>51.089502602625899</v>
      </c>
      <c r="B730" s="1">
        <v>51.814090309448098</v>
      </c>
      <c r="C730">
        <f t="shared" si="11"/>
        <v>58.950646549713262</v>
      </c>
      <c r="F730" s="8">
        <v>706</v>
      </c>
      <c r="G730" s="8">
        <v>91.683940681465174</v>
      </c>
      <c r="H730" s="8">
        <v>6.1285965541114251</v>
      </c>
      <c r="I730" s="8">
        <v>0.79424745423483034</v>
      </c>
      <c r="K730" s="8">
        <v>70.55</v>
      </c>
      <c r="L730" s="8">
        <v>79.717998304845906</v>
      </c>
    </row>
    <row r="731" spans="1:12" x14ac:dyDescent="0.25">
      <c r="A731" s="1">
        <v>49.001076857613697</v>
      </c>
      <c r="B731" s="1">
        <v>61.597292628762297</v>
      </c>
      <c r="C731">
        <f t="shared" si="11"/>
        <v>57.373992526485225</v>
      </c>
      <c r="F731" s="8">
        <v>707</v>
      </c>
      <c r="G731" s="8">
        <v>63.96347398349122</v>
      </c>
      <c r="H731" s="8">
        <v>5.3582871972289823</v>
      </c>
      <c r="I731" s="8">
        <v>0.694417706873388</v>
      </c>
      <c r="K731" s="8">
        <v>70.650000000000006</v>
      </c>
      <c r="L731" s="8">
        <v>79.724905906703995</v>
      </c>
    </row>
    <row r="732" spans="1:12" x14ac:dyDescent="0.25">
      <c r="A732" s="1">
        <v>49.034618886204598</v>
      </c>
      <c r="B732" s="1">
        <v>66.114809320751107</v>
      </c>
      <c r="C732">
        <f t="shared" si="11"/>
        <v>57.399315032900105</v>
      </c>
      <c r="F732" s="8">
        <v>708</v>
      </c>
      <c r="G732" s="8">
        <v>84.20638782616922</v>
      </c>
      <c r="H732" s="8">
        <v>10.436786532751483</v>
      </c>
      <c r="I732" s="8">
        <v>1.3525757587141569</v>
      </c>
      <c r="K732" s="8">
        <v>70.75</v>
      </c>
      <c r="L732" s="8">
        <v>79.757422051366802</v>
      </c>
    </row>
    <row r="733" spans="1:12" x14ac:dyDescent="0.25">
      <c r="A733" s="1">
        <v>84.801609612725997</v>
      </c>
      <c r="B733" s="1">
        <v>84.677256629557206</v>
      </c>
      <c r="C733">
        <f t="shared" si="11"/>
        <v>84.401553423425426</v>
      </c>
      <c r="F733" s="8">
        <v>709</v>
      </c>
      <c r="G733" s="8">
        <v>61.151875308523778</v>
      </c>
      <c r="H733" s="8">
        <v>-20.288691946614776</v>
      </c>
      <c r="I733" s="8">
        <v>-2.6293527051545111</v>
      </c>
      <c r="K733" s="8">
        <v>70.849999999999994</v>
      </c>
      <c r="L733" s="8">
        <v>79.816849550649593</v>
      </c>
    </row>
    <row r="734" spans="1:12" x14ac:dyDescent="0.25">
      <c r="A734" s="1">
        <v>76.585847138291001</v>
      </c>
      <c r="B734" s="1">
        <v>85.406275773255501</v>
      </c>
      <c r="C734">
        <f t="shared" si="11"/>
        <v>78.199075317540846</v>
      </c>
      <c r="F734" s="8">
        <v>710</v>
      </c>
      <c r="G734" s="8">
        <v>78.876115143123059</v>
      </c>
      <c r="H734" s="8">
        <v>-5.2983090329760785E-2</v>
      </c>
      <c r="I734" s="8">
        <v>-6.866447193962487E-3</v>
      </c>
      <c r="K734" s="8">
        <v>70.95</v>
      </c>
      <c r="L734" s="8">
        <v>79.819896755950296</v>
      </c>
    </row>
    <row r="735" spans="1:12" x14ac:dyDescent="0.25">
      <c r="A735" s="1">
        <v>68.768598362301503</v>
      </c>
      <c r="B735" s="1">
        <v>80.8769520191222</v>
      </c>
      <c r="C735">
        <f t="shared" si="11"/>
        <v>72.297454557178924</v>
      </c>
      <c r="F735" s="8">
        <v>711</v>
      </c>
      <c r="G735" s="8">
        <v>82.144953785314954</v>
      </c>
      <c r="H735" s="8">
        <v>-4.2780309804115575</v>
      </c>
      <c r="I735" s="8">
        <v>-0.5544197901312593</v>
      </c>
      <c r="K735" s="8">
        <v>71.05</v>
      </c>
      <c r="L735" s="8">
        <v>79.900991808134094</v>
      </c>
    </row>
    <row r="736" spans="1:12" x14ac:dyDescent="0.25">
      <c r="A736" s="1">
        <v>59.735676626792603</v>
      </c>
      <c r="B736" s="1">
        <v>51.7805963800635</v>
      </c>
      <c r="C736">
        <f t="shared" si="11"/>
        <v>65.478063238235535</v>
      </c>
      <c r="F736" s="8">
        <v>712</v>
      </c>
      <c r="G736" s="8">
        <v>75.310856200410512</v>
      </c>
      <c r="H736" s="8">
        <v>-0.45019185326771094</v>
      </c>
      <c r="I736" s="8">
        <v>-5.8343493525489912E-2</v>
      </c>
      <c r="K736" s="8">
        <v>71.150000000000006</v>
      </c>
      <c r="L736" s="8">
        <v>79.972838913011302</v>
      </c>
    </row>
    <row r="737" spans="1:12" x14ac:dyDescent="0.25">
      <c r="A737" s="1">
        <v>88.2460297447209</v>
      </c>
      <c r="B737" s="1">
        <v>66.700205341071893</v>
      </c>
      <c r="C737">
        <f t="shared" si="11"/>
        <v>87.001913465800641</v>
      </c>
      <c r="F737" s="8">
        <v>713</v>
      </c>
      <c r="G737" s="8">
        <v>70.159509677055922</v>
      </c>
      <c r="H737" s="8">
        <v>-3.3262832381107188</v>
      </c>
      <c r="I737" s="8">
        <v>-0.4310761804284684</v>
      </c>
      <c r="K737" s="8">
        <v>71.25</v>
      </c>
      <c r="L737" s="8">
        <v>80.029240378472394</v>
      </c>
    </row>
    <row r="738" spans="1:12" x14ac:dyDescent="0.25">
      <c r="A738" s="1">
        <v>61.584480908244899</v>
      </c>
      <c r="B738" s="1">
        <v>74.197842829465102</v>
      </c>
      <c r="C738">
        <f t="shared" si="11"/>
        <v>66.873815380955818</v>
      </c>
      <c r="F738" s="8">
        <v>714</v>
      </c>
      <c r="G738" s="8">
        <v>67.679171387917023</v>
      </c>
      <c r="H738" s="8">
        <v>-10.688646218582221</v>
      </c>
      <c r="I738" s="8">
        <v>-1.3852160071836452</v>
      </c>
      <c r="K738" s="8">
        <v>71.349999999999994</v>
      </c>
      <c r="L738" s="8">
        <v>80.061869633768396</v>
      </c>
    </row>
    <row r="739" spans="1:12" x14ac:dyDescent="0.25">
      <c r="A739" s="1">
        <v>84.912969170936705</v>
      </c>
      <c r="B739" s="1">
        <v>88.044168022299402</v>
      </c>
      <c r="C739">
        <f t="shared" si="11"/>
        <v>84.485624162304774</v>
      </c>
      <c r="F739" s="8">
        <v>715</v>
      </c>
      <c r="G739" s="8">
        <v>65.064410334542345</v>
      </c>
      <c r="H739" s="8">
        <v>5.3278985653361559</v>
      </c>
      <c r="I739" s="8">
        <v>0.69047943270156886</v>
      </c>
      <c r="K739" s="8">
        <v>71.45</v>
      </c>
      <c r="L739" s="8">
        <v>80.080544040499205</v>
      </c>
    </row>
    <row r="740" spans="1:12" x14ac:dyDescent="0.25">
      <c r="A740" s="1">
        <v>64.152419971361994</v>
      </c>
      <c r="B740" s="1">
        <v>60.905798128398999</v>
      </c>
      <c r="C740">
        <f t="shared" si="11"/>
        <v>68.812477296486051</v>
      </c>
      <c r="F740" s="8">
        <v>716</v>
      </c>
      <c r="G740" s="8">
        <v>89.174710695137804</v>
      </c>
      <c r="H740" s="8">
        <v>-3.5604317983624014</v>
      </c>
      <c r="I740" s="8">
        <v>-0.46142112094635729</v>
      </c>
      <c r="K740" s="8">
        <v>71.55</v>
      </c>
      <c r="L740" s="8">
        <v>80.093884348791605</v>
      </c>
    </row>
    <row r="741" spans="1:12" x14ac:dyDescent="0.25">
      <c r="A741" s="1">
        <v>60.731943618369897</v>
      </c>
      <c r="B741" s="1">
        <v>63.325677141355499</v>
      </c>
      <c r="C741">
        <f t="shared" si="11"/>
        <v>66.23019357575464</v>
      </c>
      <c r="F741" s="8">
        <v>717</v>
      </c>
      <c r="G741" s="8">
        <v>85.067763686642238</v>
      </c>
      <c r="H741" s="8">
        <v>3.8902985298930588</v>
      </c>
      <c r="I741" s="8">
        <v>0.5041708450376301</v>
      </c>
      <c r="K741" s="8">
        <v>71.650000000000006</v>
      </c>
      <c r="L741" s="8">
        <v>80.136122108359899</v>
      </c>
    </row>
    <row r="742" spans="1:12" x14ac:dyDescent="0.25">
      <c r="A742" s="1">
        <v>65.447388211828297</v>
      </c>
      <c r="B742" s="1">
        <v>69.285740189081906</v>
      </c>
      <c r="C742">
        <f t="shared" si="11"/>
        <v>69.790111713778586</v>
      </c>
      <c r="F742" s="8">
        <v>718</v>
      </c>
      <c r="G742" s="8">
        <v>90.648655028821452</v>
      </c>
      <c r="H742" s="8">
        <v>7.0301960066075537</v>
      </c>
      <c r="I742" s="8">
        <v>0.91109199826084719</v>
      </c>
      <c r="K742" s="8">
        <v>71.75</v>
      </c>
      <c r="L742" s="8">
        <v>80.238032715790396</v>
      </c>
    </row>
    <row r="743" spans="1:12" x14ac:dyDescent="0.25">
      <c r="A743" s="1">
        <v>56.575783079027801</v>
      </c>
      <c r="B743" s="1">
        <v>58.667581245922101</v>
      </c>
      <c r="C743">
        <f t="shared" si="11"/>
        <v>63.092506132863519</v>
      </c>
      <c r="F743" s="8">
        <v>719</v>
      </c>
      <c r="G743" s="8">
        <v>55.739733043023982</v>
      </c>
      <c r="H743" s="8">
        <v>4.2975494672077161</v>
      </c>
      <c r="I743" s="8">
        <v>0.55694932659388796</v>
      </c>
      <c r="K743" s="8">
        <v>71.849999999999994</v>
      </c>
      <c r="L743" s="8">
        <v>80.294475383816007</v>
      </c>
    </row>
    <row r="744" spans="1:12" x14ac:dyDescent="0.25">
      <c r="A744" s="1">
        <v>81.118515909693798</v>
      </c>
      <c r="B744" s="1">
        <v>92.391794140403704</v>
      </c>
      <c r="C744">
        <f t="shared" si="11"/>
        <v>81.621007110643959</v>
      </c>
      <c r="F744" s="8">
        <v>720</v>
      </c>
      <c r="G744" s="8">
        <v>80.925846866520715</v>
      </c>
      <c r="H744" s="8">
        <v>5.7523323068433854</v>
      </c>
      <c r="I744" s="8">
        <v>0.74548475336626996</v>
      </c>
      <c r="K744" s="8">
        <v>71.95</v>
      </c>
      <c r="L744" s="8">
        <v>80.300306936855506</v>
      </c>
    </row>
    <row r="745" spans="1:12" x14ac:dyDescent="0.25">
      <c r="A745" s="1">
        <v>67.649621455086304</v>
      </c>
      <c r="B745" s="1">
        <v>79.212680992847893</v>
      </c>
      <c r="C745">
        <f t="shared" si="11"/>
        <v>71.452684544707267</v>
      </c>
      <c r="F745" s="8">
        <v>721</v>
      </c>
      <c r="G745" s="8">
        <v>89.540575524108078</v>
      </c>
      <c r="H745" s="8">
        <v>-9.0932485373196812</v>
      </c>
      <c r="I745" s="8">
        <v>-1.1784573250535821</v>
      </c>
      <c r="K745" s="8">
        <v>72.05</v>
      </c>
      <c r="L745" s="8">
        <v>80.321491181506502</v>
      </c>
    </row>
    <row r="746" spans="1:12" x14ac:dyDescent="0.25">
      <c r="A746" s="1">
        <v>52.7716982330749</v>
      </c>
      <c r="B746" s="1">
        <v>53.3366774697718</v>
      </c>
      <c r="C746">
        <f t="shared" si="11"/>
        <v>60.220617730129135</v>
      </c>
      <c r="F746" s="8">
        <v>722</v>
      </c>
      <c r="G746" s="8">
        <v>58.103832848967905</v>
      </c>
      <c r="H746" s="8">
        <v>9.7512220698902965</v>
      </c>
      <c r="I746" s="8">
        <v>1.2637286916028327</v>
      </c>
      <c r="K746" s="8">
        <v>72.150000000000006</v>
      </c>
      <c r="L746" s="8">
        <v>80.328544592770399</v>
      </c>
    </row>
    <row r="747" spans="1:12" x14ac:dyDescent="0.25">
      <c r="A747" s="1">
        <v>89.476601530101206</v>
      </c>
      <c r="B747" s="1">
        <v>77.298103567270104</v>
      </c>
      <c r="C747">
        <f t="shared" si="11"/>
        <v>87.930931871613979</v>
      </c>
      <c r="F747" s="8">
        <v>723</v>
      </c>
      <c r="G747" s="8">
        <v>53.339711848791772</v>
      </c>
      <c r="H747" s="8">
        <v>7.8012139988492279</v>
      </c>
      <c r="I747" s="8">
        <v>1.0110135826073285</v>
      </c>
      <c r="K747" s="8">
        <v>72.25</v>
      </c>
      <c r="L747" s="8">
        <v>80.383726688410704</v>
      </c>
    </row>
    <row r="748" spans="1:12" x14ac:dyDescent="0.25">
      <c r="A748" s="1">
        <v>61.114017175526598</v>
      </c>
      <c r="B748" s="1">
        <v>78.292229617522196</v>
      </c>
      <c r="C748">
        <f t="shared" si="11"/>
        <v>66.518639460172068</v>
      </c>
      <c r="F748" s="8">
        <v>724</v>
      </c>
      <c r="G748" s="8">
        <v>81.351580916057628</v>
      </c>
      <c r="H748" s="8">
        <v>10.095000964435073</v>
      </c>
      <c r="I748" s="8">
        <v>1.3082813896636438</v>
      </c>
      <c r="K748" s="8">
        <v>72.349999999999994</v>
      </c>
      <c r="L748" s="8">
        <v>80.447326986788397</v>
      </c>
    </row>
    <row r="749" spans="1:12" x14ac:dyDescent="0.25">
      <c r="A749" s="1">
        <v>69.895407361269307</v>
      </c>
      <c r="B749" s="1">
        <v>72.086566089437994</v>
      </c>
      <c r="C749">
        <f t="shared" si="11"/>
        <v>73.148137396094882</v>
      </c>
      <c r="F749" s="8">
        <v>725</v>
      </c>
      <c r="G749" s="8">
        <v>74.432013395252</v>
      </c>
      <c r="H749" s="8">
        <v>0.80577965222200021</v>
      </c>
      <c r="I749" s="8">
        <v>0.10442658964428138</v>
      </c>
      <c r="K749" s="8">
        <v>72.45</v>
      </c>
      <c r="L749" s="8">
        <v>80.509865394076499</v>
      </c>
    </row>
    <row r="750" spans="1:12" x14ac:dyDescent="0.25">
      <c r="A750" s="1">
        <v>89.855966103049994</v>
      </c>
      <c r="B750" s="1">
        <v>92.664921705544998</v>
      </c>
      <c r="C750">
        <f t="shared" si="11"/>
        <v>88.217332612285944</v>
      </c>
      <c r="F750" s="8">
        <v>726</v>
      </c>
      <c r="G750" s="8">
        <v>85.533201023837677</v>
      </c>
      <c r="H750" s="8">
        <v>-11.12183951299518</v>
      </c>
      <c r="I750" s="8">
        <v>-1.4413565392355185</v>
      </c>
      <c r="K750" s="8">
        <v>72.55</v>
      </c>
      <c r="L750" s="8">
        <v>80.533556319187596</v>
      </c>
    </row>
    <row r="751" spans="1:12" x14ac:dyDescent="0.25">
      <c r="A751" s="1">
        <v>74.333089775269499</v>
      </c>
      <c r="B751" s="1">
        <v>64.182152015179597</v>
      </c>
      <c r="C751">
        <f t="shared" si="11"/>
        <v>76.498359374803954</v>
      </c>
      <c r="F751" s="8">
        <v>727</v>
      </c>
      <c r="G751" s="8">
        <v>56.38229500074425</v>
      </c>
      <c r="H751" s="8">
        <v>2.0196999693390509</v>
      </c>
      <c r="I751" s="8">
        <v>0.26174696683036724</v>
      </c>
      <c r="K751" s="8">
        <v>72.650000000000006</v>
      </c>
      <c r="L751" s="8">
        <v>80.550960312925895</v>
      </c>
    </row>
    <row r="752" spans="1:12" x14ac:dyDescent="0.25">
      <c r="A752" s="1">
        <v>46.429392238959998</v>
      </c>
      <c r="B752" s="1">
        <v>52.828879884912503</v>
      </c>
      <c r="C752">
        <f t="shared" si="11"/>
        <v>55.432502909170474</v>
      </c>
      <c r="F752" s="8">
        <v>728</v>
      </c>
      <c r="G752" s="8">
        <v>83.599867908015185</v>
      </c>
      <c r="H752" s="8">
        <v>0.31492894875871968</v>
      </c>
      <c r="I752" s="8">
        <v>4.0813832923732175E-2</v>
      </c>
      <c r="K752" s="8">
        <v>72.75</v>
      </c>
      <c r="L752" s="8">
        <v>80.652577129836601</v>
      </c>
    </row>
    <row r="753" spans="1:12" x14ac:dyDescent="0.25">
      <c r="A753" s="1">
        <v>91.690766798741095</v>
      </c>
      <c r="B753" s="1">
        <v>89.683310119222597</v>
      </c>
      <c r="C753">
        <f t="shared" si="11"/>
        <v>89.602512768004672</v>
      </c>
      <c r="F753" s="8">
        <v>729</v>
      </c>
      <c r="G753" s="8">
        <v>58.950646549713262</v>
      </c>
      <c r="H753" s="8">
        <v>-7.1365562402651648</v>
      </c>
      <c r="I753" s="8">
        <v>-0.92487596071758738</v>
      </c>
      <c r="K753" s="8">
        <v>72.849999999999994</v>
      </c>
      <c r="L753" s="8">
        <v>80.653618002288496</v>
      </c>
    </row>
    <row r="754" spans="1:12" x14ac:dyDescent="0.25">
      <c r="A754" s="1">
        <v>74.523942918927901</v>
      </c>
      <c r="B754" s="1">
        <v>85.403557344287407</v>
      </c>
      <c r="C754">
        <f t="shared" si="11"/>
        <v>76.642443682093017</v>
      </c>
      <c r="F754" s="8">
        <v>730</v>
      </c>
      <c r="G754" s="8">
        <v>57.373992526485225</v>
      </c>
      <c r="H754" s="8">
        <v>4.2233001022770722</v>
      </c>
      <c r="I754" s="8">
        <v>0.54732683495913437</v>
      </c>
      <c r="K754" s="8">
        <v>72.95</v>
      </c>
      <c r="L754" s="8">
        <v>80.830427754894899</v>
      </c>
    </row>
    <row r="755" spans="1:12" x14ac:dyDescent="0.25">
      <c r="A755" s="1">
        <v>58.419808806139699</v>
      </c>
      <c r="B755" s="1">
        <v>66.470922231956095</v>
      </c>
      <c r="C755">
        <f t="shared" si="11"/>
        <v>64.484650712832774</v>
      </c>
      <c r="F755" s="8">
        <v>731</v>
      </c>
      <c r="G755" s="8">
        <v>57.399315032900105</v>
      </c>
      <c r="H755" s="8">
        <v>8.7154942878510013</v>
      </c>
      <c r="I755" s="8">
        <v>1.1295015244362925</v>
      </c>
      <c r="K755" s="8">
        <v>73.05</v>
      </c>
      <c r="L755" s="8">
        <v>80.832870033263305</v>
      </c>
    </row>
    <row r="756" spans="1:12" x14ac:dyDescent="0.25">
      <c r="A756" s="1">
        <v>47.659963996486297</v>
      </c>
      <c r="B756" s="1">
        <v>50.703294269481198</v>
      </c>
      <c r="C756">
        <f t="shared" si="11"/>
        <v>56.36152129395547</v>
      </c>
      <c r="F756" s="8">
        <v>732</v>
      </c>
      <c r="G756" s="8">
        <v>84.401553423425426</v>
      </c>
      <c r="H756" s="8">
        <v>0.27570320613178012</v>
      </c>
      <c r="I756" s="8">
        <v>3.5730296106315659E-2</v>
      </c>
      <c r="K756" s="8">
        <v>73.150000000000006</v>
      </c>
      <c r="L756" s="8">
        <v>80.8769520191222</v>
      </c>
    </row>
    <row r="757" spans="1:12" x14ac:dyDescent="0.25">
      <c r="A757" s="1">
        <v>83.671385409866204</v>
      </c>
      <c r="B757" s="1">
        <v>85.8833143387631</v>
      </c>
      <c r="C757">
        <f t="shared" si="11"/>
        <v>83.548292281225628</v>
      </c>
      <c r="F757" s="8">
        <v>733</v>
      </c>
      <c r="G757" s="8">
        <v>78.199075317540846</v>
      </c>
      <c r="H757" s="8">
        <v>7.2072004557146556</v>
      </c>
      <c r="I757" s="8">
        <v>0.9340312359558528</v>
      </c>
      <c r="K757" s="8">
        <v>73.25</v>
      </c>
      <c r="L757" s="8">
        <v>80.878895973630094</v>
      </c>
    </row>
    <row r="758" spans="1:12" x14ac:dyDescent="0.25">
      <c r="A758" s="1">
        <v>74.1040015760682</v>
      </c>
      <c r="B758" s="1">
        <v>66.427037368971298</v>
      </c>
      <c r="C758">
        <f t="shared" si="11"/>
        <v>76.325409567128276</v>
      </c>
      <c r="F758" s="8">
        <v>734</v>
      </c>
      <c r="G758" s="8">
        <v>72.297454557178924</v>
      </c>
      <c r="H758" s="8">
        <v>8.5794974619432764</v>
      </c>
      <c r="I758" s="8">
        <v>1.1118767498557622</v>
      </c>
      <c r="K758" s="8">
        <v>73.349999999999994</v>
      </c>
      <c r="L758" s="8">
        <v>80.976817801345106</v>
      </c>
    </row>
    <row r="759" spans="1:12" x14ac:dyDescent="0.25">
      <c r="A759" s="1">
        <v>69.340360058697598</v>
      </c>
      <c r="B759" s="1">
        <v>65.049273553032506</v>
      </c>
      <c r="C759">
        <f t="shared" si="11"/>
        <v>72.729105230468889</v>
      </c>
      <c r="F759" s="8">
        <v>735</v>
      </c>
      <c r="G759" s="8">
        <v>65.478063238235535</v>
      </c>
      <c r="H759" s="8">
        <v>-13.697466858172035</v>
      </c>
      <c r="I759" s="8">
        <v>-1.7751500013931742</v>
      </c>
      <c r="K759" s="8">
        <v>73.45</v>
      </c>
      <c r="L759" s="8">
        <v>81.004394454383302</v>
      </c>
    </row>
    <row r="760" spans="1:12" x14ac:dyDescent="0.25">
      <c r="A760" s="1">
        <v>89.164092067802599</v>
      </c>
      <c r="B760" s="1">
        <v>86.668437765186795</v>
      </c>
      <c r="C760">
        <f t="shared" si="11"/>
        <v>87.695003300915843</v>
      </c>
      <c r="F760" s="8">
        <v>736</v>
      </c>
      <c r="G760" s="8">
        <v>87.001913465800641</v>
      </c>
      <c r="H760" s="8">
        <v>-20.301708124728748</v>
      </c>
      <c r="I760" s="8">
        <v>-2.6310395622089136</v>
      </c>
      <c r="K760" s="8">
        <v>73.55</v>
      </c>
      <c r="L760" s="8">
        <v>81.110407081373907</v>
      </c>
    </row>
    <row r="761" spans="1:12" x14ac:dyDescent="0.25">
      <c r="A761" s="1">
        <v>83.372846617349097</v>
      </c>
      <c r="B761" s="1">
        <v>85.114922936692807</v>
      </c>
      <c r="C761">
        <f t="shared" si="11"/>
        <v>83.322910847657354</v>
      </c>
      <c r="F761" s="8">
        <v>737</v>
      </c>
      <c r="G761" s="8">
        <v>66.873815380955818</v>
      </c>
      <c r="H761" s="8">
        <v>7.324027448509284</v>
      </c>
      <c r="I761" s="8">
        <v>0.94917165852956509</v>
      </c>
      <c r="K761" s="8">
        <v>73.650000000000006</v>
      </c>
      <c r="L761" s="8">
        <v>81.142142444499399</v>
      </c>
    </row>
    <row r="762" spans="1:12" x14ac:dyDescent="0.25">
      <c r="A762" s="1">
        <v>48.342118385301298</v>
      </c>
      <c r="B762" s="1">
        <v>66.095688671107396</v>
      </c>
      <c r="C762">
        <f t="shared" si="11"/>
        <v>56.876512772180874</v>
      </c>
      <c r="F762" s="8">
        <v>738</v>
      </c>
      <c r="G762" s="8">
        <v>84.485624162304774</v>
      </c>
      <c r="H762" s="8">
        <v>3.5585438599946286</v>
      </c>
      <c r="I762" s="8">
        <v>0.46117644988192735</v>
      </c>
      <c r="K762" s="8">
        <v>73.75</v>
      </c>
      <c r="L762" s="8">
        <v>81.153793854967702</v>
      </c>
    </row>
    <row r="763" spans="1:12" x14ac:dyDescent="0.25">
      <c r="A763" s="1">
        <v>57.1447137287551</v>
      </c>
      <c r="B763" s="1">
        <v>70.205966922626899</v>
      </c>
      <c r="C763">
        <f t="shared" si="11"/>
        <v>63.5220195115281</v>
      </c>
      <c r="F763" s="8">
        <v>739</v>
      </c>
      <c r="G763" s="8">
        <v>68.812477296486051</v>
      </c>
      <c r="H763" s="8">
        <v>-7.9066791680870523</v>
      </c>
      <c r="I763" s="8">
        <v>-1.0246815474403852</v>
      </c>
      <c r="K763" s="8">
        <v>73.849999999999994</v>
      </c>
      <c r="L763" s="8">
        <v>81.230312377826706</v>
      </c>
    </row>
    <row r="764" spans="1:12" x14ac:dyDescent="0.25">
      <c r="A764" s="1">
        <v>53.666902689795599</v>
      </c>
      <c r="B764" s="1">
        <v>64.551440199519803</v>
      </c>
      <c r="C764">
        <f t="shared" si="11"/>
        <v>60.896451051793207</v>
      </c>
      <c r="F764" s="8">
        <v>740</v>
      </c>
      <c r="G764" s="8">
        <v>66.23019357575464</v>
      </c>
      <c r="H764" s="8">
        <v>-2.9045164343991416</v>
      </c>
      <c r="I764" s="8">
        <v>-0.376416486782302</v>
      </c>
      <c r="K764" s="8">
        <v>73.95</v>
      </c>
      <c r="L764" s="8">
        <v>81.312915546015105</v>
      </c>
    </row>
    <row r="765" spans="1:12" x14ac:dyDescent="0.25">
      <c r="A765" s="1">
        <v>80.917046091497198</v>
      </c>
      <c r="B765" s="1">
        <v>80.294475383816007</v>
      </c>
      <c r="C765">
        <f t="shared" si="11"/>
        <v>81.46890776012728</v>
      </c>
      <c r="F765" s="8">
        <v>741</v>
      </c>
      <c r="G765" s="8">
        <v>69.790111713778586</v>
      </c>
      <c r="H765" s="8">
        <v>-0.50437152469667978</v>
      </c>
      <c r="I765" s="8">
        <v>-6.5365013986788609E-2</v>
      </c>
      <c r="K765" s="8">
        <v>74.05</v>
      </c>
      <c r="L765" s="8">
        <v>81.360705471999495</v>
      </c>
    </row>
    <row r="766" spans="1:12" x14ac:dyDescent="0.25">
      <c r="A766" s="1">
        <v>41.844283910467801</v>
      </c>
      <c r="B766" s="1">
        <v>62.723878033728198</v>
      </c>
      <c r="C766">
        <f t="shared" si="11"/>
        <v>51.970981947594993</v>
      </c>
      <c r="F766" s="8">
        <v>742</v>
      </c>
      <c r="G766" s="8">
        <v>63.092506132863519</v>
      </c>
      <c r="H766" s="8">
        <v>-4.4249248869414188</v>
      </c>
      <c r="I766" s="8">
        <v>-0.57345679318307252</v>
      </c>
      <c r="K766" s="8">
        <v>74.150000000000006</v>
      </c>
      <c r="L766" s="8">
        <v>81.361511246701895</v>
      </c>
    </row>
    <row r="767" spans="1:12" x14ac:dyDescent="0.25">
      <c r="A767" s="1">
        <v>71.343932667922402</v>
      </c>
      <c r="B767" s="1">
        <v>86.3558554094773</v>
      </c>
      <c r="C767">
        <f t="shared" si="11"/>
        <v>74.241699500439125</v>
      </c>
      <c r="F767" s="8">
        <v>743</v>
      </c>
      <c r="G767" s="8">
        <v>81.621007110643959</v>
      </c>
      <c r="H767" s="8">
        <v>10.770787029759745</v>
      </c>
      <c r="I767" s="8">
        <v>1.395861206225629</v>
      </c>
      <c r="K767" s="8">
        <v>74.25</v>
      </c>
      <c r="L767" s="8">
        <v>81.391630397992202</v>
      </c>
    </row>
    <row r="768" spans="1:12" x14ac:dyDescent="0.25">
      <c r="A768" s="1">
        <v>81.935227715737895</v>
      </c>
      <c r="B768" s="1">
        <v>70.266139489050104</v>
      </c>
      <c r="C768">
        <f t="shared" si="11"/>
        <v>82.237582518169276</v>
      </c>
      <c r="F768" s="8">
        <v>744</v>
      </c>
      <c r="G768" s="8">
        <v>71.452684544707267</v>
      </c>
      <c r="H768" s="8">
        <v>7.7599964481406261</v>
      </c>
      <c r="I768" s="8">
        <v>1.0056719135268046</v>
      </c>
      <c r="K768" s="8">
        <v>74.349999999999994</v>
      </c>
      <c r="L768" s="8">
        <v>81.436044658818702</v>
      </c>
    </row>
    <row r="769" spans="1:12" x14ac:dyDescent="0.25">
      <c r="A769" s="1">
        <v>88.222110021896199</v>
      </c>
      <c r="B769" s="1">
        <v>99.014740700002406</v>
      </c>
      <c r="C769">
        <f t="shared" si="11"/>
        <v>86.983855305334018</v>
      </c>
      <c r="F769" s="8">
        <v>745</v>
      </c>
      <c r="G769" s="8">
        <v>60.220617730129135</v>
      </c>
      <c r="H769" s="8">
        <v>-6.8839402603573348</v>
      </c>
      <c r="I769" s="8">
        <v>-0.89213769883832728</v>
      </c>
      <c r="K769" s="8">
        <v>74.45</v>
      </c>
      <c r="L769" s="8">
        <v>81.467409853567105</v>
      </c>
    </row>
    <row r="770" spans="1:12" x14ac:dyDescent="0.25">
      <c r="A770" s="1">
        <v>58.814496179374899</v>
      </c>
      <c r="B770" s="1">
        <v>68.601357448556698</v>
      </c>
      <c r="C770">
        <f t="shared" si="11"/>
        <v>64.782619379621522</v>
      </c>
      <c r="F770" s="8">
        <v>746</v>
      </c>
      <c r="G770" s="8">
        <v>87.930931871613979</v>
      </c>
      <c r="H770" s="8">
        <v>-10.632828304343874</v>
      </c>
      <c r="I770" s="8">
        <v>-1.3779821754420594</v>
      </c>
      <c r="K770" s="8">
        <v>74.55</v>
      </c>
      <c r="L770" s="8">
        <v>81.549965073077203</v>
      </c>
    </row>
    <row r="771" spans="1:12" x14ac:dyDescent="0.25">
      <c r="A771" s="1">
        <v>85.169151756960702</v>
      </c>
      <c r="B771" s="1">
        <v>83.0578492470231</v>
      </c>
      <c r="C771">
        <f t="shared" ref="C771:C834" si="12">$G$17+A771*$G$18</f>
        <v>84.679028838482679</v>
      </c>
      <c r="F771" s="8">
        <v>747</v>
      </c>
      <c r="G771" s="8">
        <v>66.518639460172068</v>
      </c>
      <c r="H771" s="8">
        <v>11.773590157350128</v>
      </c>
      <c r="I771" s="8">
        <v>1.5258214384182778</v>
      </c>
      <c r="K771" s="8">
        <v>74.650000000000006</v>
      </c>
      <c r="L771" s="8">
        <v>81.573696953558695</v>
      </c>
    </row>
    <row r="772" spans="1:12" x14ac:dyDescent="0.25">
      <c r="A772" s="1">
        <v>46.084745532536303</v>
      </c>
      <c r="B772" s="1">
        <v>52.380990483157198</v>
      </c>
      <c r="C772">
        <f t="shared" si="12"/>
        <v>55.172312372076689</v>
      </c>
      <c r="F772" s="8">
        <v>748</v>
      </c>
      <c r="G772" s="8">
        <v>73.148137396094882</v>
      </c>
      <c r="H772" s="8">
        <v>-1.0615713066568873</v>
      </c>
      <c r="I772" s="8">
        <v>-0.13757640927356199</v>
      </c>
      <c r="K772" s="8">
        <v>74.75</v>
      </c>
      <c r="L772" s="8">
        <v>81.614196169750002</v>
      </c>
    </row>
    <row r="773" spans="1:12" x14ac:dyDescent="0.25">
      <c r="A773" s="1">
        <v>86.554876045398501</v>
      </c>
      <c r="B773" s="1">
        <v>85.583648911837003</v>
      </c>
      <c r="C773">
        <f t="shared" si="12"/>
        <v>85.725179404126806</v>
      </c>
      <c r="F773" s="8">
        <v>749</v>
      </c>
      <c r="G773" s="8">
        <v>88.217332612285944</v>
      </c>
      <c r="H773" s="8">
        <v>4.4475890932590545</v>
      </c>
      <c r="I773" s="8">
        <v>0.57639400531819973</v>
      </c>
      <c r="K773" s="8">
        <v>74.849999999999994</v>
      </c>
      <c r="L773" s="8">
        <v>81.738244598602705</v>
      </c>
    </row>
    <row r="774" spans="1:12" x14ac:dyDescent="0.25">
      <c r="A774" s="1">
        <v>47.011876428259001</v>
      </c>
      <c r="B774" s="1">
        <v>56.136834563349296</v>
      </c>
      <c r="C774">
        <f t="shared" si="12"/>
        <v>55.872248513110833</v>
      </c>
      <c r="F774" s="8">
        <v>750</v>
      </c>
      <c r="G774" s="8">
        <v>76.498359374803954</v>
      </c>
      <c r="H774" s="8">
        <v>-12.316207359624357</v>
      </c>
      <c r="I774" s="8">
        <v>-1.5961429757759964</v>
      </c>
      <c r="K774" s="8">
        <v>74.95</v>
      </c>
      <c r="L774" s="8">
        <v>81.804303034685304</v>
      </c>
    </row>
    <row r="775" spans="1:12" x14ac:dyDescent="0.25">
      <c r="A775" s="1">
        <v>61.850800980820097</v>
      </c>
      <c r="B775" s="1">
        <v>61.500086464145902</v>
      </c>
      <c r="C775">
        <f t="shared" si="12"/>
        <v>67.07487333807731</v>
      </c>
      <c r="F775" s="8">
        <v>751</v>
      </c>
      <c r="G775" s="8">
        <v>55.432502909170474</v>
      </c>
      <c r="H775" s="8">
        <v>-2.6036230242579705</v>
      </c>
      <c r="I775" s="8">
        <v>-0.33742161693068201</v>
      </c>
      <c r="K775" s="8">
        <v>75.05</v>
      </c>
      <c r="L775" s="8">
        <v>81.9073177212302</v>
      </c>
    </row>
    <row r="776" spans="1:12" x14ac:dyDescent="0.25">
      <c r="A776" s="1">
        <v>83.851245117875393</v>
      </c>
      <c r="B776" s="1">
        <v>84.626850106342999</v>
      </c>
      <c r="C776">
        <f t="shared" si="12"/>
        <v>83.684077110026251</v>
      </c>
      <c r="F776" s="8">
        <v>752</v>
      </c>
      <c r="G776" s="8">
        <v>89.602512768004672</v>
      </c>
      <c r="H776" s="8">
        <v>8.0797351217924529E-2</v>
      </c>
      <c r="I776" s="8">
        <v>1.0471090721529536E-2</v>
      </c>
      <c r="K776" s="8">
        <v>75.150000000000006</v>
      </c>
      <c r="L776" s="8">
        <v>81.993646580273804</v>
      </c>
    </row>
    <row r="777" spans="1:12" x14ac:dyDescent="0.25">
      <c r="A777" s="1">
        <v>48.245458504182501</v>
      </c>
      <c r="B777" s="1">
        <v>45.2047196076986</v>
      </c>
      <c r="C777">
        <f t="shared" si="12"/>
        <v>56.803539533455648</v>
      </c>
      <c r="F777" s="8">
        <v>753</v>
      </c>
      <c r="G777" s="8">
        <v>76.642443682093017</v>
      </c>
      <c r="H777" s="8">
        <v>8.7611136621943899</v>
      </c>
      <c r="I777" s="8">
        <v>1.1354136564580544</v>
      </c>
      <c r="K777" s="8">
        <v>75.25</v>
      </c>
      <c r="L777" s="8">
        <v>82.027614133958593</v>
      </c>
    </row>
    <row r="778" spans="1:12" x14ac:dyDescent="0.25">
      <c r="A778" s="1">
        <v>52.608826737795198</v>
      </c>
      <c r="B778" s="1">
        <v>61.705439889002598</v>
      </c>
      <c r="C778">
        <f t="shared" si="12"/>
        <v>60.097658128182452</v>
      </c>
      <c r="F778" s="8">
        <v>754</v>
      </c>
      <c r="G778" s="8">
        <v>64.484650712832774</v>
      </c>
      <c r="H778" s="8">
        <v>1.9862715191233207</v>
      </c>
      <c r="I778" s="8">
        <v>0.25741474145895687</v>
      </c>
      <c r="K778" s="8">
        <v>75.349999999999994</v>
      </c>
      <c r="L778" s="8">
        <v>82.040890181281299</v>
      </c>
    </row>
    <row r="779" spans="1:12" x14ac:dyDescent="0.25">
      <c r="A779" s="1">
        <v>79.723891261618604</v>
      </c>
      <c r="B779" s="1">
        <v>91.101623643181597</v>
      </c>
      <c r="C779">
        <f t="shared" si="12"/>
        <v>80.56813723124688</v>
      </c>
      <c r="F779" s="8">
        <v>755</v>
      </c>
      <c r="G779" s="8">
        <v>56.36152129395547</v>
      </c>
      <c r="H779" s="8">
        <v>-5.6582270244742716</v>
      </c>
      <c r="I779" s="8">
        <v>-0.73328899528498848</v>
      </c>
      <c r="K779" s="8">
        <v>75.45</v>
      </c>
      <c r="L779" s="8">
        <v>82.083537181768094</v>
      </c>
    </row>
    <row r="780" spans="1:12" x14ac:dyDescent="0.25">
      <c r="A780" s="1">
        <v>79.602009510034094</v>
      </c>
      <c r="B780" s="1">
        <v>91.944564603004693</v>
      </c>
      <c r="C780">
        <f t="shared" si="12"/>
        <v>80.476122777559581</v>
      </c>
      <c r="F780" s="8">
        <v>756</v>
      </c>
      <c r="G780" s="8">
        <v>83.548292281225628</v>
      </c>
      <c r="H780" s="8">
        <v>2.3350220575374721</v>
      </c>
      <c r="I780" s="8">
        <v>0.30261174942852898</v>
      </c>
      <c r="K780" s="8">
        <v>75.55</v>
      </c>
      <c r="L780" s="8">
        <v>82.103985702300704</v>
      </c>
    </row>
    <row r="781" spans="1:12" x14ac:dyDescent="0.25">
      <c r="A781" s="1">
        <v>75.2631198086913</v>
      </c>
      <c r="B781" s="1">
        <v>91.370768801275503</v>
      </c>
      <c r="C781">
        <f t="shared" si="12"/>
        <v>77.200484215689215</v>
      </c>
      <c r="F781" s="8">
        <v>757</v>
      </c>
      <c r="G781" s="8">
        <v>76.325409567128276</v>
      </c>
      <c r="H781" s="8">
        <v>-9.8983721981569772</v>
      </c>
      <c r="I781" s="8">
        <v>-1.2827989002116429</v>
      </c>
      <c r="K781" s="8">
        <v>75.650000000000006</v>
      </c>
      <c r="L781" s="8">
        <v>82.1516327756473</v>
      </c>
    </row>
    <row r="782" spans="1:12" x14ac:dyDescent="0.25">
      <c r="A782" s="1">
        <v>78.167164445690503</v>
      </c>
      <c r="B782" s="1">
        <v>83.053138073847506</v>
      </c>
      <c r="C782">
        <f t="shared" si="12"/>
        <v>79.39288855254145</v>
      </c>
      <c r="F782" s="8">
        <v>758</v>
      </c>
      <c r="G782" s="8">
        <v>72.729105230468889</v>
      </c>
      <c r="H782" s="8">
        <v>-7.6798316774363826</v>
      </c>
      <c r="I782" s="8">
        <v>-0.99528280331388808</v>
      </c>
      <c r="K782" s="8">
        <v>75.75</v>
      </c>
      <c r="L782" s="8">
        <v>82.212609133795794</v>
      </c>
    </row>
    <row r="783" spans="1:12" x14ac:dyDescent="0.25">
      <c r="A783" s="1">
        <v>69.849844384117702</v>
      </c>
      <c r="B783" s="1">
        <v>60.7860616401478</v>
      </c>
      <c r="C783">
        <f t="shared" si="12"/>
        <v>73.113739691791579</v>
      </c>
      <c r="F783" s="8">
        <v>759</v>
      </c>
      <c r="G783" s="8">
        <v>87.695003300915843</v>
      </c>
      <c r="H783" s="8">
        <v>-1.0265655357290484</v>
      </c>
      <c r="I783" s="8">
        <v>-0.13303976794018665</v>
      </c>
      <c r="K783" s="8">
        <v>75.849999999999994</v>
      </c>
      <c r="L783" s="8">
        <v>82.223679671460204</v>
      </c>
    </row>
    <row r="784" spans="1:12" x14ac:dyDescent="0.25">
      <c r="A784" s="1">
        <v>53.848948239882397</v>
      </c>
      <c r="B784" s="1">
        <v>55.819266772639203</v>
      </c>
      <c r="C784">
        <f t="shared" si="12"/>
        <v>61.033886078937755</v>
      </c>
      <c r="F784" s="8">
        <v>760</v>
      </c>
      <c r="G784" s="8">
        <v>83.322910847657354</v>
      </c>
      <c r="H784" s="8">
        <v>1.7920120890354525</v>
      </c>
      <c r="I784" s="8">
        <v>0.23223931076350812</v>
      </c>
      <c r="K784" s="8">
        <v>75.95</v>
      </c>
      <c r="L784" s="8">
        <v>82.232106657038798</v>
      </c>
    </row>
    <row r="785" spans="1:12" x14ac:dyDescent="0.25">
      <c r="A785" s="1">
        <v>59.013279642715503</v>
      </c>
      <c r="B785" s="1">
        <v>65.021581928221494</v>
      </c>
      <c r="C785">
        <f t="shared" si="12"/>
        <v>64.932690670389547</v>
      </c>
      <c r="F785" s="8">
        <v>761</v>
      </c>
      <c r="G785" s="8">
        <v>56.876512772180874</v>
      </c>
      <c r="H785" s="8">
        <v>9.2191758989265224</v>
      </c>
      <c r="I785" s="8">
        <v>1.1947771277182959</v>
      </c>
      <c r="K785" s="8">
        <v>76.05</v>
      </c>
      <c r="L785" s="8">
        <v>82.262685757636604</v>
      </c>
    </row>
    <row r="786" spans="1:12" x14ac:dyDescent="0.25">
      <c r="A786" s="1">
        <v>49.987874424078399</v>
      </c>
      <c r="B786" s="1">
        <v>61.860377007139498</v>
      </c>
      <c r="C786">
        <f t="shared" si="12"/>
        <v>58.11897393508643</v>
      </c>
      <c r="F786" s="8">
        <v>762</v>
      </c>
      <c r="G786" s="8">
        <v>63.5220195115281</v>
      </c>
      <c r="H786" s="8">
        <v>6.6839474110987993</v>
      </c>
      <c r="I786" s="8">
        <v>0.86621923447437754</v>
      </c>
      <c r="K786" s="8">
        <v>76.150000000000006</v>
      </c>
      <c r="L786" s="8">
        <v>82.2760348254387</v>
      </c>
    </row>
    <row r="787" spans="1:12" x14ac:dyDescent="0.25">
      <c r="A787" s="1">
        <v>89.964780873349497</v>
      </c>
      <c r="B787" s="1">
        <v>80.878895973630094</v>
      </c>
      <c r="C787">
        <f t="shared" si="12"/>
        <v>88.299482167178709</v>
      </c>
      <c r="F787" s="8">
        <v>763</v>
      </c>
      <c r="G787" s="8">
        <v>60.896451051793207</v>
      </c>
      <c r="H787" s="8">
        <v>3.6549891477265959</v>
      </c>
      <c r="I787" s="8">
        <v>0.47367546553383416</v>
      </c>
      <c r="K787" s="8">
        <v>76.25</v>
      </c>
      <c r="L787" s="8">
        <v>82.281348400034602</v>
      </c>
    </row>
    <row r="788" spans="1:12" x14ac:dyDescent="0.25">
      <c r="A788" s="1">
        <v>72.086548712136604</v>
      </c>
      <c r="B788" s="1">
        <v>83.911463991133601</v>
      </c>
      <c r="C788">
        <f t="shared" si="12"/>
        <v>74.802336418759239</v>
      </c>
      <c r="F788" s="8">
        <v>764</v>
      </c>
      <c r="G788" s="8">
        <v>81.46890776012728</v>
      </c>
      <c r="H788" s="8">
        <v>-1.1744323763112732</v>
      </c>
      <c r="I788" s="8">
        <v>-0.1522028602829828</v>
      </c>
      <c r="K788" s="8">
        <v>76.349999999999994</v>
      </c>
      <c r="L788" s="8">
        <v>82.3950178972987</v>
      </c>
    </row>
    <row r="789" spans="1:12" x14ac:dyDescent="0.25">
      <c r="A789" s="1">
        <v>62.046827922000098</v>
      </c>
      <c r="B789" s="1">
        <v>71.536982570391103</v>
      </c>
      <c r="C789">
        <f t="shared" si="12"/>
        <v>67.222863596390624</v>
      </c>
      <c r="F789" s="8">
        <v>765</v>
      </c>
      <c r="G789" s="8">
        <v>51.970981947594993</v>
      </c>
      <c r="H789" s="8">
        <v>10.752896086133205</v>
      </c>
      <c r="I789" s="8">
        <v>1.393542594402551</v>
      </c>
      <c r="K789" s="8">
        <v>76.45</v>
      </c>
      <c r="L789" s="8">
        <v>82.501215370790106</v>
      </c>
    </row>
    <row r="790" spans="1:12" x14ac:dyDescent="0.25">
      <c r="A790" s="1">
        <v>65.410319200427296</v>
      </c>
      <c r="B790" s="1">
        <v>69.146783229327298</v>
      </c>
      <c r="C790">
        <f t="shared" si="12"/>
        <v>69.762126516745809</v>
      </c>
      <c r="F790" s="8">
        <v>766</v>
      </c>
      <c r="G790" s="8">
        <v>74.241699500439125</v>
      </c>
      <c r="H790" s="8">
        <v>12.114155909038175</v>
      </c>
      <c r="I790" s="8">
        <v>1.5699577229476191</v>
      </c>
      <c r="K790" s="8">
        <v>76.55</v>
      </c>
      <c r="L790" s="8">
        <v>82.552669716614403</v>
      </c>
    </row>
    <row r="791" spans="1:12" x14ac:dyDescent="0.25">
      <c r="A791" s="1">
        <v>92.100583678649798</v>
      </c>
      <c r="B791" s="1">
        <v>86.565754656022506</v>
      </c>
      <c r="C791">
        <f t="shared" si="12"/>
        <v>89.91190343417415</v>
      </c>
      <c r="F791" s="8">
        <v>767</v>
      </c>
      <c r="G791" s="8">
        <v>82.237582518169276</v>
      </c>
      <c r="H791" s="8">
        <v>-11.971443029119172</v>
      </c>
      <c r="I791" s="8">
        <v>-1.5514625682149834</v>
      </c>
      <c r="K791" s="8">
        <v>76.650000000000006</v>
      </c>
      <c r="L791" s="8">
        <v>82.576476461280095</v>
      </c>
    </row>
    <row r="792" spans="1:12" x14ac:dyDescent="0.25">
      <c r="A792" s="1">
        <v>48.434327171384403</v>
      </c>
      <c r="B792" s="1">
        <v>55.255695696426201</v>
      </c>
      <c r="C792">
        <f t="shared" si="12"/>
        <v>56.946125663087876</v>
      </c>
      <c r="F792" s="8">
        <v>768</v>
      </c>
      <c r="G792" s="8">
        <v>86.983855305334018</v>
      </c>
      <c r="H792" s="8">
        <v>12.030885394668388</v>
      </c>
      <c r="I792" s="8">
        <v>1.5591661178114222</v>
      </c>
      <c r="K792" s="8">
        <v>76.75</v>
      </c>
      <c r="L792" s="8">
        <v>82.7341180653344</v>
      </c>
    </row>
    <row r="793" spans="1:12" x14ac:dyDescent="0.25">
      <c r="A793" s="1">
        <v>72.242640760923805</v>
      </c>
      <c r="B793" s="1">
        <v>66.652693307494602</v>
      </c>
      <c r="C793">
        <f t="shared" si="12"/>
        <v>74.920177887292169</v>
      </c>
      <c r="F793" s="8">
        <v>769</v>
      </c>
      <c r="G793" s="8">
        <v>64.782619379621522</v>
      </c>
      <c r="H793" s="8">
        <v>3.8187380689351755</v>
      </c>
      <c r="I793" s="8">
        <v>0.49489682717108602</v>
      </c>
      <c r="K793" s="8">
        <v>76.850000000000009</v>
      </c>
      <c r="L793" s="8">
        <v>82.964414379613203</v>
      </c>
    </row>
    <row r="794" spans="1:12" x14ac:dyDescent="0.25">
      <c r="A794" s="1">
        <v>67.823877338645602</v>
      </c>
      <c r="B794" s="1">
        <v>69.151335630117998</v>
      </c>
      <c r="C794">
        <f t="shared" si="12"/>
        <v>71.584238774270403</v>
      </c>
      <c r="F794" s="8">
        <v>770</v>
      </c>
      <c r="G794" s="8">
        <v>84.679028838482679</v>
      </c>
      <c r="H794" s="8">
        <v>-1.6211795914595797</v>
      </c>
      <c r="I794" s="8">
        <v>-0.21009993919577286</v>
      </c>
      <c r="K794" s="8">
        <v>76.95</v>
      </c>
      <c r="L794" s="8">
        <v>83.053138073847506</v>
      </c>
    </row>
    <row r="795" spans="1:12" x14ac:dyDescent="0.25">
      <c r="A795" s="1">
        <v>73.629982948905607</v>
      </c>
      <c r="B795" s="1">
        <v>81.153793854967702</v>
      </c>
      <c r="C795">
        <f t="shared" si="12"/>
        <v>75.967549883878405</v>
      </c>
      <c r="F795" s="8">
        <v>771</v>
      </c>
      <c r="G795" s="8">
        <v>55.172312372076689</v>
      </c>
      <c r="H795" s="8">
        <v>-2.7913218889194908</v>
      </c>
      <c r="I795" s="8">
        <v>-0.36174681832123029</v>
      </c>
      <c r="K795" s="8">
        <v>77.05</v>
      </c>
      <c r="L795" s="8">
        <v>83.0578492470231</v>
      </c>
    </row>
    <row r="796" spans="1:12" x14ac:dyDescent="0.25">
      <c r="A796" s="1">
        <v>40.996060110146203</v>
      </c>
      <c r="B796" s="1">
        <v>51.1492093464962</v>
      </c>
      <c r="C796">
        <f t="shared" si="12"/>
        <v>51.330616605150411</v>
      </c>
      <c r="F796" s="8">
        <v>772</v>
      </c>
      <c r="G796" s="8">
        <v>85.725179404126806</v>
      </c>
      <c r="H796" s="8">
        <v>-0.14153049228980308</v>
      </c>
      <c r="I796" s="8">
        <v>-1.8341920895799047E-2</v>
      </c>
      <c r="K796" s="8">
        <v>77.150000000000006</v>
      </c>
      <c r="L796" s="8">
        <v>83.064766121144999</v>
      </c>
    </row>
    <row r="797" spans="1:12" x14ac:dyDescent="0.25">
      <c r="A797" s="1">
        <v>87.966814991928302</v>
      </c>
      <c r="B797" s="1">
        <v>90.817123848383204</v>
      </c>
      <c r="C797">
        <f t="shared" si="12"/>
        <v>86.791120688328689</v>
      </c>
      <c r="F797" s="8">
        <v>773</v>
      </c>
      <c r="G797" s="8">
        <v>55.872248513110833</v>
      </c>
      <c r="H797" s="8">
        <v>0.2645860502384636</v>
      </c>
      <c r="I797" s="8">
        <v>3.4289546549930709E-2</v>
      </c>
      <c r="K797" s="8">
        <v>77.25</v>
      </c>
      <c r="L797" s="8">
        <v>83.135664757002502</v>
      </c>
    </row>
    <row r="798" spans="1:12" x14ac:dyDescent="0.25">
      <c r="A798" s="1">
        <v>91.266505536598601</v>
      </c>
      <c r="B798" s="1">
        <v>89.605163763477094</v>
      </c>
      <c r="C798">
        <f t="shared" si="12"/>
        <v>89.282217336168344</v>
      </c>
      <c r="F798" s="8">
        <v>774</v>
      </c>
      <c r="G798" s="8">
        <v>67.07487333807731</v>
      </c>
      <c r="H798" s="8">
        <v>-5.5747868739314086</v>
      </c>
      <c r="I798" s="8">
        <v>-0.72247540581723657</v>
      </c>
      <c r="K798" s="8">
        <v>77.350000000000009</v>
      </c>
      <c r="L798" s="8">
        <v>83.235831113087201</v>
      </c>
    </row>
    <row r="799" spans="1:12" x14ac:dyDescent="0.25">
      <c r="A799" s="1">
        <v>71.082325097406496</v>
      </c>
      <c r="B799" s="1">
        <v>72.600071957017207</v>
      </c>
      <c r="C799">
        <f t="shared" si="12"/>
        <v>74.044199239993716</v>
      </c>
      <c r="F799" s="8">
        <v>775</v>
      </c>
      <c r="G799" s="8">
        <v>83.684077110026251</v>
      </c>
      <c r="H799" s="8">
        <v>0.94277299631674794</v>
      </c>
      <c r="I799" s="8">
        <v>0.12218050994784184</v>
      </c>
      <c r="K799" s="8">
        <v>77.45</v>
      </c>
      <c r="L799" s="8">
        <v>83.240580683512803</v>
      </c>
    </row>
    <row r="800" spans="1:12" x14ac:dyDescent="0.25">
      <c r="A800" s="1">
        <v>78.315795313229003</v>
      </c>
      <c r="B800" s="1">
        <v>73.250328362276605</v>
      </c>
      <c r="C800">
        <f t="shared" si="12"/>
        <v>79.505097212983458</v>
      </c>
      <c r="F800" s="8">
        <v>776</v>
      </c>
      <c r="G800" s="8">
        <v>56.803539533455648</v>
      </c>
      <c r="H800" s="8">
        <v>-11.598819925757049</v>
      </c>
      <c r="I800" s="8">
        <v>-1.5031717485107716</v>
      </c>
      <c r="K800" s="8">
        <v>77.55</v>
      </c>
      <c r="L800" s="8">
        <v>83.287714724471599</v>
      </c>
    </row>
    <row r="801" spans="1:12" x14ac:dyDescent="0.25">
      <c r="A801" s="1">
        <v>90.737465964751195</v>
      </c>
      <c r="B801" s="1">
        <v>92.326635698912</v>
      </c>
      <c r="C801">
        <f t="shared" si="12"/>
        <v>88.882819669580414</v>
      </c>
      <c r="F801" s="8">
        <v>777</v>
      </c>
      <c r="G801" s="8">
        <v>60.097658128182452</v>
      </c>
      <c r="H801" s="8">
        <v>1.6077817608201457</v>
      </c>
      <c r="I801" s="8">
        <v>0.20836362113605311</v>
      </c>
      <c r="K801" s="8">
        <v>77.650000000000006</v>
      </c>
      <c r="L801" s="8">
        <v>83.391273859478602</v>
      </c>
    </row>
    <row r="802" spans="1:12" x14ac:dyDescent="0.25">
      <c r="A802" s="1">
        <v>78.898124887236904</v>
      </c>
      <c r="B802" s="1">
        <v>81.110407081373907</v>
      </c>
      <c r="C802">
        <f t="shared" si="12"/>
        <v>79.944726090331386</v>
      </c>
      <c r="F802" s="8">
        <v>778</v>
      </c>
      <c r="G802" s="8">
        <v>80.56813723124688</v>
      </c>
      <c r="H802" s="8">
        <v>10.533486411934717</v>
      </c>
      <c r="I802" s="8">
        <v>1.3651077686430164</v>
      </c>
      <c r="K802" s="8">
        <v>77.75</v>
      </c>
      <c r="L802" s="8">
        <v>83.417353256411502</v>
      </c>
    </row>
    <row r="803" spans="1:12" x14ac:dyDescent="0.25">
      <c r="A803" s="1">
        <v>48.3896473602843</v>
      </c>
      <c r="B803" s="1">
        <v>57.835417564033698</v>
      </c>
      <c r="C803">
        <f t="shared" si="12"/>
        <v>56.912394703729476</v>
      </c>
      <c r="F803" s="8">
        <v>779</v>
      </c>
      <c r="G803" s="8">
        <v>80.476122777559581</v>
      </c>
      <c r="H803" s="8">
        <v>11.468441825445112</v>
      </c>
      <c r="I803" s="8">
        <v>1.486275143660635</v>
      </c>
      <c r="K803" s="8">
        <v>77.850000000000009</v>
      </c>
      <c r="L803" s="8">
        <v>83.5276127983105</v>
      </c>
    </row>
    <row r="804" spans="1:12" x14ac:dyDescent="0.25">
      <c r="A804" s="1">
        <v>71.695859809174706</v>
      </c>
      <c r="B804" s="1">
        <v>62.142958189344199</v>
      </c>
      <c r="C804">
        <f t="shared" si="12"/>
        <v>74.507386391373018</v>
      </c>
      <c r="F804" s="8">
        <v>780</v>
      </c>
      <c r="G804" s="8">
        <v>77.200484215689215</v>
      </c>
      <c r="H804" s="8">
        <v>14.170284585586288</v>
      </c>
      <c r="I804" s="8">
        <v>1.8364257393211241</v>
      </c>
      <c r="K804" s="8">
        <v>77.95</v>
      </c>
      <c r="L804" s="8">
        <v>83.551984642609796</v>
      </c>
    </row>
    <row r="805" spans="1:12" x14ac:dyDescent="0.25">
      <c r="A805" s="1">
        <v>73.369327551056998</v>
      </c>
      <c r="B805" s="1">
        <v>84.398374723811003</v>
      </c>
      <c r="C805">
        <f t="shared" si="12"/>
        <v>75.77076846482359</v>
      </c>
      <c r="F805" s="8">
        <v>781</v>
      </c>
      <c r="G805" s="8">
        <v>79.39288855254145</v>
      </c>
      <c r="H805" s="8">
        <v>3.6602495213060564</v>
      </c>
      <c r="I805" s="8">
        <v>0.47435719393395342</v>
      </c>
      <c r="K805" s="8">
        <v>78.05</v>
      </c>
      <c r="L805" s="8">
        <v>83.554028563730597</v>
      </c>
    </row>
    <row r="806" spans="1:12" x14ac:dyDescent="0.25">
      <c r="A806" s="1">
        <v>63.327186921631203</v>
      </c>
      <c r="B806" s="1">
        <v>64.7113380214453</v>
      </c>
      <c r="C806">
        <f t="shared" si="12"/>
        <v>68.189468788251446</v>
      </c>
      <c r="F806" s="8">
        <v>782</v>
      </c>
      <c r="G806" s="8">
        <v>73.113739691791579</v>
      </c>
      <c r="H806" s="8">
        <v>-12.32767805164378</v>
      </c>
      <c r="I806" s="8">
        <v>-1.5976295425379456</v>
      </c>
      <c r="K806" s="8">
        <v>78.150000000000006</v>
      </c>
      <c r="L806" s="8">
        <v>83.601310371486505</v>
      </c>
    </row>
    <row r="807" spans="1:12" x14ac:dyDescent="0.25">
      <c r="A807" s="1">
        <v>80.504432959359704</v>
      </c>
      <c r="B807" s="1">
        <v>77.887157178067397</v>
      </c>
      <c r="C807">
        <f t="shared" si="12"/>
        <v>81.157406067345036</v>
      </c>
      <c r="F807" s="8">
        <v>783</v>
      </c>
      <c r="G807" s="8">
        <v>61.033886078937755</v>
      </c>
      <c r="H807" s="8">
        <v>-5.2146193062985517</v>
      </c>
      <c r="I807" s="8">
        <v>-0.67579878562130602</v>
      </c>
      <c r="K807" s="8">
        <v>78.25</v>
      </c>
      <c r="L807" s="8">
        <v>83.6450037412868</v>
      </c>
    </row>
    <row r="808" spans="1:12" x14ac:dyDescent="0.25">
      <c r="A808" s="1">
        <v>91.390185812295798</v>
      </c>
      <c r="B808" s="1">
        <v>89.003739640164696</v>
      </c>
      <c r="C808">
        <f t="shared" si="12"/>
        <v>89.375589583057021</v>
      </c>
      <c r="F808" s="8">
        <v>784</v>
      </c>
      <c r="G808" s="8">
        <v>64.932690670389547</v>
      </c>
      <c r="H808" s="8">
        <v>8.8891257831946291E-2</v>
      </c>
      <c r="I808" s="8">
        <v>1.1520036375928759E-2</v>
      </c>
      <c r="K808" s="8">
        <v>78.350000000000009</v>
      </c>
      <c r="L808" s="8">
        <v>83.686643744148199</v>
      </c>
    </row>
    <row r="809" spans="1:12" x14ac:dyDescent="0.25">
      <c r="A809" s="1">
        <v>90.906268209872707</v>
      </c>
      <c r="B809" s="1">
        <v>98.897406707403206</v>
      </c>
      <c r="C809">
        <f t="shared" si="12"/>
        <v>89.010256682620678</v>
      </c>
      <c r="F809" s="8">
        <v>785</v>
      </c>
      <c r="G809" s="8">
        <v>58.11897393508643</v>
      </c>
      <c r="H809" s="8">
        <v>3.7414030720530675</v>
      </c>
      <c r="I809" s="8">
        <v>0.48487444702996441</v>
      </c>
      <c r="K809" s="8">
        <v>78.45</v>
      </c>
      <c r="L809" s="8">
        <v>83.768450591615604</v>
      </c>
    </row>
    <row r="810" spans="1:12" x14ac:dyDescent="0.25">
      <c r="A810" s="1">
        <v>64.796165427227194</v>
      </c>
      <c r="B810" s="1">
        <v>61.1024286945662</v>
      </c>
      <c r="C810">
        <f t="shared" si="12"/>
        <v>69.298472005825687</v>
      </c>
      <c r="F810" s="8">
        <v>786</v>
      </c>
      <c r="G810" s="8">
        <v>88.299482167178709</v>
      </c>
      <c r="H810" s="8">
        <v>-7.4205861935486155</v>
      </c>
      <c r="I810" s="8">
        <v>-0.96168537790307318</v>
      </c>
      <c r="K810" s="8">
        <v>78.55</v>
      </c>
      <c r="L810" s="8">
        <v>83.887379779603194</v>
      </c>
    </row>
    <row r="811" spans="1:12" x14ac:dyDescent="0.25">
      <c r="A811" s="1">
        <v>46.2280925212415</v>
      </c>
      <c r="B811" s="1">
        <v>59.433040971375</v>
      </c>
      <c r="C811">
        <f t="shared" si="12"/>
        <v>55.280531975765946</v>
      </c>
      <c r="F811" s="8">
        <v>787</v>
      </c>
      <c r="G811" s="8">
        <v>74.802336418759239</v>
      </c>
      <c r="H811" s="8">
        <v>9.1091275723743621</v>
      </c>
      <c r="I811" s="8">
        <v>1.1805151996512215</v>
      </c>
      <c r="K811" s="8">
        <v>78.650000000000006</v>
      </c>
      <c r="L811" s="8">
        <v>83.911463991133601</v>
      </c>
    </row>
    <row r="812" spans="1:12" x14ac:dyDescent="0.25">
      <c r="A812" s="1">
        <v>94.166265942928405</v>
      </c>
      <c r="B812" s="1">
        <v>99.893597806600994</v>
      </c>
      <c r="C812">
        <f t="shared" si="12"/>
        <v>91.471387299216545</v>
      </c>
      <c r="F812" s="8">
        <v>788</v>
      </c>
      <c r="G812" s="8">
        <v>67.222863596390624</v>
      </c>
      <c r="H812" s="8">
        <v>4.3141189740004791</v>
      </c>
      <c r="I812" s="8">
        <v>0.55909668422656644</v>
      </c>
      <c r="K812" s="8">
        <v>78.75</v>
      </c>
      <c r="L812" s="8">
        <v>83.914796856773904</v>
      </c>
    </row>
    <row r="813" spans="1:12" x14ac:dyDescent="0.25">
      <c r="A813" s="1">
        <v>86.139394754526293</v>
      </c>
      <c r="B813" s="1">
        <v>86.324150785150493</v>
      </c>
      <c r="C813">
        <f t="shared" si="12"/>
        <v>85.411512399018221</v>
      </c>
      <c r="F813" s="8">
        <v>789</v>
      </c>
      <c r="G813" s="8">
        <v>69.762126516745809</v>
      </c>
      <c r="H813" s="8">
        <v>-0.61534328741851141</v>
      </c>
      <c r="I813" s="8">
        <v>-7.9746616569950579E-2</v>
      </c>
      <c r="K813" s="8">
        <v>78.850000000000009</v>
      </c>
      <c r="L813" s="8">
        <v>83.930693800613199</v>
      </c>
    </row>
    <row r="814" spans="1:12" x14ac:dyDescent="0.25">
      <c r="A814" s="1">
        <v>46.856447466179603</v>
      </c>
      <c r="B814" s="1">
        <v>49.334711501785698</v>
      </c>
      <c r="C814">
        <f t="shared" si="12"/>
        <v>55.75490764093766</v>
      </c>
      <c r="F814" s="8">
        <v>790</v>
      </c>
      <c r="G814" s="8">
        <v>89.91190343417415</v>
      </c>
      <c r="H814" s="8">
        <v>-3.3461487781516439</v>
      </c>
      <c r="I814" s="8">
        <v>-0.43365069393497752</v>
      </c>
      <c r="K814" s="8">
        <v>78.95</v>
      </c>
      <c r="L814" s="8">
        <v>84.064019520921505</v>
      </c>
    </row>
    <row r="815" spans="1:12" x14ac:dyDescent="0.25">
      <c r="A815" s="1">
        <v>90.646303543955398</v>
      </c>
      <c r="B815" s="1">
        <v>83.391273859478602</v>
      </c>
      <c r="C815">
        <f t="shared" si="12"/>
        <v>88.813996730647489</v>
      </c>
      <c r="F815" s="8">
        <v>791</v>
      </c>
      <c r="G815" s="8">
        <v>56.946125663087876</v>
      </c>
      <c r="H815" s="8">
        <v>-1.6904299666616751</v>
      </c>
      <c r="I815" s="8">
        <v>-0.21907457698167387</v>
      </c>
      <c r="K815" s="8">
        <v>79.05</v>
      </c>
      <c r="L815" s="8">
        <v>84.0903183264913</v>
      </c>
    </row>
    <row r="816" spans="1:12" x14ac:dyDescent="0.25">
      <c r="A816" s="1">
        <v>87.844299913417004</v>
      </c>
      <c r="B816" s="1">
        <v>78.094623863111806</v>
      </c>
      <c r="C816">
        <f t="shared" si="12"/>
        <v>86.698628105385637</v>
      </c>
      <c r="F816" s="8">
        <v>792</v>
      </c>
      <c r="G816" s="8">
        <v>74.920177887292169</v>
      </c>
      <c r="H816" s="8">
        <v>-8.2674845797975678</v>
      </c>
      <c r="I816" s="8">
        <v>-1.0714408302867948</v>
      </c>
      <c r="K816" s="8">
        <v>79.150000000000006</v>
      </c>
      <c r="L816" s="8">
        <v>84.094984257197098</v>
      </c>
    </row>
    <row r="817" spans="1:12" x14ac:dyDescent="0.25">
      <c r="A817" s="1">
        <v>68.536093141933904</v>
      </c>
      <c r="B817" s="1">
        <v>71.233952705862706</v>
      </c>
      <c r="C817">
        <f t="shared" si="12"/>
        <v>72.121925074270763</v>
      </c>
      <c r="F817" s="8">
        <v>793</v>
      </c>
      <c r="G817" s="8">
        <v>71.584238774270403</v>
      </c>
      <c r="H817" s="8">
        <v>-2.4329031441524052</v>
      </c>
      <c r="I817" s="8">
        <v>-0.3152968402442225</v>
      </c>
      <c r="K817" s="8">
        <v>79.25</v>
      </c>
      <c r="L817" s="8">
        <v>84.168497330131601</v>
      </c>
    </row>
    <row r="818" spans="1:12" x14ac:dyDescent="0.25">
      <c r="A818" s="1">
        <v>72.520148965971103</v>
      </c>
      <c r="B818" s="1">
        <v>93.287734867284897</v>
      </c>
      <c r="C818">
        <f t="shared" si="12"/>
        <v>75.129682308989516</v>
      </c>
      <c r="F818" s="8">
        <v>794</v>
      </c>
      <c r="G818" s="8">
        <v>75.967549883878405</v>
      </c>
      <c r="H818" s="8">
        <v>5.1862439710892971</v>
      </c>
      <c r="I818" s="8">
        <v>0.67212142856997736</v>
      </c>
      <c r="K818" s="8">
        <v>79.350000000000009</v>
      </c>
      <c r="L818" s="8">
        <v>84.214399250169194</v>
      </c>
    </row>
    <row r="819" spans="1:12" x14ac:dyDescent="0.25">
      <c r="A819" s="1">
        <v>61.945148712857097</v>
      </c>
      <c r="B819" s="1">
        <v>71.600802467487199</v>
      </c>
      <c r="C819">
        <f t="shared" si="12"/>
        <v>67.146101023166821</v>
      </c>
      <c r="F819" s="8">
        <v>795</v>
      </c>
      <c r="G819" s="8">
        <v>51.330616605150411</v>
      </c>
      <c r="H819" s="8">
        <v>-0.18140725865421103</v>
      </c>
      <c r="I819" s="8">
        <v>-2.3509828407478971E-2</v>
      </c>
      <c r="K819" s="8">
        <v>79.45</v>
      </c>
      <c r="L819" s="8">
        <v>84.260927070748906</v>
      </c>
    </row>
    <row r="820" spans="1:12" x14ac:dyDescent="0.25">
      <c r="A820" s="1">
        <v>43.011890135211701</v>
      </c>
      <c r="B820" s="1">
        <v>55.267112909075401</v>
      </c>
      <c r="C820">
        <f t="shared" si="12"/>
        <v>52.852464593643212</v>
      </c>
      <c r="F820" s="8">
        <v>796</v>
      </c>
      <c r="G820" s="8">
        <v>86.791120688328689</v>
      </c>
      <c r="H820" s="8">
        <v>4.0260031600545148</v>
      </c>
      <c r="I820" s="8">
        <v>0.52175775193906548</v>
      </c>
      <c r="K820" s="8">
        <v>79.55</v>
      </c>
      <c r="L820" s="8">
        <v>84.304425316706698</v>
      </c>
    </row>
    <row r="821" spans="1:12" x14ac:dyDescent="0.25">
      <c r="A821" s="1">
        <v>58.435848290524497</v>
      </c>
      <c r="B821" s="1">
        <v>60.054311621187999</v>
      </c>
      <c r="C821">
        <f t="shared" si="12"/>
        <v>64.496759698582537</v>
      </c>
      <c r="F821" s="8">
        <v>797</v>
      </c>
      <c r="G821" s="8">
        <v>89.282217336168344</v>
      </c>
      <c r="H821" s="8">
        <v>0.32294642730875012</v>
      </c>
      <c r="I821" s="8">
        <v>4.1852873733731671E-2</v>
      </c>
      <c r="K821" s="8">
        <v>79.650000000000006</v>
      </c>
      <c r="L821" s="8">
        <v>84.378111884875494</v>
      </c>
    </row>
    <row r="822" spans="1:12" x14ac:dyDescent="0.25">
      <c r="A822" s="1">
        <v>84.156939672890601</v>
      </c>
      <c r="B822" s="1">
        <v>63.758612248783301</v>
      </c>
      <c r="C822">
        <f t="shared" si="12"/>
        <v>83.91486077623739</v>
      </c>
      <c r="F822" s="8">
        <v>798</v>
      </c>
      <c r="G822" s="8">
        <v>74.044199239993716</v>
      </c>
      <c r="H822" s="8">
        <v>-1.4441272829765097</v>
      </c>
      <c r="I822" s="8">
        <v>-0.18715449907135487</v>
      </c>
      <c r="K822" s="8">
        <v>79.75</v>
      </c>
      <c r="L822" s="8">
        <v>84.398374723811003</v>
      </c>
    </row>
    <row r="823" spans="1:12" x14ac:dyDescent="0.25">
      <c r="A823" s="1">
        <v>40.254761265253101</v>
      </c>
      <c r="B823" s="1">
        <v>60.863243375257497</v>
      </c>
      <c r="C823">
        <f t="shared" si="12"/>
        <v>50.770974104570065</v>
      </c>
      <c r="F823" s="8">
        <v>799</v>
      </c>
      <c r="G823" s="8">
        <v>79.505097212983458</v>
      </c>
      <c r="H823" s="8">
        <v>-6.2547688507068528</v>
      </c>
      <c r="I823" s="8">
        <v>-0.81059899972833371</v>
      </c>
      <c r="K823" s="8">
        <v>79.850000000000009</v>
      </c>
      <c r="L823" s="8">
        <v>84.428593981641299</v>
      </c>
    </row>
    <row r="824" spans="1:12" x14ac:dyDescent="0.25">
      <c r="A824" s="1">
        <v>58.342454443012898</v>
      </c>
      <c r="B824" s="1">
        <v>62.728316687949999</v>
      </c>
      <c r="C824">
        <f t="shared" si="12"/>
        <v>64.426252147248434</v>
      </c>
      <c r="F824" s="8">
        <v>800</v>
      </c>
      <c r="G824" s="8">
        <v>88.882819669580414</v>
      </c>
      <c r="H824" s="8">
        <v>3.443816029331586</v>
      </c>
      <c r="I824" s="8">
        <v>0.44630807232934139</v>
      </c>
      <c r="K824" s="8">
        <v>79.95</v>
      </c>
      <c r="L824" s="8">
        <v>84.447056171205105</v>
      </c>
    </row>
    <row r="825" spans="1:12" x14ac:dyDescent="0.25">
      <c r="A825" s="1">
        <v>61.899278147501803</v>
      </c>
      <c r="B825" s="1">
        <v>63.205916260155199</v>
      </c>
      <c r="C825">
        <f t="shared" si="12"/>
        <v>67.11147110558997</v>
      </c>
      <c r="F825" s="8">
        <v>801</v>
      </c>
      <c r="G825" s="8">
        <v>79.944726090331386</v>
      </c>
      <c r="H825" s="8">
        <v>1.165680991042521</v>
      </c>
      <c r="I825" s="8">
        <v>0.1510687073966957</v>
      </c>
      <c r="K825" s="8">
        <v>80.05</v>
      </c>
      <c r="L825" s="8">
        <v>84.586930406757801</v>
      </c>
    </row>
    <row r="826" spans="1:12" x14ac:dyDescent="0.25">
      <c r="A826" s="1">
        <v>69.556758161585705</v>
      </c>
      <c r="B826" s="1">
        <v>67.054543429408099</v>
      </c>
      <c r="C826">
        <f t="shared" si="12"/>
        <v>72.892474668119377</v>
      </c>
      <c r="F826" s="8">
        <v>802</v>
      </c>
      <c r="G826" s="8">
        <v>56.912394703729476</v>
      </c>
      <c r="H826" s="8">
        <v>0.92302286030422209</v>
      </c>
      <c r="I826" s="8">
        <v>0.1196209524520532</v>
      </c>
      <c r="K826" s="8">
        <v>80.150000000000006</v>
      </c>
      <c r="L826" s="8">
        <v>84.613576124399799</v>
      </c>
    </row>
    <row r="827" spans="1:12" x14ac:dyDescent="0.25">
      <c r="A827" s="1">
        <v>90.592058902701794</v>
      </c>
      <c r="B827" s="1">
        <v>91.379946856714298</v>
      </c>
      <c r="C827">
        <f t="shared" si="12"/>
        <v>88.773044816472279</v>
      </c>
      <c r="F827" s="8">
        <v>803</v>
      </c>
      <c r="G827" s="8">
        <v>74.507386391373018</v>
      </c>
      <c r="H827" s="8">
        <v>-12.364428202028819</v>
      </c>
      <c r="I827" s="8">
        <v>-1.6023922501380212</v>
      </c>
      <c r="K827" s="8">
        <v>80.25</v>
      </c>
      <c r="L827" s="8">
        <v>84.616409618535599</v>
      </c>
    </row>
    <row r="828" spans="1:12" x14ac:dyDescent="0.25">
      <c r="A828" s="1">
        <v>59.049029690127803</v>
      </c>
      <c r="B828" s="1">
        <v>66.321334511343906</v>
      </c>
      <c r="C828">
        <f t="shared" si="12"/>
        <v>64.959680117449295</v>
      </c>
      <c r="F828" s="8">
        <v>804</v>
      </c>
      <c r="G828" s="8">
        <v>75.77076846482359</v>
      </c>
      <c r="H828" s="8">
        <v>8.627606258987413</v>
      </c>
      <c r="I828" s="8">
        <v>1.1181115034802234</v>
      </c>
      <c r="K828" s="8">
        <v>80.350000000000009</v>
      </c>
      <c r="L828" s="8">
        <v>84.626850106342999</v>
      </c>
    </row>
    <row r="829" spans="1:12" x14ac:dyDescent="0.25">
      <c r="A829" s="1">
        <v>59.082426104292502</v>
      </c>
      <c r="B829" s="1">
        <v>63.415628350201999</v>
      </c>
      <c r="C829">
        <f t="shared" si="12"/>
        <v>64.984892692461784</v>
      </c>
      <c r="F829" s="8">
        <v>805</v>
      </c>
      <c r="G829" s="8">
        <v>68.189468788251446</v>
      </c>
      <c r="H829" s="8">
        <v>-3.4781307668061459</v>
      </c>
      <c r="I829" s="8">
        <v>-0.45075515783109815</v>
      </c>
      <c r="K829" s="8">
        <v>80.45</v>
      </c>
      <c r="L829" s="8">
        <v>84.677256629557206</v>
      </c>
    </row>
    <row r="830" spans="1:12" x14ac:dyDescent="0.25">
      <c r="A830" s="1">
        <v>80.562568646036098</v>
      </c>
      <c r="B830" s="1">
        <v>85.189693938212599</v>
      </c>
      <c r="C830">
        <f t="shared" si="12"/>
        <v>81.201295520685846</v>
      </c>
      <c r="F830" s="8">
        <v>806</v>
      </c>
      <c r="G830" s="8">
        <v>81.157406067345036</v>
      </c>
      <c r="H830" s="8">
        <v>-3.2702488892776387</v>
      </c>
      <c r="I830" s="8">
        <v>-0.42381429942236376</v>
      </c>
      <c r="K830" s="8">
        <v>80.55</v>
      </c>
      <c r="L830" s="8">
        <v>84.738932363304102</v>
      </c>
    </row>
    <row r="831" spans="1:12" x14ac:dyDescent="0.25">
      <c r="A831" s="1">
        <v>64.871986748939307</v>
      </c>
      <c r="B831" s="1">
        <v>63.127411103653799</v>
      </c>
      <c r="C831">
        <f t="shared" si="12"/>
        <v>69.355713203991058</v>
      </c>
      <c r="F831" s="8">
        <v>807</v>
      </c>
      <c r="G831" s="8">
        <v>89.375589583057021</v>
      </c>
      <c r="H831" s="8">
        <v>-0.3718499428923252</v>
      </c>
      <c r="I831" s="8">
        <v>-4.8190620461297004E-2</v>
      </c>
      <c r="K831" s="8">
        <v>80.650000000000006</v>
      </c>
      <c r="L831" s="8">
        <v>84.756329298532805</v>
      </c>
    </row>
    <row r="832" spans="1:12" x14ac:dyDescent="0.25">
      <c r="A832" s="1">
        <v>52.353265261699001</v>
      </c>
      <c r="B832" s="1">
        <v>51.036187658132199</v>
      </c>
      <c r="C832">
        <f t="shared" si="12"/>
        <v>59.904722358054407</v>
      </c>
      <c r="F832" s="8">
        <v>808</v>
      </c>
      <c r="G832" s="8">
        <v>89.010256682620678</v>
      </c>
      <c r="H832" s="8">
        <v>9.8871500247825281</v>
      </c>
      <c r="I832" s="8">
        <v>1.2813445407094404</v>
      </c>
      <c r="K832" s="8">
        <v>80.75</v>
      </c>
      <c r="L832" s="8">
        <v>84.888240825164601</v>
      </c>
    </row>
    <row r="833" spans="1:12" x14ac:dyDescent="0.25">
      <c r="A833" s="1">
        <v>64.884173387298105</v>
      </c>
      <c r="B833" s="1">
        <v>62.378458791097302</v>
      </c>
      <c r="C833">
        <f t="shared" si="12"/>
        <v>69.364913489155086</v>
      </c>
      <c r="F833" s="8">
        <v>809</v>
      </c>
      <c r="G833" s="8">
        <v>69.298472005825687</v>
      </c>
      <c r="H833" s="8">
        <v>-8.196043311259487</v>
      </c>
      <c r="I833" s="8">
        <v>-1.0621822593949628</v>
      </c>
      <c r="K833" s="8">
        <v>80.850000000000009</v>
      </c>
      <c r="L833" s="8">
        <v>84.895416522681998</v>
      </c>
    </row>
    <row r="834" spans="1:12" x14ac:dyDescent="0.25">
      <c r="A834" s="1">
        <v>47.747136120888896</v>
      </c>
      <c r="B834" s="1">
        <v>58.994694967326197</v>
      </c>
      <c r="C834">
        <f t="shared" si="12"/>
        <v>56.42733176434492</v>
      </c>
      <c r="F834" s="8">
        <v>810</v>
      </c>
      <c r="G834" s="8">
        <v>55.280531975765946</v>
      </c>
      <c r="H834" s="8">
        <v>4.152508995609054</v>
      </c>
      <c r="I834" s="8">
        <v>0.538152523066174</v>
      </c>
      <c r="K834" s="8">
        <v>80.95</v>
      </c>
      <c r="L834" s="8">
        <v>84.903776540027295</v>
      </c>
    </row>
    <row r="835" spans="1:12" x14ac:dyDescent="0.25">
      <c r="A835" s="1">
        <v>49.701284257842197</v>
      </c>
      <c r="B835" s="1">
        <v>70.907552291524794</v>
      </c>
      <c r="C835">
        <f t="shared" ref="C835:C898" si="13">$G$17+A835*$G$18</f>
        <v>57.902613099805087</v>
      </c>
      <c r="F835" s="8">
        <v>811</v>
      </c>
      <c r="G835" s="8">
        <v>91.471387299216545</v>
      </c>
      <c r="H835" s="8">
        <v>8.4222105073844489</v>
      </c>
      <c r="I835" s="8">
        <v>1.0914928394221588</v>
      </c>
      <c r="K835" s="8">
        <v>81.05</v>
      </c>
      <c r="L835" s="8">
        <v>84.959854211671598</v>
      </c>
    </row>
    <row r="836" spans="1:12" x14ac:dyDescent="0.25">
      <c r="A836" s="1">
        <v>67.410227500671297</v>
      </c>
      <c r="B836" s="1">
        <v>64.705014431257794</v>
      </c>
      <c r="C836">
        <f t="shared" si="13"/>
        <v>71.271954421902393</v>
      </c>
      <c r="F836" s="8">
        <v>812</v>
      </c>
      <c r="G836" s="8">
        <v>85.411512399018221</v>
      </c>
      <c r="H836" s="8">
        <v>0.91263838613227222</v>
      </c>
      <c r="I836" s="8">
        <v>0.11827515621602827</v>
      </c>
      <c r="K836" s="8">
        <v>81.150000000000006</v>
      </c>
      <c r="L836" s="8">
        <v>84.966017776751997</v>
      </c>
    </row>
    <row r="837" spans="1:12" x14ac:dyDescent="0.25">
      <c r="A837" s="1">
        <v>63.040899722750098</v>
      </c>
      <c r="B837" s="1">
        <v>72.165100852777101</v>
      </c>
      <c r="C837">
        <f t="shared" si="13"/>
        <v>67.973336677740647</v>
      </c>
      <c r="F837" s="8">
        <v>813</v>
      </c>
      <c r="G837" s="8">
        <v>55.75490764093766</v>
      </c>
      <c r="H837" s="8">
        <v>-6.4201961391519617</v>
      </c>
      <c r="I837" s="8">
        <v>-0.83203787264946838</v>
      </c>
      <c r="K837" s="8">
        <v>81.25</v>
      </c>
      <c r="L837" s="8">
        <v>85.114922936692807</v>
      </c>
    </row>
    <row r="838" spans="1:12" x14ac:dyDescent="0.25">
      <c r="A838" s="1">
        <v>90.316524558745499</v>
      </c>
      <c r="B838" s="1">
        <v>93.373128688887206</v>
      </c>
      <c r="C838">
        <f t="shared" si="13"/>
        <v>88.565030558376804</v>
      </c>
      <c r="F838" s="8">
        <v>814</v>
      </c>
      <c r="G838" s="8">
        <v>88.813996730647489</v>
      </c>
      <c r="H838" s="8">
        <v>-5.4227228711688866</v>
      </c>
      <c r="I838" s="8">
        <v>-0.70276837403459014</v>
      </c>
      <c r="K838" s="8">
        <v>81.350000000000009</v>
      </c>
      <c r="L838" s="8">
        <v>85.146374049994094</v>
      </c>
    </row>
    <row r="839" spans="1:12" x14ac:dyDescent="0.25">
      <c r="A839" s="1">
        <v>59.931664451414797</v>
      </c>
      <c r="B839" s="1">
        <v>73.057106961733894</v>
      </c>
      <c r="C839">
        <f t="shared" si="13"/>
        <v>65.626023965559597</v>
      </c>
      <c r="F839" s="8">
        <v>815</v>
      </c>
      <c r="G839" s="8">
        <v>86.698628105385637</v>
      </c>
      <c r="H839" s="8">
        <v>-8.604004242273831</v>
      </c>
      <c r="I839" s="8">
        <v>-1.115052753973047</v>
      </c>
      <c r="K839" s="8">
        <v>81.45</v>
      </c>
      <c r="L839" s="8">
        <v>85.189693938212599</v>
      </c>
    </row>
    <row r="840" spans="1:12" x14ac:dyDescent="0.25">
      <c r="A840" s="1">
        <v>71.932359265292305</v>
      </c>
      <c r="B840" s="1">
        <v>64.598908722314206</v>
      </c>
      <c r="C840">
        <f t="shared" si="13"/>
        <v>74.685931316836417</v>
      </c>
      <c r="F840" s="8">
        <v>816</v>
      </c>
      <c r="G840" s="8">
        <v>72.121925074270763</v>
      </c>
      <c r="H840" s="8">
        <v>-0.88797236840805738</v>
      </c>
      <c r="I840" s="8">
        <v>-0.11507851541734067</v>
      </c>
      <c r="K840" s="8">
        <v>81.55</v>
      </c>
      <c r="L840" s="8">
        <v>85.279939549297296</v>
      </c>
    </row>
    <row r="841" spans="1:12" x14ac:dyDescent="0.25">
      <c r="A841" s="1">
        <v>74.774535835574099</v>
      </c>
      <c r="B841" s="1">
        <v>86.348213524684795</v>
      </c>
      <c r="C841">
        <f t="shared" si="13"/>
        <v>76.831628445384837</v>
      </c>
      <c r="F841" s="8">
        <v>817</v>
      </c>
      <c r="G841" s="8">
        <v>75.129682308989516</v>
      </c>
      <c r="H841" s="8">
        <v>18.158052558295381</v>
      </c>
      <c r="I841" s="8">
        <v>2.3532283273914048</v>
      </c>
      <c r="K841" s="8">
        <v>81.650000000000006</v>
      </c>
      <c r="L841" s="8">
        <v>85.317409338914104</v>
      </c>
    </row>
    <row r="842" spans="1:12" x14ac:dyDescent="0.25">
      <c r="A842" s="1">
        <v>40.720195112358297</v>
      </c>
      <c r="B842" s="1">
        <v>43.629362138950398</v>
      </c>
      <c r="C842">
        <f t="shared" si="13"/>
        <v>51.122352720418633</v>
      </c>
      <c r="F842" s="8">
        <v>818</v>
      </c>
      <c r="G842" s="8">
        <v>67.146101023166821</v>
      </c>
      <c r="H842" s="8">
        <v>4.4547014443203778</v>
      </c>
      <c r="I842" s="8">
        <v>0.57731574436142186</v>
      </c>
      <c r="K842" s="8">
        <v>81.75</v>
      </c>
      <c r="L842" s="8">
        <v>85.403557344287407</v>
      </c>
    </row>
    <row r="843" spans="1:12" x14ac:dyDescent="0.25">
      <c r="A843" s="1">
        <v>76.494555460919003</v>
      </c>
      <c r="B843" s="1">
        <v>84.168497330131601</v>
      </c>
      <c r="C843">
        <f t="shared" si="13"/>
        <v>78.130154796540978</v>
      </c>
      <c r="F843" s="8">
        <v>819</v>
      </c>
      <c r="G843" s="8">
        <v>52.852464593643212</v>
      </c>
      <c r="H843" s="8">
        <v>2.4146483154321885</v>
      </c>
      <c r="I843" s="8">
        <v>0.3129310700208916</v>
      </c>
      <c r="K843" s="8">
        <v>81.850000000000009</v>
      </c>
      <c r="L843" s="8">
        <v>85.406275773255501</v>
      </c>
    </row>
    <row r="844" spans="1:12" x14ac:dyDescent="0.25">
      <c r="A844" s="1">
        <v>49.791978177836299</v>
      </c>
      <c r="B844" s="1">
        <v>58.119720308256397</v>
      </c>
      <c r="C844">
        <f t="shared" si="13"/>
        <v>57.971082344729183</v>
      </c>
      <c r="F844" s="8">
        <v>820</v>
      </c>
      <c r="G844" s="8">
        <v>64.496759698582537</v>
      </c>
      <c r="H844" s="8">
        <v>-4.4424480773945376</v>
      </c>
      <c r="I844" s="8">
        <v>-0.57572774531453974</v>
      </c>
      <c r="K844" s="8">
        <v>81.95</v>
      </c>
      <c r="L844" s="8">
        <v>85.571064643492406</v>
      </c>
    </row>
    <row r="845" spans="1:12" x14ac:dyDescent="0.25">
      <c r="A845" s="1">
        <v>92.858867460819994</v>
      </c>
      <c r="B845" s="1">
        <v>80.383726688410704</v>
      </c>
      <c r="C845">
        <f t="shared" si="13"/>
        <v>90.484368688810349</v>
      </c>
      <c r="F845" s="8">
        <v>821</v>
      </c>
      <c r="G845" s="8">
        <v>83.91486077623739</v>
      </c>
      <c r="H845" s="8">
        <v>-20.156248527454089</v>
      </c>
      <c r="I845" s="8">
        <v>-2.6121884412696641</v>
      </c>
      <c r="K845" s="8">
        <v>82.05</v>
      </c>
      <c r="L845" s="8">
        <v>85.583648911837003</v>
      </c>
    </row>
    <row r="846" spans="1:12" x14ac:dyDescent="0.25">
      <c r="A846" s="1">
        <v>48.1764500264212</v>
      </c>
      <c r="B846" s="1">
        <v>47.463233696034003</v>
      </c>
      <c r="C846">
        <f t="shared" si="13"/>
        <v>56.751441682067323</v>
      </c>
      <c r="F846" s="8">
        <v>822</v>
      </c>
      <c r="G846" s="8">
        <v>50.770974104570065</v>
      </c>
      <c r="H846" s="8">
        <v>10.092269270687432</v>
      </c>
      <c r="I846" s="8">
        <v>1.3079273704708878</v>
      </c>
      <c r="K846" s="8">
        <v>82.15</v>
      </c>
      <c r="L846" s="8">
        <v>85.614278896775403</v>
      </c>
    </row>
    <row r="847" spans="1:12" x14ac:dyDescent="0.25">
      <c r="A847" s="1">
        <v>62.804326804986303</v>
      </c>
      <c r="B847" s="1">
        <v>60.405550428312502</v>
      </c>
      <c r="C847">
        <f t="shared" si="13"/>
        <v>67.794736292512724</v>
      </c>
      <c r="F847" s="8">
        <v>823</v>
      </c>
      <c r="G847" s="8">
        <v>64.426252147248434</v>
      </c>
      <c r="H847" s="8">
        <v>-1.697935459298435</v>
      </c>
      <c r="I847" s="8">
        <v>-0.22004726597611024</v>
      </c>
      <c r="K847" s="8">
        <v>82.25</v>
      </c>
      <c r="L847" s="8">
        <v>85.631050065137302</v>
      </c>
    </row>
    <row r="848" spans="1:12" x14ac:dyDescent="0.25">
      <c r="A848" s="1">
        <v>44.6942317443254</v>
      </c>
      <c r="B848" s="1">
        <v>48.084461113142098</v>
      </c>
      <c r="C848">
        <f t="shared" si="13"/>
        <v>54.122545980442794</v>
      </c>
      <c r="F848" s="8">
        <v>824</v>
      </c>
      <c r="G848" s="8">
        <v>67.11147110558997</v>
      </c>
      <c r="H848" s="8">
        <v>-3.9055548454347715</v>
      </c>
      <c r="I848" s="8">
        <v>-0.50614801708232593</v>
      </c>
      <c r="K848" s="8">
        <v>82.350000000000009</v>
      </c>
      <c r="L848" s="8">
        <v>85.660893604655897</v>
      </c>
    </row>
    <row r="849" spans="1:12" x14ac:dyDescent="0.25">
      <c r="A849" s="1">
        <v>94.828083851527097</v>
      </c>
      <c r="B849" s="1">
        <v>98.205644731015795</v>
      </c>
      <c r="C849">
        <f t="shared" si="13"/>
        <v>91.971025780847313</v>
      </c>
      <c r="F849" s="8">
        <v>825</v>
      </c>
      <c r="G849" s="8">
        <v>72.892474668119377</v>
      </c>
      <c r="H849" s="8">
        <v>-5.8379312387112776</v>
      </c>
      <c r="I849" s="8">
        <v>-0.75657811432110145</v>
      </c>
      <c r="K849" s="8">
        <v>82.45</v>
      </c>
      <c r="L849" s="8">
        <v>85.693535926801204</v>
      </c>
    </row>
    <row r="850" spans="1:12" x14ac:dyDescent="0.25">
      <c r="A850" s="1">
        <v>67.620725568218305</v>
      </c>
      <c r="B850" s="1">
        <v>77.896242538479299</v>
      </c>
      <c r="C850">
        <f t="shared" si="13"/>
        <v>71.4308696363276</v>
      </c>
      <c r="F850" s="8">
        <v>826</v>
      </c>
      <c r="G850" s="8">
        <v>88.773044816472279</v>
      </c>
      <c r="H850" s="8">
        <v>2.6069020402420193</v>
      </c>
      <c r="I850" s="8">
        <v>0.33784656741889435</v>
      </c>
      <c r="K850" s="8">
        <v>82.55</v>
      </c>
      <c r="L850" s="8">
        <v>85.792721261365998</v>
      </c>
    </row>
    <row r="851" spans="1:12" x14ac:dyDescent="0.25">
      <c r="A851" s="1">
        <v>72.7461759526024</v>
      </c>
      <c r="B851" s="1">
        <v>68.569334418233097</v>
      </c>
      <c r="C851">
        <f t="shared" si="13"/>
        <v>75.300321058622558</v>
      </c>
      <c r="F851" s="8">
        <v>827</v>
      </c>
      <c r="G851" s="8">
        <v>64.959680117449295</v>
      </c>
      <c r="H851" s="8">
        <v>1.3616543938946108</v>
      </c>
      <c r="I851" s="8">
        <v>0.17646626374401131</v>
      </c>
      <c r="K851" s="8">
        <v>82.65</v>
      </c>
      <c r="L851" s="8">
        <v>85.866661704078695</v>
      </c>
    </row>
    <row r="852" spans="1:12" x14ac:dyDescent="0.25">
      <c r="A852" s="1">
        <v>43.689206256363498</v>
      </c>
      <c r="B852" s="1">
        <v>45.893805617430601</v>
      </c>
      <c r="C852">
        <f t="shared" si="13"/>
        <v>53.363803428630114</v>
      </c>
      <c r="F852" s="8">
        <v>828</v>
      </c>
      <c r="G852" s="8">
        <v>64.984892692461784</v>
      </c>
      <c r="H852" s="8">
        <v>-1.5692643422597854</v>
      </c>
      <c r="I852" s="8">
        <v>-0.20337188096109571</v>
      </c>
      <c r="K852" s="8">
        <v>82.75</v>
      </c>
      <c r="L852" s="8">
        <v>85.8833143387631</v>
      </c>
    </row>
    <row r="853" spans="1:12" x14ac:dyDescent="0.25">
      <c r="A853" s="1">
        <v>81.247825871954703</v>
      </c>
      <c r="B853" s="1">
        <v>78.426401582668504</v>
      </c>
      <c r="C853">
        <f t="shared" si="13"/>
        <v>81.718629481335881</v>
      </c>
      <c r="F853" s="8">
        <v>829</v>
      </c>
      <c r="G853" s="8">
        <v>81.201295520685846</v>
      </c>
      <c r="H853" s="8">
        <v>3.9883984175267528</v>
      </c>
      <c r="I853" s="8">
        <v>0.51688429179919149</v>
      </c>
      <c r="K853" s="8">
        <v>82.850000000000009</v>
      </c>
      <c r="L853" s="8">
        <v>86.013497690521802</v>
      </c>
    </row>
    <row r="854" spans="1:12" x14ac:dyDescent="0.25">
      <c r="A854" s="1">
        <v>51.544807620257203</v>
      </c>
      <c r="B854" s="1">
        <v>37.760667176504299</v>
      </c>
      <c r="C854">
        <f t="shared" si="13"/>
        <v>59.294378420266369</v>
      </c>
      <c r="F854" s="8">
        <v>830</v>
      </c>
      <c r="G854" s="8">
        <v>69.355713203991058</v>
      </c>
      <c r="H854" s="8">
        <v>-6.2283021003372596</v>
      </c>
      <c r="I854" s="8">
        <v>-0.8071689894613312</v>
      </c>
      <c r="K854" s="8">
        <v>82.95</v>
      </c>
      <c r="L854" s="8">
        <v>86.135350554789895</v>
      </c>
    </row>
    <row r="855" spans="1:12" x14ac:dyDescent="0.25">
      <c r="A855" s="1">
        <v>89.392985919239194</v>
      </c>
      <c r="B855" s="1">
        <v>83.601310371486505</v>
      </c>
      <c r="C855">
        <f t="shared" si="13"/>
        <v>87.86780638602508</v>
      </c>
      <c r="F855" s="8">
        <v>831</v>
      </c>
      <c r="G855" s="8">
        <v>59.904722358054407</v>
      </c>
      <c r="H855" s="8">
        <v>-8.8685346999222077</v>
      </c>
      <c r="I855" s="8">
        <v>-1.1493350958925601</v>
      </c>
      <c r="K855" s="8">
        <v>83.05</v>
      </c>
      <c r="L855" s="8">
        <v>86.222371250227695</v>
      </c>
    </row>
    <row r="856" spans="1:12" x14ac:dyDescent="0.25">
      <c r="A856" s="1">
        <v>51.282680226510301</v>
      </c>
      <c r="B856" s="1">
        <v>57.530978620086401</v>
      </c>
      <c r="C856">
        <f t="shared" si="13"/>
        <v>59.096485720017689</v>
      </c>
      <c r="F856" s="8">
        <v>832</v>
      </c>
      <c r="G856" s="8">
        <v>69.364913489155086</v>
      </c>
      <c r="H856" s="8">
        <v>-6.9864546980577842</v>
      </c>
      <c r="I856" s="8">
        <v>-0.90542325784796285</v>
      </c>
      <c r="K856" s="8">
        <v>83.15</v>
      </c>
      <c r="L856" s="8">
        <v>86.301788117665197</v>
      </c>
    </row>
    <row r="857" spans="1:12" x14ac:dyDescent="0.25">
      <c r="A857" s="1">
        <v>50.4878246365016</v>
      </c>
      <c r="B857" s="1">
        <v>58.692301262364197</v>
      </c>
      <c r="C857">
        <f t="shared" si="13"/>
        <v>58.496410631465665</v>
      </c>
      <c r="F857" s="8">
        <v>833</v>
      </c>
      <c r="G857" s="8">
        <v>56.42733176434492</v>
      </c>
      <c r="H857" s="8">
        <v>2.5673632029812765</v>
      </c>
      <c r="I857" s="8">
        <v>0.33272245449018756</v>
      </c>
      <c r="K857" s="8">
        <v>83.25</v>
      </c>
      <c r="L857" s="8">
        <v>86.324150785150493</v>
      </c>
    </row>
    <row r="858" spans="1:12" x14ac:dyDescent="0.25">
      <c r="A858" s="1">
        <v>42.010231731645199</v>
      </c>
      <c r="B858" s="1">
        <v>53.2671859985971</v>
      </c>
      <c r="C858">
        <f t="shared" si="13"/>
        <v>52.096264017369393</v>
      </c>
      <c r="F858" s="8">
        <v>834</v>
      </c>
      <c r="G858" s="8">
        <v>57.902613099805087</v>
      </c>
      <c r="H858" s="8">
        <v>13.004939191719707</v>
      </c>
      <c r="I858" s="8">
        <v>1.6854005242966683</v>
      </c>
      <c r="K858" s="8">
        <v>83.350000000000009</v>
      </c>
      <c r="L858" s="8">
        <v>86.331612722627895</v>
      </c>
    </row>
    <row r="859" spans="1:12" x14ac:dyDescent="0.25">
      <c r="A859" s="1">
        <v>65.963681981049902</v>
      </c>
      <c r="B859" s="1">
        <v>80.321491181506502</v>
      </c>
      <c r="C859">
        <f t="shared" si="13"/>
        <v>70.179886954940457</v>
      </c>
      <c r="F859" s="8">
        <v>835</v>
      </c>
      <c r="G859" s="8">
        <v>71.271954421902393</v>
      </c>
      <c r="H859" s="8">
        <v>-6.5669399906445989</v>
      </c>
      <c r="I859" s="8">
        <v>-0.85105542902531617</v>
      </c>
      <c r="K859" s="8">
        <v>83.45</v>
      </c>
      <c r="L859" s="8">
        <v>86.340568258941403</v>
      </c>
    </row>
    <row r="860" spans="1:12" x14ac:dyDescent="0.25">
      <c r="A860" s="1">
        <v>71.066262329443902</v>
      </c>
      <c r="B860" s="1">
        <v>74.583674108487003</v>
      </c>
      <c r="C860">
        <f t="shared" si="13"/>
        <v>74.032072676340263</v>
      </c>
      <c r="F860" s="8">
        <v>836</v>
      </c>
      <c r="G860" s="8">
        <v>67.973336677740647</v>
      </c>
      <c r="H860" s="8">
        <v>4.1917641750364538</v>
      </c>
      <c r="I860" s="8">
        <v>0.54323987480330671</v>
      </c>
      <c r="K860" s="8">
        <v>83.55</v>
      </c>
      <c r="L860" s="8">
        <v>86.348213524684795</v>
      </c>
    </row>
    <row r="861" spans="1:12" x14ac:dyDescent="0.25">
      <c r="A861" s="1">
        <v>43.6139751685593</v>
      </c>
      <c r="B861" s="1">
        <v>52.335432115446302</v>
      </c>
      <c r="C861">
        <f t="shared" si="13"/>
        <v>53.307007826707661</v>
      </c>
      <c r="F861" s="8">
        <v>837</v>
      </c>
      <c r="G861" s="8">
        <v>88.565030558376804</v>
      </c>
      <c r="H861" s="8">
        <v>4.8080981305104018</v>
      </c>
      <c r="I861" s="8">
        <v>0.62311487893704531</v>
      </c>
      <c r="K861" s="8">
        <v>83.65</v>
      </c>
      <c r="L861" s="8">
        <v>86.3558554094773</v>
      </c>
    </row>
    <row r="862" spans="1:12" x14ac:dyDescent="0.25">
      <c r="A862" s="1">
        <v>82.654018918225503</v>
      </c>
      <c r="B862" s="1">
        <v>87.666370249132001</v>
      </c>
      <c r="C862">
        <f t="shared" si="13"/>
        <v>82.780232906371793</v>
      </c>
      <c r="F862" s="8">
        <v>838</v>
      </c>
      <c r="G862" s="8">
        <v>65.626023965559597</v>
      </c>
      <c r="H862" s="8">
        <v>7.4310829961742968</v>
      </c>
      <c r="I862" s="8">
        <v>0.96304573156470552</v>
      </c>
      <c r="K862" s="8">
        <v>83.75</v>
      </c>
      <c r="L862" s="8">
        <v>86.387081340487697</v>
      </c>
    </row>
    <row r="863" spans="1:12" x14ac:dyDescent="0.25">
      <c r="A863" s="1">
        <v>64.930885911141502</v>
      </c>
      <c r="B863" s="1">
        <v>69.175133793414204</v>
      </c>
      <c r="C863">
        <f t="shared" si="13"/>
        <v>69.400179042085909</v>
      </c>
      <c r="F863" s="8">
        <v>839</v>
      </c>
      <c r="G863" s="8">
        <v>74.685931316836417</v>
      </c>
      <c r="H863" s="8">
        <v>-10.08702259452221</v>
      </c>
      <c r="I863" s="8">
        <v>-1.3072474172139508</v>
      </c>
      <c r="K863" s="8">
        <v>83.850000000000009</v>
      </c>
      <c r="L863" s="8">
        <v>86.417199309144706</v>
      </c>
    </row>
    <row r="864" spans="1:12" x14ac:dyDescent="0.25">
      <c r="A864" s="1">
        <v>68.841464813016898</v>
      </c>
      <c r="B864" s="1">
        <v>68.351088924481303</v>
      </c>
      <c r="C864">
        <f t="shared" si="13"/>
        <v>72.352464979719997</v>
      </c>
      <c r="F864" s="8">
        <v>840</v>
      </c>
      <c r="G864" s="8">
        <v>76.831628445384837</v>
      </c>
      <c r="H864" s="8">
        <v>9.5165850792999578</v>
      </c>
      <c r="I864" s="8">
        <v>1.2333204520001333</v>
      </c>
      <c r="K864" s="8">
        <v>83.95</v>
      </c>
      <c r="L864" s="8">
        <v>86.4238367981023</v>
      </c>
    </row>
    <row r="865" spans="1:12" x14ac:dyDescent="0.25">
      <c r="A865" s="1">
        <v>64.241951081602494</v>
      </c>
      <c r="B865" s="1">
        <v>67.528535252057594</v>
      </c>
      <c r="C865">
        <f t="shared" si="13"/>
        <v>68.88006867985311</v>
      </c>
      <c r="F865" s="8">
        <v>841</v>
      </c>
      <c r="G865" s="8">
        <v>51.122352720418633</v>
      </c>
      <c r="H865" s="8">
        <v>-7.4929905814682343</v>
      </c>
      <c r="I865" s="8">
        <v>-0.97106876613443094</v>
      </c>
      <c r="K865" s="8">
        <v>84.05</v>
      </c>
      <c r="L865" s="8">
        <v>86.424506530670001</v>
      </c>
    </row>
    <row r="866" spans="1:12" x14ac:dyDescent="0.25">
      <c r="A866" s="1">
        <v>62.041968348142902</v>
      </c>
      <c r="B866" s="1">
        <v>56.476008604989602</v>
      </c>
      <c r="C866">
        <f t="shared" si="13"/>
        <v>67.219194868071497</v>
      </c>
      <c r="F866" s="8">
        <v>842</v>
      </c>
      <c r="G866" s="8">
        <v>78.130154796540978</v>
      </c>
      <c r="H866" s="8">
        <v>6.0383425335906225</v>
      </c>
      <c r="I866" s="8">
        <v>0.78255080796350485</v>
      </c>
      <c r="K866" s="8">
        <v>84.15</v>
      </c>
      <c r="L866" s="8">
        <v>86.545158287675804</v>
      </c>
    </row>
    <row r="867" spans="1:12" x14ac:dyDescent="0.25">
      <c r="A867" s="1">
        <v>70.780218221951898</v>
      </c>
      <c r="B867" s="1">
        <v>61.721005610531698</v>
      </c>
      <c r="C867">
        <f t="shared" si="13"/>
        <v>73.816124087325278</v>
      </c>
      <c r="F867" s="8">
        <v>843</v>
      </c>
      <c r="G867" s="8">
        <v>57.971082344729183</v>
      </c>
      <c r="H867" s="8">
        <v>0.14863796352721437</v>
      </c>
      <c r="I867" s="8">
        <v>1.9263027528699222E-2</v>
      </c>
      <c r="K867" s="8">
        <v>84.25</v>
      </c>
      <c r="L867" s="8">
        <v>86.561024970010905</v>
      </c>
    </row>
    <row r="868" spans="1:12" x14ac:dyDescent="0.25">
      <c r="A868" s="1">
        <v>48.538213526189097</v>
      </c>
      <c r="B868" s="1">
        <v>62.271159103307703</v>
      </c>
      <c r="C868">
        <f t="shared" si="13"/>
        <v>57.024554517765857</v>
      </c>
      <c r="F868" s="8">
        <v>844</v>
      </c>
      <c r="G868" s="8">
        <v>90.484368688810349</v>
      </c>
      <c r="H868" s="8">
        <v>-10.100642000399645</v>
      </c>
      <c r="I868" s="8">
        <v>-1.3090124507499055</v>
      </c>
      <c r="K868" s="8">
        <v>84.350000000000009</v>
      </c>
      <c r="L868" s="8">
        <v>86.565754656022506</v>
      </c>
    </row>
    <row r="869" spans="1:12" x14ac:dyDescent="0.25">
      <c r="A869" s="1">
        <v>50.0060471772399</v>
      </c>
      <c r="B869" s="1">
        <v>70.909764067119099</v>
      </c>
      <c r="C869">
        <f t="shared" si="13"/>
        <v>58.132693429041936</v>
      </c>
      <c r="F869" s="8">
        <v>845</v>
      </c>
      <c r="G869" s="8">
        <v>56.751441682067323</v>
      </c>
      <c r="H869" s="8">
        <v>-9.2882079860333207</v>
      </c>
      <c r="I869" s="8">
        <v>-1.2037234760316482</v>
      </c>
      <c r="K869" s="8">
        <v>84.45</v>
      </c>
      <c r="L869" s="8">
        <v>86.616229701756197</v>
      </c>
    </row>
    <row r="870" spans="1:12" x14ac:dyDescent="0.25">
      <c r="A870" s="1">
        <v>87.398209155743402</v>
      </c>
      <c r="B870" s="1">
        <v>95.772051694496696</v>
      </c>
      <c r="C870">
        <f t="shared" si="13"/>
        <v>86.361852527182435</v>
      </c>
      <c r="F870" s="8">
        <v>846</v>
      </c>
      <c r="G870" s="8">
        <v>67.794736292512724</v>
      </c>
      <c r="H870" s="8">
        <v>-7.3891858642002219</v>
      </c>
      <c r="I870" s="8">
        <v>-0.95761599082123539</v>
      </c>
      <c r="K870" s="8">
        <v>84.55</v>
      </c>
      <c r="L870" s="8">
        <v>86.639019663617603</v>
      </c>
    </row>
    <row r="871" spans="1:12" x14ac:dyDescent="0.25">
      <c r="A871" s="1">
        <v>92.036350417349794</v>
      </c>
      <c r="B871" s="1">
        <v>76.572016165104202</v>
      </c>
      <c r="C871">
        <f t="shared" si="13"/>
        <v>89.863410625609816</v>
      </c>
      <c r="F871" s="8">
        <v>847</v>
      </c>
      <c r="G871" s="8">
        <v>54.122545980442794</v>
      </c>
      <c r="H871" s="8">
        <v>-6.0380848673006966</v>
      </c>
      <c r="I871" s="8">
        <v>-0.7825174151968235</v>
      </c>
      <c r="K871" s="8">
        <v>84.65</v>
      </c>
      <c r="L871" s="8">
        <v>86.646826509247703</v>
      </c>
    </row>
    <row r="872" spans="1:12" x14ac:dyDescent="0.25">
      <c r="A872" s="1">
        <v>60.532012395386403</v>
      </c>
      <c r="B872" s="1">
        <v>69.051242393937599</v>
      </c>
      <c r="C872">
        <f t="shared" si="13"/>
        <v>66.079255785489096</v>
      </c>
      <c r="F872" s="8">
        <v>848</v>
      </c>
      <c r="G872" s="8">
        <v>91.971025780847313</v>
      </c>
      <c r="H872" s="8">
        <v>6.2346189501684819</v>
      </c>
      <c r="I872" s="8">
        <v>0.80798763396712203</v>
      </c>
      <c r="K872" s="8">
        <v>84.75</v>
      </c>
      <c r="L872" s="8">
        <v>86.662508983020501</v>
      </c>
    </row>
    <row r="873" spans="1:12" x14ac:dyDescent="0.25">
      <c r="A873" s="1">
        <v>54.8909570228954</v>
      </c>
      <c r="B873" s="1">
        <v>58.541264445099102</v>
      </c>
      <c r="C873">
        <f t="shared" si="13"/>
        <v>61.820549116347685</v>
      </c>
      <c r="F873" s="8">
        <v>849</v>
      </c>
      <c r="G873" s="8">
        <v>71.4308696363276</v>
      </c>
      <c r="H873" s="8">
        <v>6.4653729021516995</v>
      </c>
      <c r="I873" s="8">
        <v>0.83789264358867144</v>
      </c>
      <c r="K873" s="8">
        <v>84.850000000000009</v>
      </c>
      <c r="L873" s="8">
        <v>86.668437765186795</v>
      </c>
    </row>
    <row r="874" spans="1:12" x14ac:dyDescent="0.25">
      <c r="A874" s="1">
        <v>75.419974878145794</v>
      </c>
      <c r="B874" s="1">
        <v>77.4652573286495</v>
      </c>
      <c r="C874">
        <f t="shared" si="13"/>
        <v>77.318901725581441</v>
      </c>
      <c r="F874" s="8">
        <v>850</v>
      </c>
      <c r="G874" s="8">
        <v>75.300321058622558</v>
      </c>
      <c r="H874" s="8">
        <v>-6.7309866403894603</v>
      </c>
      <c r="I874" s="8">
        <v>-0.87231537537440329</v>
      </c>
      <c r="K874" s="8">
        <v>84.95</v>
      </c>
      <c r="L874" s="8">
        <v>86.6781791733641</v>
      </c>
    </row>
    <row r="875" spans="1:12" x14ac:dyDescent="0.25">
      <c r="A875" s="1">
        <v>62.480379410395301</v>
      </c>
      <c r="B875" s="1">
        <v>67.825262393083804</v>
      </c>
      <c r="C875">
        <f t="shared" si="13"/>
        <v>67.550172671222384</v>
      </c>
      <c r="F875" s="8">
        <v>851</v>
      </c>
      <c r="G875" s="8">
        <v>53.363803428630114</v>
      </c>
      <c r="H875" s="8">
        <v>-7.4699978111995122</v>
      </c>
      <c r="I875" s="8">
        <v>-0.96808897311159148</v>
      </c>
      <c r="K875" s="8">
        <v>85.05</v>
      </c>
      <c r="L875" s="8">
        <v>86.888170210046695</v>
      </c>
    </row>
    <row r="876" spans="1:12" x14ac:dyDescent="0.25">
      <c r="A876" s="1">
        <v>41.396249561318903</v>
      </c>
      <c r="B876" s="1">
        <v>39.353699338117799</v>
      </c>
      <c r="C876">
        <f t="shared" si="13"/>
        <v>51.632739057792932</v>
      </c>
      <c r="F876" s="8">
        <v>852</v>
      </c>
      <c r="G876" s="8">
        <v>81.718629481335881</v>
      </c>
      <c r="H876" s="8">
        <v>-3.2922278986673774</v>
      </c>
      <c r="I876" s="8">
        <v>-0.42666271212179202</v>
      </c>
      <c r="K876" s="8">
        <v>85.15</v>
      </c>
      <c r="L876" s="8">
        <v>87.048234248323396</v>
      </c>
    </row>
    <row r="877" spans="1:12" x14ac:dyDescent="0.25">
      <c r="A877" s="1">
        <v>48.588392855140398</v>
      </c>
      <c r="B877" s="1">
        <v>68.823876601925804</v>
      </c>
      <c r="C877">
        <f t="shared" si="13"/>
        <v>57.062437330244542</v>
      </c>
      <c r="F877" s="8">
        <v>853</v>
      </c>
      <c r="G877" s="8">
        <v>59.294378420266369</v>
      </c>
      <c r="H877" s="8">
        <v>-21.53371124376207</v>
      </c>
      <c r="I877" s="8">
        <v>-2.7907034154682933</v>
      </c>
      <c r="K877" s="8">
        <v>85.25</v>
      </c>
      <c r="L877" s="8">
        <v>87.073134355742496</v>
      </c>
    </row>
    <row r="878" spans="1:12" x14ac:dyDescent="0.25">
      <c r="A878" s="1">
        <v>79.378472586606804</v>
      </c>
      <c r="B878" s="1">
        <v>86.424506530670001</v>
      </c>
      <c r="C878">
        <f t="shared" si="13"/>
        <v>80.307363897573836</v>
      </c>
      <c r="F878" s="8">
        <v>854</v>
      </c>
      <c r="G878" s="8">
        <v>87.86780638602508</v>
      </c>
      <c r="H878" s="8">
        <v>-4.2664960145385749</v>
      </c>
      <c r="I878" s="8">
        <v>-0.55292489367357744</v>
      </c>
      <c r="K878" s="8">
        <v>85.350000000000009</v>
      </c>
      <c r="L878" s="8">
        <v>87.075217312196799</v>
      </c>
    </row>
    <row r="879" spans="1:12" x14ac:dyDescent="0.25">
      <c r="A879" s="1">
        <v>76.240816805058301</v>
      </c>
      <c r="B879" s="1">
        <v>78.238320177169001</v>
      </c>
      <c r="C879">
        <f t="shared" si="13"/>
        <v>77.938595161937386</v>
      </c>
      <c r="F879" s="8">
        <v>855</v>
      </c>
      <c r="G879" s="8">
        <v>59.096485720017689</v>
      </c>
      <c r="H879" s="8">
        <v>-1.5655070999312883</v>
      </c>
      <c r="I879" s="8">
        <v>-0.20288495379465493</v>
      </c>
      <c r="K879" s="8">
        <v>85.45</v>
      </c>
      <c r="L879" s="8">
        <v>87.110598590029895</v>
      </c>
    </row>
    <row r="880" spans="1:12" x14ac:dyDescent="0.25">
      <c r="A880" s="1">
        <v>41.490279587691496</v>
      </c>
      <c r="B880" s="1">
        <v>44.040900397535403</v>
      </c>
      <c r="C880">
        <f t="shared" si="13"/>
        <v>51.703726891446415</v>
      </c>
      <c r="F880" s="8">
        <v>856</v>
      </c>
      <c r="G880" s="8">
        <v>58.496410631465665</v>
      </c>
      <c r="H880" s="8">
        <v>0.19589063089853198</v>
      </c>
      <c r="I880" s="8">
        <v>2.5386829354142718E-2</v>
      </c>
      <c r="K880" s="8">
        <v>85.55</v>
      </c>
      <c r="L880" s="8">
        <v>87.238436220926104</v>
      </c>
    </row>
    <row r="881" spans="1:12" x14ac:dyDescent="0.25">
      <c r="A881" s="1">
        <v>52.208468906312198</v>
      </c>
      <c r="B881" s="1">
        <v>62.707230995711399</v>
      </c>
      <c r="C881">
        <f t="shared" si="13"/>
        <v>59.79540855706599</v>
      </c>
      <c r="F881" s="8">
        <v>857</v>
      </c>
      <c r="G881" s="8">
        <v>52.096264017369393</v>
      </c>
      <c r="H881" s="8">
        <v>1.170921981227707</v>
      </c>
      <c r="I881" s="8">
        <v>0.15174792376793181</v>
      </c>
      <c r="K881" s="8">
        <v>85.65</v>
      </c>
      <c r="L881" s="8">
        <v>87.2468562266303</v>
      </c>
    </row>
    <row r="882" spans="1:12" x14ac:dyDescent="0.25">
      <c r="A882" s="1">
        <v>52.709113812343901</v>
      </c>
      <c r="B882" s="1">
        <v>46.800897919193403</v>
      </c>
      <c r="C882">
        <f t="shared" si="13"/>
        <v>60.173369711389384</v>
      </c>
      <c r="F882" s="8">
        <v>858</v>
      </c>
      <c r="G882" s="8">
        <v>70.179886954940457</v>
      </c>
      <c r="H882" s="8">
        <v>10.141604226566045</v>
      </c>
      <c r="I882" s="8">
        <v>1.3143210305471233</v>
      </c>
      <c r="K882" s="8">
        <v>85.75</v>
      </c>
      <c r="L882" s="8">
        <v>87.361210733892094</v>
      </c>
    </row>
    <row r="883" spans="1:12" x14ac:dyDescent="0.25">
      <c r="A883" s="1">
        <v>76.954100897930005</v>
      </c>
      <c r="B883" s="1">
        <v>87.395941300003798</v>
      </c>
      <c r="C883">
        <f t="shared" si="13"/>
        <v>78.477087965627732</v>
      </c>
      <c r="F883" s="8">
        <v>859</v>
      </c>
      <c r="G883" s="8">
        <v>74.032072676340263</v>
      </c>
      <c r="H883" s="8">
        <v>0.55160143214673951</v>
      </c>
      <c r="I883" s="8">
        <v>7.1485866195732134E-2</v>
      </c>
      <c r="K883" s="8">
        <v>85.850000000000009</v>
      </c>
      <c r="L883" s="8">
        <v>87.395941300003798</v>
      </c>
    </row>
    <row r="884" spans="1:12" x14ac:dyDescent="0.25">
      <c r="A884" s="1">
        <v>41.084079576489998</v>
      </c>
      <c r="B884" s="1">
        <v>53.983984269702297</v>
      </c>
      <c r="C884">
        <f t="shared" si="13"/>
        <v>51.397066775124024</v>
      </c>
      <c r="F884" s="8">
        <v>860</v>
      </c>
      <c r="G884" s="8">
        <v>53.307007826707661</v>
      </c>
      <c r="H884" s="8">
        <v>-0.97157571126135878</v>
      </c>
      <c r="I884" s="8">
        <v>-0.12591325411166868</v>
      </c>
      <c r="K884" s="8">
        <v>85.95</v>
      </c>
      <c r="L884" s="8">
        <v>87.541696845071399</v>
      </c>
    </row>
    <row r="885" spans="1:12" x14ac:dyDescent="0.25">
      <c r="A885" s="1">
        <v>45.725972009151498</v>
      </c>
      <c r="B885" s="1">
        <v>56.8861296763518</v>
      </c>
      <c r="C885">
        <f t="shared" si="13"/>
        <v>54.901456814763563</v>
      </c>
      <c r="F885" s="8">
        <v>861</v>
      </c>
      <c r="G885" s="8">
        <v>82.780232906371793</v>
      </c>
      <c r="H885" s="8">
        <v>4.8861373427602075</v>
      </c>
      <c r="I885" s="8">
        <v>0.6332285232457604</v>
      </c>
      <c r="K885" s="8">
        <v>86.05</v>
      </c>
      <c r="L885" s="8">
        <v>87.628093934022004</v>
      </c>
    </row>
    <row r="886" spans="1:12" x14ac:dyDescent="0.25">
      <c r="A886" s="1">
        <v>83.995384695525402</v>
      </c>
      <c r="B886" s="1">
        <v>100</v>
      </c>
      <c r="C886">
        <f t="shared" si="13"/>
        <v>83.792895077603532</v>
      </c>
      <c r="F886" s="8">
        <v>862</v>
      </c>
      <c r="G886" s="8">
        <v>69.400179042085909</v>
      </c>
      <c r="H886" s="8">
        <v>-0.22504524867170517</v>
      </c>
      <c r="I886" s="8">
        <v>-2.9165179053144839E-2</v>
      </c>
      <c r="K886" s="8">
        <v>86.15</v>
      </c>
      <c r="L886" s="8">
        <v>87.647919035945094</v>
      </c>
    </row>
    <row r="887" spans="1:12" x14ac:dyDescent="0.25">
      <c r="A887" s="1">
        <v>49.819956412988297</v>
      </c>
      <c r="B887" s="1">
        <v>53.610359128994297</v>
      </c>
      <c r="C887">
        <f t="shared" si="13"/>
        <v>57.992204473260955</v>
      </c>
      <c r="F887" s="8">
        <v>863</v>
      </c>
      <c r="G887" s="8">
        <v>72.352464979719997</v>
      </c>
      <c r="H887" s="8">
        <v>-4.0013760552386941</v>
      </c>
      <c r="I887" s="8">
        <v>-0.5185661541348312</v>
      </c>
      <c r="K887" s="8">
        <v>86.25</v>
      </c>
      <c r="L887" s="8">
        <v>87.666370249132001</v>
      </c>
    </row>
    <row r="888" spans="1:12" x14ac:dyDescent="0.25">
      <c r="A888" s="1">
        <v>75.901035931853102</v>
      </c>
      <c r="B888" s="1">
        <v>82.964414379613203</v>
      </c>
      <c r="C888">
        <f t="shared" si="13"/>
        <v>77.682078078658577</v>
      </c>
      <c r="F888" s="8">
        <v>864</v>
      </c>
      <c r="G888" s="8">
        <v>68.88006867985311</v>
      </c>
      <c r="H888" s="8">
        <v>-1.3515334277955162</v>
      </c>
      <c r="I888" s="8">
        <v>-0.17515461735194945</v>
      </c>
      <c r="K888" s="8">
        <v>86.350000000000009</v>
      </c>
      <c r="L888" s="8">
        <v>87.745095007464499</v>
      </c>
    </row>
    <row r="889" spans="1:12" x14ac:dyDescent="0.25">
      <c r="A889" s="1">
        <v>53.100052957569901</v>
      </c>
      <c r="B889" s="1">
        <v>47.140898686708802</v>
      </c>
      <c r="C889">
        <f t="shared" si="13"/>
        <v>60.468508658814251</v>
      </c>
      <c r="F889" s="8">
        <v>865</v>
      </c>
      <c r="G889" s="8">
        <v>67.219194868071497</v>
      </c>
      <c r="H889" s="8">
        <v>-10.743186263081896</v>
      </c>
      <c r="I889" s="8">
        <v>-1.3922842308977124</v>
      </c>
      <c r="K889" s="8">
        <v>86.45</v>
      </c>
      <c r="L889" s="8">
        <v>87.863518893339005</v>
      </c>
    </row>
    <row r="890" spans="1:12" x14ac:dyDescent="0.25">
      <c r="A890" s="1">
        <v>45.469276601763902</v>
      </c>
      <c r="B890" s="1">
        <v>63.770477047831299</v>
      </c>
      <c r="C890">
        <f t="shared" si="13"/>
        <v>54.707664984832142</v>
      </c>
      <c r="F890" s="8">
        <v>866</v>
      </c>
      <c r="G890" s="8">
        <v>73.816124087325278</v>
      </c>
      <c r="H890" s="8">
        <v>-12.09511847679358</v>
      </c>
      <c r="I890" s="8">
        <v>-1.5674905296902502</v>
      </c>
      <c r="K890" s="8">
        <v>86.55</v>
      </c>
      <c r="L890" s="8">
        <v>87.8910141467437</v>
      </c>
    </row>
    <row r="891" spans="1:12" x14ac:dyDescent="0.25">
      <c r="A891" s="1">
        <v>53.374470504969899</v>
      </c>
      <c r="B891" s="1">
        <v>51.969873012097501</v>
      </c>
      <c r="C891">
        <f t="shared" si="13"/>
        <v>60.675679792950049</v>
      </c>
      <c r="F891" s="8">
        <v>867</v>
      </c>
      <c r="G891" s="8">
        <v>57.024554517765857</v>
      </c>
      <c r="H891" s="8">
        <v>5.2466045855418457</v>
      </c>
      <c r="I891" s="8">
        <v>0.67994398042857951</v>
      </c>
      <c r="K891" s="8">
        <v>86.65</v>
      </c>
      <c r="L891" s="8">
        <v>88.044168022299402</v>
      </c>
    </row>
    <row r="892" spans="1:12" x14ac:dyDescent="0.25">
      <c r="A892" s="1">
        <v>79.724681252061202</v>
      </c>
      <c r="B892" s="1">
        <v>72.655067300526397</v>
      </c>
      <c r="C892">
        <f t="shared" si="13"/>
        <v>80.568733633399376</v>
      </c>
      <c r="F892" s="8">
        <v>868</v>
      </c>
      <c r="G892" s="8">
        <v>58.132693429041936</v>
      </c>
      <c r="H892" s="8">
        <v>12.777070638077163</v>
      </c>
      <c r="I892" s="8">
        <v>1.6558694535151612</v>
      </c>
      <c r="K892" s="8">
        <v>86.75</v>
      </c>
      <c r="L892" s="8">
        <v>88.161100481855797</v>
      </c>
    </row>
    <row r="893" spans="1:12" x14ac:dyDescent="0.25">
      <c r="A893" s="1">
        <v>87.063305745845696</v>
      </c>
      <c r="B893" s="1">
        <v>84.756329298532805</v>
      </c>
      <c r="C893">
        <f t="shared" si="13"/>
        <v>86.109017677837613</v>
      </c>
      <c r="F893" s="8">
        <v>869</v>
      </c>
      <c r="G893" s="8">
        <v>86.361852527182435</v>
      </c>
      <c r="H893" s="8">
        <v>9.4101991673142606</v>
      </c>
      <c r="I893" s="8">
        <v>1.2195331617102536</v>
      </c>
      <c r="K893" s="8">
        <v>86.850000000000009</v>
      </c>
      <c r="L893" s="8">
        <v>88.243095056559397</v>
      </c>
    </row>
    <row r="894" spans="1:12" x14ac:dyDescent="0.25">
      <c r="A894" s="1">
        <v>85.6620925511845</v>
      </c>
      <c r="B894" s="1">
        <v>92.005436680289094</v>
      </c>
      <c r="C894">
        <f t="shared" si="13"/>
        <v>85.051173784637626</v>
      </c>
      <c r="F894" s="8">
        <v>870</v>
      </c>
      <c r="G894" s="8">
        <v>89.863410625609816</v>
      </c>
      <c r="H894" s="8">
        <v>-13.291394460505614</v>
      </c>
      <c r="I894" s="8">
        <v>-1.722524254987136</v>
      </c>
      <c r="K894" s="8">
        <v>86.95</v>
      </c>
      <c r="L894" s="8">
        <v>88.253586652521705</v>
      </c>
    </row>
    <row r="895" spans="1:12" x14ac:dyDescent="0.25">
      <c r="A895" s="1">
        <v>61.845094129015003</v>
      </c>
      <c r="B895" s="1">
        <v>65.325361794601307</v>
      </c>
      <c r="C895">
        <f t="shared" si="13"/>
        <v>67.070564958485662</v>
      </c>
      <c r="F895" s="8">
        <v>871</v>
      </c>
      <c r="G895" s="8">
        <v>66.079255785489096</v>
      </c>
      <c r="H895" s="8">
        <v>2.9719866084485034</v>
      </c>
      <c r="I895" s="8">
        <v>0.38516041591882455</v>
      </c>
      <c r="K895" s="8">
        <v>87.05</v>
      </c>
      <c r="L895" s="8">
        <v>88.508948084225096</v>
      </c>
    </row>
    <row r="896" spans="1:12" x14ac:dyDescent="0.25">
      <c r="A896" s="1">
        <v>76.744682511385506</v>
      </c>
      <c r="B896" s="1">
        <v>66.2220697469849</v>
      </c>
      <c r="C896">
        <f t="shared" si="13"/>
        <v>78.318987854828066</v>
      </c>
      <c r="F896" s="8">
        <v>872</v>
      </c>
      <c r="G896" s="8">
        <v>61.820549116347685</v>
      </c>
      <c r="H896" s="8">
        <v>-3.2792846712485826</v>
      </c>
      <c r="I896" s="8">
        <v>-0.42498530925537825</v>
      </c>
      <c r="K896" s="8">
        <v>87.15</v>
      </c>
      <c r="L896" s="8">
        <v>88.534016227663898</v>
      </c>
    </row>
    <row r="897" spans="1:12" x14ac:dyDescent="0.25">
      <c r="A897" s="1">
        <v>51.274136247870103</v>
      </c>
      <c r="B897" s="1">
        <v>74.493325074752505</v>
      </c>
      <c r="C897">
        <f t="shared" si="13"/>
        <v>59.090035455587831</v>
      </c>
      <c r="F897" s="8">
        <v>873</v>
      </c>
      <c r="G897" s="8">
        <v>77.318901725581441</v>
      </c>
      <c r="H897" s="8">
        <v>0.14635560306805928</v>
      </c>
      <c r="I897" s="8">
        <v>1.8967240562087095E-2</v>
      </c>
      <c r="K897" s="8">
        <v>87.25</v>
      </c>
      <c r="L897" s="8">
        <v>88.616718016401506</v>
      </c>
    </row>
    <row r="898" spans="1:12" x14ac:dyDescent="0.25">
      <c r="A898" s="1">
        <v>56.123125164355699</v>
      </c>
      <c r="B898" s="1">
        <v>58.911322716829098</v>
      </c>
      <c r="C898">
        <f t="shared" si="13"/>
        <v>62.750772688895843</v>
      </c>
      <c r="F898" s="8">
        <v>874</v>
      </c>
      <c r="G898" s="8">
        <v>67.550172671222384</v>
      </c>
      <c r="H898" s="8">
        <v>0.27508972186141989</v>
      </c>
      <c r="I898" s="8">
        <v>3.5650790412696483E-2</v>
      </c>
      <c r="K898" s="8">
        <v>87.350000000000009</v>
      </c>
      <c r="L898" s="8">
        <v>88.636786316022295</v>
      </c>
    </row>
    <row r="899" spans="1:12" x14ac:dyDescent="0.25">
      <c r="A899" s="1">
        <v>89.298470018661504</v>
      </c>
      <c r="B899" s="1">
        <v>100</v>
      </c>
      <c r="C899">
        <f t="shared" ref="C899:C962" si="14">$G$17+A899*$G$18</f>
        <v>87.796451742336771</v>
      </c>
      <c r="F899" s="8">
        <v>875</v>
      </c>
      <c r="G899" s="8">
        <v>51.632739057792932</v>
      </c>
      <c r="H899" s="8">
        <v>-12.279039719675133</v>
      </c>
      <c r="I899" s="8">
        <v>-1.5913261627994946</v>
      </c>
      <c r="K899" s="8">
        <v>87.45</v>
      </c>
      <c r="L899" s="8">
        <v>88.658806802990398</v>
      </c>
    </row>
    <row r="900" spans="1:12" x14ac:dyDescent="0.25">
      <c r="A900" s="1">
        <v>40.715105793090402</v>
      </c>
      <c r="B900" s="1">
        <v>41.233866628116303</v>
      </c>
      <c r="C900">
        <f t="shared" si="14"/>
        <v>51.118510546130956</v>
      </c>
      <c r="F900" s="8">
        <v>876</v>
      </c>
      <c r="G900" s="8">
        <v>57.062437330244542</v>
      </c>
      <c r="H900" s="8">
        <v>11.761439271681262</v>
      </c>
      <c r="I900" s="8">
        <v>1.5242467206302841</v>
      </c>
      <c r="K900" s="8">
        <v>87.55</v>
      </c>
      <c r="L900" s="8">
        <v>88.674414484374395</v>
      </c>
    </row>
    <row r="901" spans="1:12" x14ac:dyDescent="0.25">
      <c r="A901" s="1">
        <v>44.702969196995703</v>
      </c>
      <c r="B901" s="1">
        <v>56.431432286477602</v>
      </c>
      <c r="C901">
        <f t="shared" si="14"/>
        <v>54.129142307814405</v>
      </c>
      <c r="F901" s="8">
        <v>877</v>
      </c>
      <c r="G901" s="8">
        <v>80.307363897573836</v>
      </c>
      <c r="H901" s="8">
        <v>6.1171426330961651</v>
      </c>
      <c r="I901" s="8">
        <v>0.79276306094395954</v>
      </c>
      <c r="K901" s="8">
        <v>87.65</v>
      </c>
      <c r="L901" s="8">
        <v>88.690649451805896</v>
      </c>
    </row>
    <row r="902" spans="1:12" x14ac:dyDescent="0.25">
      <c r="A902" s="1">
        <v>51.433744033031502</v>
      </c>
      <c r="B902" s="1">
        <v>74.223822984875</v>
      </c>
      <c r="C902">
        <f t="shared" si="14"/>
        <v>59.210531124257997</v>
      </c>
      <c r="F902" s="8">
        <v>878</v>
      </c>
      <c r="G902" s="8">
        <v>77.938595161937386</v>
      </c>
      <c r="H902" s="8">
        <v>0.29972501523161554</v>
      </c>
      <c r="I902" s="8">
        <v>3.8843449428646835E-2</v>
      </c>
      <c r="K902" s="8">
        <v>87.75</v>
      </c>
      <c r="L902" s="8">
        <v>88.958062216535296</v>
      </c>
    </row>
    <row r="903" spans="1:12" x14ac:dyDescent="0.25">
      <c r="A903" s="1">
        <v>41.459271213059999</v>
      </c>
      <c r="B903" s="1">
        <v>37.364698785248301</v>
      </c>
      <c r="C903">
        <f t="shared" si="14"/>
        <v>51.680317163457147</v>
      </c>
      <c r="F903" s="8">
        <v>879</v>
      </c>
      <c r="G903" s="8">
        <v>51.703726891446415</v>
      </c>
      <c r="H903" s="8">
        <v>-7.6628264939110124</v>
      </c>
      <c r="I903" s="8">
        <v>-0.99307898330312883</v>
      </c>
      <c r="K903" s="8">
        <v>87.850000000000009</v>
      </c>
      <c r="L903" s="8">
        <v>88.977413425079504</v>
      </c>
    </row>
    <row r="904" spans="1:12" x14ac:dyDescent="0.25">
      <c r="A904" s="1">
        <v>49.978948929938802</v>
      </c>
      <c r="B904" s="1">
        <v>63.308774519528903</v>
      </c>
      <c r="C904">
        <f t="shared" si="14"/>
        <v>58.11223564607706</v>
      </c>
      <c r="F904" s="8">
        <v>880</v>
      </c>
      <c r="G904" s="8">
        <v>59.79540855706599</v>
      </c>
      <c r="H904" s="8">
        <v>2.9118224386454088</v>
      </c>
      <c r="I904" s="8">
        <v>0.3773633226886946</v>
      </c>
      <c r="K904" s="8">
        <v>87.95</v>
      </c>
      <c r="L904" s="8">
        <v>89.003739640164696</v>
      </c>
    </row>
    <row r="905" spans="1:12" x14ac:dyDescent="0.25">
      <c r="A905" s="1">
        <v>72.067285853333004</v>
      </c>
      <c r="B905" s="1">
        <v>95.530157136490004</v>
      </c>
      <c r="C905">
        <f t="shared" si="14"/>
        <v>74.787793951111482</v>
      </c>
      <c r="F905" s="8">
        <v>881</v>
      </c>
      <c r="G905" s="8">
        <v>60.173369711389384</v>
      </c>
      <c r="H905" s="8">
        <v>-13.372471792195981</v>
      </c>
      <c r="I905" s="8">
        <v>-1.7330316303254629</v>
      </c>
      <c r="K905" s="8">
        <v>88.05</v>
      </c>
      <c r="L905" s="8">
        <v>89.117952346987394</v>
      </c>
    </row>
    <row r="906" spans="1:12" x14ac:dyDescent="0.25">
      <c r="A906" s="1">
        <v>63.178350282587303</v>
      </c>
      <c r="B906" s="1">
        <v>74.299533155675505</v>
      </c>
      <c r="C906">
        <f t="shared" si="14"/>
        <v>68.077104780906325</v>
      </c>
      <c r="F906" s="8">
        <v>882</v>
      </c>
      <c r="G906" s="8">
        <v>78.477087965627732</v>
      </c>
      <c r="H906" s="8">
        <v>8.9188533343760668</v>
      </c>
      <c r="I906" s="8">
        <v>1.1558562377172312</v>
      </c>
      <c r="K906" s="8">
        <v>88.15</v>
      </c>
      <c r="L906" s="8">
        <v>89.125538626777598</v>
      </c>
    </row>
    <row r="907" spans="1:12" x14ac:dyDescent="0.25">
      <c r="A907" s="1">
        <v>89.096944109233604</v>
      </c>
      <c r="B907" s="1">
        <v>87.745095007464499</v>
      </c>
      <c r="C907">
        <f t="shared" si="14"/>
        <v>87.644310045825392</v>
      </c>
      <c r="F907" s="8">
        <v>883</v>
      </c>
      <c r="G907" s="8">
        <v>51.397066775124024</v>
      </c>
      <c r="H907" s="8">
        <v>2.5869174945782731</v>
      </c>
      <c r="I907" s="8">
        <v>0.33525663114599319</v>
      </c>
      <c r="K907" s="8">
        <v>88.25</v>
      </c>
      <c r="L907" s="8">
        <v>89.140649488838406</v>
      </c>
    </row>
    <row r="908" spans="1:12" x14ac:dyDescent="0.25">
      <c r="A908" s="1">
        <v>84.959395895614193</v>
      </c>
      <c r="B908" s="1">
        <v>72.886132356305197</v>
      </c>
      <c r="C908">
        <f t="shared" si="14"/>
        <v>84.520673951564874</v>
      </c>
      <c r="F908" s="8">
        <v>884</v>
      </c>
      <c r="G908" s="8">
        <v>54.901456814763563</v>
      </c>
      <c r="H908" s="8">
        <v>1.984672861588237</v>
      </c>
      <c r="I908" s="8">
        <v>0.2572075603096966</v>
      </c>
      <c r="K908" s="8">
        <v>88.350000000000009</v>
      </c>
      <c r="L908" s="8">
        <v>89.2253179573149</v>
      </c>
    </row>
    <row r="909" spans="1:12" x14ac:dyDescent="0.25">
      <c r="A909" s="1">
        <v>58.799954343383099</v>
      </c>
      <c r="B909" s="1">
        <v>71.613981941865305</v>
      </c>
      <c r="C909">
        <f t="shared" si="14"/>
        <v>64.771641041379738</v>
      </c>
      <c r="F909" s="8">
        <v>885</v>
      </c>
      <c r="G909" s="8">
        <v>83.792895077603532</v>
      </c>
      <c r="H909" s="8">
        <v>16.207104922396468</v>
      </c>
      <c r="I909" s="8">
        <v>2.1003914536509312</v>
      </c>
      <c r="K909" s="8">
        <v>88.45</v>
      </c>
      <c r="L909" s="8">
        <v>89.2530706411208</v>
      </c>
    </row>
    <row r="910" spans="1:12" x14ac:dyDescent="0.25">
      <c r="A910" s="1">
        <v>54.268288838720999</v>
      </c>
      <c r="B910" s="1">
        <v>76.604803348746998</v>
      </c>
      <c r="C910">
        <f t="shared" si="14"/>
        <v>61.350466663064708</v>
      </c>
      <c r="F910" s="8">
        <v>886</v>
      </c>
      <c r="G910" s="8">
        <v>57.992204473260955</v>
      </c>
      <c r="H910" s="8">
        <v>-4.3818453442666581</v>
      </c>
      <c r="I910" s="8">
        <v>-0.56787381561277128</v>
      </c>
      <c r="K910" s="8">
        <v>88.55</v>
      </c>
      <c r="L910" s="8">
        <v>89.255469242809298</v>
      </c>
    </row>
    <row r="911" spans="1:12" x14ac:dyDescent="0.25">
      <c r="A911" s="1">
        <v>60.883082449199598</v>
      </c>
      <c r="B911" s="1">
        <v>56.184847498607802</v>
      </c>
      <c r="C911">
        <f t="shared" si="14"/>
        <v>66.344295619489145</v>
      </c>
      <c r="F911" s="8">
        <v>887</v>
      </c>
      <c r="G911" s="8">
        <v>77.682078078658577</v>
      </c>
      <c r="H911" s="8">
        <v>5.2823363009546256</v>
      </c>
      <c r="I911" s="8">
        <v>0.68457470195698633</v>
      </c>
      <c r="K911" s="8">
        <v>88.65</v>
      </c>
      <c r="L911" s="8">
        <v>89.276456414957494</v>
      </c>
    </row>
    <row r="912" spans="1:12" x14ac:dyDescent="0.25">
      <c r="A912" s="1">
        <v>72.466221838314397</v>
      </c>
      <c r="B912" s="1">
        <v>65.211816140138694</v>
      </c>
      <c r="C912">
        <f t="shared" si="14"/>
        <v>75.088970101249231</v>
      </c>
      <c r="F912" s="8">
        <v>888</v>
      </c>
      <c r="G912" s="8">
        <v>60.468508658814251</v>
      </c>
      <c r="H912" s="8">
        <v>-13.327609972105449</v>
      </c>
      <c r="I912" s="8">
        <v>-1.7272176750284152</v>
      </c>
      <c r="K912" s="8">
        <v>88.75</v>
      </c>
      <c r="L912" s="8">
        <v>89.309927053885602</v>
      </c>
    </row>
    <row r="913" spans="1:12" x14ac:dyDescent="0.25">
      <c r="A913" s="1">
        <v>54.743500245258097</v>
      </c>
      <c r="B913" s="1">
        <v>53.784270257974001</v>
      </c>
      <c r="C913">
        <f t="shared" si="14"/>
        <v>61.709226833393963</v>
      </c>
      <c r="F913" s="8">
        <v>889</v>
      </c>
      <c r="G913" s="8">
        <v>54.707664984832142</v>
      </c>
      <c r="H913" s="8">
        <v>9.0628120629991571</v>
      </c>
      <c r="I913" s="8">
        <v>1.174512850648795</v>
      </c>
      <c r="K913" s="8">
        <v>88.850000000000009</v>
      </c>
      <c r="L913" s="8">
        <v>89.388814818020805</v>
      </c>
    </row>
    <row r="914" spans="1:12" x14ac:dyDescent="0.25">
      <c r="A914" s="1">
        <v>74.328189931702298</v>
      </c>
      <c r="B914" s="1">
        <v>58.5288943659518</v>
      </c>
      <c r="C914">
        <f t="shared" si="14"/>
        <v>76.494660244924958</v>
      </c>
      <c r="F914" s="8">
        <v>890</v>
      </c>
      <c r="G914" s="8">
        <v>60.675679792950049</v>
      </c>
      <c r="H914" s="8">
        <v>-8.7058067808525479</v>
      </c>
      <c r="I914" s="8">
        <v>-1.1282460530239604</v>
      </c>
      <c r="K914" s="8">
        <v>88.95</v>
      </c>
      <c r="L914" s="8">
        <v>89.605163763477094</v>
      </c>
    </row>
    <row r="915" spans="1:12" x14ac:dyDescent="0.25">
      <c r="A915" s="1">
        <v>62.5176408705182</v>
      </c>
      <c r="B915" s="1">
        <v>51.112795568323897</v>
      </c>
      <c r="C915">
        <f t="shared" si="14"/>
        <v>67.57830315714196</v>
      </c>
      <c r="F915" s="8">
        <v>891</v>
      </c>
      <c r="G915" s="8">
        <v>80.568733633399376</v>
      </c>
      <c r="H915" s="8">
        <v>-7.9136663328729782</v>
      </c>
      <c r="I915" s="8">
        <v>-1.0255870627234589</v>
      </c>
      <c r="K915" s="8">
        <v>89.05</v>
      </c>
      <c r="L915" s="8">
        <v>89.623769509431</v>
      </c>
    </row>
    <row r="916" spans="1:12" x14ac:dyDescent="0.25">
      <c r="A916" s="1">
        <v>70.362594946858906</v>
      </c>
      <c r="B916" s="1">
        <v>86.135350554789895</v>
      </c>
      <c r="C916">
        <f t="shared" si="14"/>
        <v>73.500839994298929</v>
      </c>
      <c r="F916" s="8">
        <v>892</v>
      </c>
      <c r="G916" s="8">
        <v>86.109017677837613</v>
      </c>
      <c r="H916" s="8">
        <v>-1.3526883793048086</v>
      </c>
      <c r="I916" s="8">
        <v>-0.17530429555117841</v>
      </c>
      <c r="K916" s="8">
        <v>89.15</v>
      </c>
      <c r="L916" s="8">
        <v>89.683310119222597</v>
      </c>
    </row>
    <row r="917" spans="1:12" x14ac:dyDescent="0.25">
      <c r="A917" s="1">
        <v>63.986959102442398</v>
      </c>
      <c r="B917" s="1">
        <v>66.089362822889896</v>
      </c>
      <c r="C917">
        <f t="shared" si="14"/>
        <v>68.687562850620822</v>
      </c>
      <c r="F917" s="8">
        <v>893</v>
      </c>
      <c r="G917" s="8">
        <v>85.051173784637626</v>
      </c>
      <c r="H917" s="8">
        <v>6.9542628956514676</v>
      </c>
      <c r="I917" s="8">
        <v>0.90125129826754391</v>
      </c>
      <c r="K917" s="8">
        <v>89.25</v>
      </c>
      <c r="L917" s="8">
        <v>89.834001188448696</v>
      </c>
    </row>
    <row r="918" spans="1:12" x14ac:dyDescent="0.25">
      <c r="A918" s="1">
        <v>56.195616774805401</v>
      </c>
      <c r="B918" s="1">
        <v>59.515652171400802</v>
      </c>
      <c r="C918">
        <f t="shared" si="14"/>
        <v>62.805500126315522</v>
      </c>
      <c r="F918" s="8">
        <v>894</v>
      </c>
      <c r="G918" s="8">
        <v>67.070564958485662</v>
      </c>
      <c r="H918" s="8">
        <v>-1.745203163884355</v>
      </c>
      <c r="I918" s="8">
        <v>-0.22617301657878378</v>
      </c>
      <c r="K918" s="8">
        <v>89.350000000000009</v>
      </c>
      <c r="L918" s="8">
        <v>89.8941472196707</v>
      </c>
    </row>
    <row r="919" spans="1:12" x14ac:dyDescent="0.25">
      <c r="A919" s="1">
        <v>92.164931882918594</v>
      </c>
      <c r="B919" s="1">
        <v>92.148001381449205</v>
      </c>
      <c r="C919">
        <f t="shared" si="14"/>
        <v>89.960483018768045</v>
      </c>
      <c r="F919" s="8">
        <v>895</v>
      </c>
      <c r="G919" s="8">
        <v>78.318987854828066</v>
      </c>
      <c r="H919" s="8">
        <v>-12.096918107843166</v>
      </c>
      <c r="I919" s="8">
        <v>-1.5677237563951043</v>
      </c>
      <c r="K919" s="8">
        <v>89.45</v>
      </c>
      <c r="L919" s="8">
        <v>90.207190296863104</v>
      </c>
    </row>
    <row r="920" spans="1:12" x14ac:dyDescent="0.25">
      <c r="A920" s="1">
        <v>81.998318678786802</v>
      </c>
      <c r="B920" s="1">
        <v>83.768450591615604</v>
      </c>
      <c r="C920">
        <f t="shared" si="14"/>
        <v>82.285212950306004</v>
      </c>
      <c r="F920" s="8">
        <v>896</v>
      </c>
      <c r="G920" s="8">
        <v>59.090035455587831</v>
      </c>
      <c r="H920" s="8">
        <v>15.403289619164674</v>
      </c>
      <c r="I920" s="8">
        <v>1.9962194376551066</v>
      </c>
      <c r="K920" s="8">
        <v>89.55</v>
      </c>
      <c r="L920" s="8">
        <v>90.245942801206198</v>
      </c>
    </row>
    <row r="921" spans="1:12" x14ac:dyDescent="0.25">
      <c r="A921" s="1">
        <v>47.7062246671548</v>
      </c>
      <c r="B921" s="1">
        <v>62.072470951219998</v>
      </c>
      <c r="C921">
        <f t="shared" si="14"/>
        <v>56.396445720979465</v>
      </c>
      <c r="F921" s="8">
        <v>897</v>
      </c>
      <c r="G921" s="8">
        <v>62.750772688895843</v>
      </c>
      <c r="H921" s="8">
        <v>-3.8394499720667454</v>
      </c>
      <c r="I921" s="8">
        <v>-0.49758102675729832</v>
      </c>
      <c r="K921" s="8">
        <v>89.65</v>
      </c>
      <c r="L921" s="8">
        <v>90.313722869394695</v>
      </c>
    </row>
    <row r="922" spans="1:12" x14ac:dyDescent="0.25">
      <c r="A922" s="1">
        <v>87.765738674385204</v>
      </c>
      <c r="B922" s="1">
        <v>74.219642469339803</v>
      </c>
      <c r="C922">
        <f t="shared" si="14"/>
        <v>86.639318410566418</v>
      </c>
      <c r="F922" s="8">
        <v>898</v>
      </c>
      <c r="G922" s="8">
        <v>87.796451742336771</v>
      </c>
      <c r="H922" s="8">
        <v>12.203548257663229</v>
      </c>
      <c r="I922" s="8">
        <v>1.5815426991647092</v>
      </c>
      <c r="K922" s="8">
        <v>89.75</v>
      </c>
      <c r="L922" s="8">
        <v>90.381560135588003</v>
      </c>
    </row>
    <row r="923" spans="1:12" x14ac:dyDescent="0.25">
      <c r="A923" s="1">
        <v>66.808715903723197</v>
      </c>
      <c r="B923" s="1">
        <v>85.693535926801204</v>
      </c>
      <c r="C923">
        <f t="shared" si="14"/>
        <v>70.817844103825948</v>
      </c>
      <c r="F923" s="8">
        <v>899</v>
      </c>
      <c r="G923" s="8">
        <v>51.118510546130956</v>
      </c>
      <c r="H923" s="8">
        <v>-9.8846439180146533</v>
      </c>
      <c r="I923" s="8">
        <v>-1.2810197569024382</v>
      </c>
      <c r="K923" s="8">
        <v>89.850000000000009</v>
      </c>
      <c r="L923" s="8">
        <v>90.523835134234005</v>
      </c>
    </row>
    <row r="924" spans="1:12" x14ac:dyDescent="0.25">
      <c r="A924" s="1">
        <v>89.200372479175002</v>
      </c>
      <c r="B924" s="1">
        <v>90.313722869394695</v>
      </c>
      <c r="C924">
        <f t="shared" si="14"/>
        <v>87.722393145487189</v>
      </c>
      <c r="F924" s="8">
        <v>900</v>
      </c>
      <c r="G924" s="8">
        <v>54.129142307814405</v>
      </c>
      <c r="H924" s="8">
        <v>2.3022899786631967</v>
      </c>
      <c r="I924" s="8">
        <v>0.29836977166279299</v>
      </c>
      <c r="K924" s="8">
        <v>89.95</v>
      </c>
      <c r="L924" s="8">
        <v>90.606696870043194</v>
      </c>
    </row>
    <row r="925" spans="1:12" x14ac:dyDescent="0.25">
      <c r="A925" s="1">
        <v>83.992039077102305</v>
      </c>
      <c r="B925" s="1">
        <v>87.628093934022004</v>
      </c>
      <c r="C925">
        <f t="shared" si="14"/>
        <v>83.79036930776968</v>
      </c>
      <c r="F925" s="8">
        <v>901</v>
      </c>
      <c r="G925" s="8">
        <v>59.210531124257997</v>
      </c>
      <c r="H925" s="8">
        <v>15.013291860617002</v>
      </c>
      <c r="I925" s="8">
        <v>1.9456769155378728</v>
      </c>
      <c r="K925" s="8">
        <v>90.05</v>
      </c>
      <c r="L925" s="8">
        <v>90.627849855851494</v>
      </c>
    </row>
    <row r="926" spans="1:12" x14ac:dyDescent="0.25">
      <c r="A926" s="1">
        <v>63.386742745807801</v>
      </c>
      <c r="B926" s="1">
        <v>66.989347198173206</v>
      </c>
      <c r="C926">
        <f t="shared" si="14"/>
        <v>68.234430372362809</v>
      </c>
      <c r="F926" s="8">
        <v>902</v>
      </c>
      <c r="G926" s="8">
        <v>51.680317163457147</v>
      </c>
      <c r="H926" s="8">
        <v>-14.315618378208846</v>
      </c>
      <c r="I926" s="8">
        <v>-1.8552605563604871</v>
      </c>
      <c r="K926" s="8">
        <v>90.15</v>
      </c>
      <c r="L926" s="8">
        <v>90.632783673723395</v>
      </c>
    </row>
    <row r="927" spans="1:12" x14ac:dyDescent="0.25">
      <c r="A927" s="1">
        <v>41.235811957606401</v>
      </c>
      <c r="B927" s="1">
        <v>47.778222045002003</v>
      </c>
      <c r="C927">
        <f t="shared" si="14"/>
        <v>51.51161691879684</v>
      </c>
      <c r="F927" s="8">
        <v>903</v>
      </c>
      <c r="G927" s="8">
        <v>58.11223564607706</v>
      </c>
      <c r="H927" s="8">
        <v>5.1965388734518427</v>
      </c>
      <c r="I927" s="8">
        <v>0.67345561657221453</v>
      </c>
      <c r="K927" s="8">
        <v>90.25</v>
      </c>
      <c r="L927" s="8">
        <v>90.654512505032599</v>
      </c>
    </row>
    <row r="928" spans="1:12" x14ac:dyDescent="0.25">
      <c r="A928" s="1">
        <v>54.777254766172</v>
      </c>
      <c r="B928" s="1">
        <v>59.139055966748103</v>
      </c>
      <c r="C928">
        <f t="shared" si="14"/>
        <v>61.734709760583563</v>
      </c>
      <c r="F928" s="8">
        <v>904</v>
      </c>
      <c r="G928" s="8">
        <v>74.787793951111482</v>
      </c>
      <c r="H928" s="8">
        <v>20.742363185378522</v>
      </c>
      <c r="I928" s="8">
        <v>2.6881471164469199</v>
      </c>
      <c r="K928" s="8">
        <v>90.350000000000009</v>
      </c>
      <c r="L928" s="8">
        <v>90.774457091401899</v>
      </c>
    </row>
    <row r="929" spans="1:12" x14ac:dyDescent="0.25">
      <c r="A929" s="1">
        <v>69.789881806347594</v>
      </c>
      <c r="B929" s="1">
        <v>80.509865394076499</v>
      </c>
      <c r="C929">
        <f t="shared" si="14"/>
        <v>73.068471029637735</v>
      </c>
      <c r="F929" s="8">
        <v>905</v>
      </c>
      <c r="G929" s="8">
        <v>68.077104780906325</v>
      </c>
      <c r="H929" s="8">
        <v>6.22242837476918</v>
      </c>
      <c r="I929" s="8">
        <v>0.80640777251090368</v>
      </c>
      <c r="K929" s="8">
        <v>90.45</v>
      </c>
      <c r="L929" s="8">
        <v>90.817123848383204</v>
      </c>
    </row>
    <row r="930" spans="1:12" x14ac:dyDescent="0.25">
      <c r="A930" s="1">
        <v>74.841302090438006</v>
      </c>
      <c r="B930" s="1">
        <v>78.258122478873503</v>
      </c>
      <c r="C930">
        <f t="shared" si="14"/>
        <v>76.882033533810159</v>
      </c>
      <c r="F930" s="8">
        <v>906</v>
      </c>
      <c r="G930" s="8">
        <v>87.644310045825392</v>
      </c>
      <c r="H930" s="8">
        <v>0.100784961639107</v>
      </c>
      <c r="I930" s="8">
        <v>1.3061424177663433E-2</v>
      </c>
      <c r="K930" s="8">
        <v>90.55</v>
      </c>
      <c r="L930" s="8">
        <v>90.923646514966705</v>
      </c>
    </row>
    <row r="931" spans="1:12" x14ac:dyDescent="0.25">
      <c r="A931" s="1">
        <v>54.183822698826098</v>
      </c>
      <c r="B931" s="1">
        <v>59.950642707188898</v>
      </c>
      <c r="C931">
        <f t="shared" si="14"/>
        <v>61.286699071801337</v>
      </c>
      <c r="F931" s="8">
        <v>907</v>
      </c>
      <c r="G931" s="8">
        <v>84.520673951564874</v>
      </c>
      <c r="H931" s="8">
        <v>-11.634541595259677</v>
      </c>
      <c r="I931" s="8">
        <v>-1.5078011681198087</v>
      </c>
      <c r="K931" s="8">
        <v>90.65</v>
      </c>
      <c r="L931" s="8">
        <v>90.986976185168999</v>
      </c>
    </row>
    <row r="932" spans="1:12" x14ac:dyDescent="0.25">
      <c r="A932" s="1">
        <v>47.664584074005298</v>
      </c>
      <c r="B932" s="1">
        <v>50.0381035275771</v>
      </c>
      <c r="C932">
        <f t="shared" si="14"/>
        <v>56.365009214857302</v>
      </c>
      <c r="F932" s="8">
        <v>908</v>
      </c>
      <c r="G932" s="8">
        <v>64.771641041379738</v>
      </c>
      <c r="H932" s="8">
        <v>6.8423409004855671</v>
      </c>
      <c r="I932" s="8">
        <v>0.8867465484527165</v>
      </c>
      <c r="K932" s="8">
        <v>90.75</v>
      </c>
      <c r="L932" s="8">
        <v>91.101623643181597</v>
      </c>
    </row>
    <row r="933" spans="1:12" x14ac:dyDescent="0.25">
      <c r="A933" s="1">
        <v>85.921163023961398</v>
      </c>
      <c r="B933" s="1">
        <v>77.989119318128104</v>
      </c>
      <c r="C933">
        <f t="shared" si="14"/>
        <v>85.246758666780948</v>
      </c>
      <c r="F933" s="8">
        <v>909</v>
      </c>
      <c r="G933" s="8">
        <v>61.350466663064708</v>
      </c>
      <c r="H933" s="8">
        <v>15.25433668568229</v>
      </c>
      <c r="I933" s="8">
        <v>1.9769155909791776</v>
      </c>
      <c r="K933" s="8">
        <v>90.850000000000009</v>
      </c>
      <c r="L933" s="8">
        <v>91.249608068387005</v>
      </c>
    </row>
    <row r="934" spans="1:12" x14ac:dyDescent="0.25">
      <c r="A934" s="1">
        <v>94.142119938695302</v>
      </c>
      <c r="B934" s="1">
        <v>100</v>
      </c>
      <c r="C934">
        <f t="shared" si="14"/>
        <v>91.453158307924937</v>
      </c>
      <c r="F934" s="8">
        <v>910</v>
      </c>
      <c r="G934" s="8">
        <v>66.344295619489145</v>
      </c>
      <c r="H934" s="8">
        <v>-10.159448120881343</v>
      </c>
      <c r="I934" s="8">
        <v>-1.3166335449227113</v>
      </c>
      <c r="K934" s="8">
        <v>90.95</v>
      </c>
      <c r="L934" s="8">
        <v>91.370768801275503</v>
      </c>
    </row>
    <row r="935" spans="1:12" x14ac:dyDescent="0.25">
      <c r="A935" s="1">
        <v>68.912960026647696</v>
      </c>
      <c r="B935" s="1">
        <v>73.747021367108005</v>
      </c>
      <c r="C935">
        <f t="shared" si="14"/>
        <v>72.406440188789219</v>
      </c>
      <c r="F935" s="8">
        <v>911</v>
      </c>
      <c r="G935" s="8">
        <v>75.088970101249231</v>
      </c>
      <c r="H935" s="8">
        <v>-9.8771539611105368</v>
      </c>
      <c r="I935" s="8">
        <v>-1.2800490812916521</v>
      </c>
      <c r="K935" s="8">
        <v>91.05</v>
      </c>
      <c r="L935" s="8">
        <v>91.379946856714298</v>
      </c>
    </row>
    <row r="936" spans="1:12" x14ac:dyDescent="0.25">
      <c r="A936" s="1">
        <v>49.442360721656598</v>
      </c>
      <c r="B936" s="1">
        <v>60.682819151293899</v>
      </c>
      <c r="C936">
        <f t="shared" si="14"/>
        <v>57.707139147230791</v>
      </c>
      <c r="F936" s="8">
        <v>912</v>
      </c>
      <c r="G936" s="8">
        <v>61.709226833393963</v>
      </c>
      <c r="H936" s="8">
        <v>-7.9249565754199622</v>
      </c>
      <c r="I936" s="8">
        <v>-1.0270502437831781</v>
      </c>
      <c r="K936" s="8">
        <v>91.15</v>
      </c>
      <c r="L936" s="8">
        <v>91.430774655982304</v>
      </c>
    </row>
    <row r="937" spans="1:12" x14ac:dyDescent="0.25">
      <c r="A937" s="1">
        <v>54.976902958565198</v>
      </c>
      <c r="B937" s="1">
        <v>61.2506047388026</v>
      </c>
      <c r="C937">
        <f t="shared" si="14"/>
        <v>61.885433877310589</v>
      </c>
      <c r="F937" s="8">
        <v>913</v>
      </c>
      <c r="G937" s="8">
        <v>76.494660244924958</v>
      </c>
      <c r="H937" s="8">
        <v>-17.965765878973158</v>
      </c>
      <c r="I937" s="8">
        <v>-2.3283085591889296</v>
      </c>
      <c r="K937" s="8">
        <v>91.25</v>
      </c>
      <c r="L937" s="8">
        <v>91.446581880492701</v>
      </c>
    </row>
    <row r="938" spans="1:12" x14ac:dyDescent="0.25">
      <c r="A938" s="1">
        <v>41.011487210110602</v>
      </c>
      <c r="B938" s="1">
        <v>45.010615807331</v>
      </c>
      <c r="C938">
        <f t="shared" si="14"/>
        <v>51.34226327215962</v>
      </c>
      <c r="F938" s="8">
        <v>914</v>
      </c>
      <c r="G938" s="8">
        <v>67.57830315714196</v>
      </c>
      <c r="H938" s="8">
        <v>-16.465507588818063</v>
      </c>
      <c r="I938" s="8">
        <v>-2.1338796524841794</v>
      </c>
      <c r="K938" s="8">
        <v>91.350000000000009</v>
      </c>
      <c r="L938" s="8">
        <v>91.489557782807495</v>
      </c>
    </row>
    <row r="939" spans="1:12" x14ac:dyDescent="0.25">
      <c r="A939" s="1">
        <v>90.2864343608274</v>
      </c>
      <c r="B939" s="1">
        <v>74.213131108947096</v>
      </c>
      <c r="C939">
        <f t="shared" si="14"/>
        <v>88.542314006581464</v>
      </c>
      <c r="F939" s="8">
        <v>915</v>
      </c>
      <c r="G939" s="8">
        <v>73.500839994298929</v>
      </c>
      <c r="H939" s="8">
        <v>12.634510560490966</v>
      </c>
      <c r="I939" s="8">
        <v>1.637394101499634</v>
      </c>
      <c r="K939" s="8">
        <v>91.45</v>
      </c>
      <c r="L939" s="8">
        <v>91.503772077335199</v>
      </c>
    </row>
    <row r="940" spans="1:12" x14ac:dyDescent="0.25">
      <c r="A940" s="1">
        <v>46.476309558957702</v>
      </c>
      <c r="B940" s="1">
        <v>50.175827612520798</v>
      </c>
      <c r="C940">
        <f t="shared" si="14"/>
        <v>55.46792307266449</v>
      </c>
      <c r="F940" s="8">
        <v>916</v>
      </c>
      <c r="G940" s="8">
        <v>68.687562850620822</v>
      </c>
      <c r="H940" s="8">
        <v>-2.5982000277309254</v>
      </c>
      <c r="I940" s="8">
        <v>-0.33671881309167906</v>
      </c>
      <c r="K940" s="8">
        <v>91.55</v>
      </c>
      <c r="L940" s="8">
        <v>91.545044653417307</v>
      </c>
    </row>
    <row r="941" spans="1:12" x14ac:dyDescent="0.25">
      <c r="A941" s="1">
        <v>71.708406153283903</v>
      </c>
      <c r="B941" s="1">
        <v>91.489557782807495</v>
      </c>
      <c r="C941">
        <f t="shared" si="14"/>
        <v>74.516858235877805</v>
      </c>
      <c r="F941" s="8">
        <v>917</v>
      </c>
      <c r="G941" s="8">
        <v>62.805500126315522</v>
      </c>
      <c r="H941" s="8">
        <v>-3.2898479549147197</v>
      </c>
      <c r="I941" s="8">
        <v>-0.42635427865744491</v>
      </c>
      <c r="K941" s="8">
        <v>91.65</v>
      </c>
      <c r="L941" s="8">
        <v>91.671565512558999</v>
      </c>
    </row>
    <row r="942" spans="1:12" x14ac:dyDescent="0.25">
      <c r="A942" s="1">
        <v>55.073037137796298</v>
      </c>
      <c r="B942" s="1">
        <v>67.769533543633102</v>
      </c>
      <c r="C942">
        <f t="shared" si="14"/>
        <v>61.9580102381491</v>
      </c>
      <c r="F942" s="8">
        <v>918</v>
      </c>
      <c r="G942" s="8">
        <v>89.960483018768045</v>
      </c>
      <c r="H942" s="8">
        <v>2.1875183626811605</v>
      </c>
      <c r="I942" s="8">
        <v>0.28349571966617459</v>
      </c>
      <c r="K942" s="8">
        <v>91.75</v>
      </c>
      <c r="L942" s="8">
        <v>91.944564603004693</v>
      </c>
    </row>
    <row r="943" spans="1:12" x14ac:dyDescent="0.25">
      <c r="A943" s="1">
        <v>70.4797901383686</v>
      </c>
      <c r="B943" s="1">
        <v>77.050075170714194</v>
      </c>
      <c r="C943">
        <f t="shared" si="14"/>
        <v>73.589316336174164</v>
      </c>
      <c r="F943" s="8">
        <v>919</v>
      </c>
      <c r="G943" s="8">
        <v>82.285212950306004</v>
      </c>
      <c r="H943" s="8">
        <v>1.4832376413096</v>
      </c>
      <c r="I943" s="8">
        <v>0.19222308243558853</v>
      </c>
      <c r="K943" s="8">
        <v>91.850000000000009</v>
      </c>
      <c r="L943" s="8">
        <v>92.005436680289094</v>
      </c>
    </row>
    <row r="944" spans="1:12" x14ac:dyDescent="0.25">
      <c r="A944" s="1">
        <v>75.828121359352494</v>
      </c>
      <c r="B944" s="1">
        <v>76.641460420907407</v>
      </c>
      <c r="C944">
        <f t="shared" si="14"/>
        <v>77.627031326644726</v>
      </c>
      <c r="F944" s="8">
        <v>920</v>
      </c>
      <c r="G944" s="8">
        <v>56.396445720979465</v>
      </c>
      <c r="H944" s="8">
        <v>5.6760252302405334</v>
      </c>
      <c r="I944" s="8">
        <v>0.73559558856372498</v>
      </c>
      <c r="K944" s="8">
        <v>91.95</v>
      </c>
      <c r="L944" s="8">
        <v>92.148001381449205</v>
      </c>
    </row>
    <row r="945" spans="1:12" x14ac:dyDescent="0.25">
      <c r="A945" s="1">
        <v>85.635799203895999</v>
      </c>
      <c r="B945" s="1">
        <v>99.427756380158797</v>
      </c>
      <c r="C945">
        <f t="shared" si="14"/>
        <v>85.031323659783752</v>
      </c>
      <c r="F945" s="8">
        <v>921</v>
      </c>
      <c r="G945" s="8">
        <v>86.639318410566418</v>
      </c>
      <c r="H945" s="8">
        <v>-12.419675941226615</v>
      </c>
      <c r="I945" s="8">
        <v>-1.6095521889303117</v>
      </c>
      <c r="K945" s="8">
        <v>92.05</v>
      </c>
      <c r="L945" s="8">
        <v>92.238776371580499</v>
      </c>
    </row>
    <row r="946" spans="1:12" x14ac:dyDescent="0.25">
      <c r="A946" s="1">
        <v>51.353169946833098</v>
      </c>
      <c r="B946" s="1">
        <v>60.252470579027701</v>
      </c>
      <c r="C946">
        <f t="shared" si="14"/>
        <v>59.14970183335501</v>
      </c>
      <c r="F946" s="8">
        <v>922</v>
      </c>
      <c r="G946" s="8">
        <v>70.817844103825948</v>
      </c>
      <c r="H946" s="8">
        <v>14.875691822975256</v>
      </c>
      <c r="I946" s="8">
        <v>1.9278443695977658</v>
      </c>
      <c r="K946" s="8">
        <v>92.15</v>
      </c>
      <c r="L946" s="8">
        <v>92.311559243802094</v>
      </c>
    </row>
    <row r="947" spans="1:12" x14ac:dyDescent="0.25">
      <c r="A947" s="1">
        <v>40.604770576216403</v>
      </c>
      <c r="B947" s="1">
        <v>63.170568200000901</v>
      </c>
      <c r="C947">
        <f t="shared" si="14"/>
        <v>51.035213132275757</v>
      </c>
      <c r="F947" s="8">
        <v>923</v>
      </c>
      <c r="G947" s="8">
        <v>87.722393145487189</v>
      </c>
      <c r="H947" s="8">
        <v>2.5913297239075064</v>
      </c>
      <c r="I947" s="8">
        <v>0.33582844263355033</v>
      </c>
      <c r="K947" s="8">
        <v>92.25</v>
      </c>
      <c r="L947" s="8">
        <v>92.326635698912</v>
      </c>
    </row>
    <row r="948" spans="1:12" x14ac:dyDescent="0.25">
      <c r="A948" s="1">
        <v>47.528709653784396</v>
      </c>
      <c r="B948" s="1">
        <v>67.373613556156897</v>
      </c>
      <c r="C948">
        <f t="shared" si="14"/>
        <v>56.262431016036153</v>
      </c>
      <c r="F948" s="8">
        <v>924</v>
      </c>
      <c r="G948" s="8">
        <v>83.79036930776968</v>
      </c>
      <c r="H948" s="8">
        <v>3.8377246262523244</v>
      </c>
      <c r="I948" s="8">
        <v>0.49735742719275211</v>
      </c>
      <c r="K948" s="8">
        <v>92.350000000000009</v>
      </c>
      <c r="L948" s="8">
        <v>92.386271649867794</v>
      </c>
    </row>
    <row r="949" spans="1:12" x14ac:dyDescent="0.25">
      <c r="A949" s="1">
        <v>89.501025301645697</v>
      </c>
      <c r="B949" s="1">
        <v>86.639019663617603</v>
      </c>
      <c r="C949">
        <f t="shared" si="14"/>
        <v>87.949370562939251</v>
      </c>
      <c r="F949" s="8">
        <v>925</v>
      </c>
      <c r="G949" s="8">
        <v>68.234430372362809</v>
      </c>
      <c r="H949" s="8">
        <v>-1.2450831741896025</v>
      </c>
      <c r="I949" s="8">
        <v>-0.16135898858398473</v>
      </c>
      <c r="K949" s="8">
        <v>92.45</v>
      </c>
      <c r="L949" s="8">
        <v>92.391794140403704</v>
      </c>
    </row>
    <row r="950" spans="1:12" x14ac:dyDescent="0.25">
      <c r="A950" s="1">
        <v>88.063954265938307</v>
      </c>
      <c r="B950" s="1">
        <v>79.4697373992135</v>
      </c>
      <c r="C950">
        <f t="shared" si="14"/>
        <v>86.864455844030104</v>
      </c>
      <c r="F950" s="8">
        <v>926</v>
      </c>
      <c r="G950" s="8">
        <v>51.51161691879684</v>
      </c>
      <c r="H950" s="8">
        <v>-3.7333948737948361</v>
      </c>
      <c r="I950" s="8">
        <v>-0.48383660891752722</v>
      </c>
      <c r="K950" s="8">
        <v>92.55</v>
      </c>
      <c r="L950" s="8">
        <v>92.436508996040402</v>
      </c>
    </row>
    <row r="951" spans="1:12" x14ac:dyDescent="0.25">
      <c r="A951" s="1">
        <v>72.857720619366901</v>
      </c>
      <c r="B951" s="1">
        <v>73.777616035314594</v>
      </c>
      <c r="C951">
        <f t="shared" si="14"/>
        <v>75.384531544939307</v>
      </c>
      <c r="F951" s="8">
        <v>927</v>
      </c>
      <c r="G951" s="8">
        <v>61.734709760583563</v>
      </c>
      <c r="H951" s="8">
        <v>-2.59565379383546</v>
      </c>
      <c r="I951" s="8">
        <v>-0.33638882893111244</v>
      </c>
      <c r="K951" s="8">
        <v>92.65</v>
      </c>
      <c r="L951" s="8">
        <v>92.437640180942097</v>
      </c>
    </row>
    <row r="952" spans="1:12" x14ac:dyDescent="0.25">
      <c r="A952" s="1">
        <v>73.028427323850906</v>
      </c>
      <c r="B952" s="1">
        <v>88.508948084225096</v>
      </c>
      <c r="C952">
        <f t="shared" si="14"/>
        <v>75.513406326845967</v>
      </c>
      <c r="F952" s="8">
        <v>928</v>
      </c>
      <c r="G952" s="8">
        <v>73.068471029637735</v>
      </c>
      <c r="H952" s="8">
        <v>7.4413943644387643</v>
      </c>
      <c r="I952" s="8">
        <v>0.96438205349769968</v>
      </c>
      <c r="K952" s="8">
        <v>92.75</v>
      </c>
      <c r="L952" s="8">
        <v>92.588573892538193</v>
      </c>
    </row>
    <row r="953" spans="1:12" x14ac:dyDescent="0.25">
      <c r="A953" s="1">
        <v>76.577017100044003</v>
      </c>
      <c r="B953" s="1">
        <v>90.986976185168999</v>
      </c>
      <c r="C953">
        <f t="shared" si="14"/>
        <v>78.192409092820796</v>
      </c>
      <c r="F953" s="8">
        <v>929</v>
      </c>
      <c r="G953" s="8">
        <v>76.882033533810159</v>
      </c>
      <c r="H953" s="8">
        <v>1.3760889450633442</v>
      </c>
      <c r="I953" s="8">
        <v>0.17833693762791997</v>
      </c>
      <c r="K953" s="8">
        <v>92.850000000000009</v>
      </c>
      <c r="L953" s="8">
        <v>92.628379857263099</v>
      </c>
    </row>
    <row r="954" spans="1:12" x14ac:dyDescent="0.25">
      <c r="A954" s="1">
        <v>49.645420324289702</v>
      </c>
      <c r="B954" s="1">
        <v>70.102406925078398</v>
      </c>
      <c r="C954">
        <f t="shared" si="14"/>
        <v>57.860438703229462</v>
      </c>
      <c r="F954" s="8">
        <v>930</v>
      </c>
      <c r="G954" s="8">
        <v>61.286699071801337</v>
      </c>
      <c r="H954" s="8">
        <v>-1.336056364612439</v>
      </c>
      <c r="I954" s="8">
        <v>-0.17314883708502293</v>
      </c>
      <c r="K954" s="8">
        <v>92.95</v>
      </c>
      <c r="L954" s="8">
        <v>92.651255219761396</v>
      </c>
    </row>
    <row r="955" spans="1:12" x14ac:dyDescent="0.25">
      <c r="A955" s="1">
        <v>90.2926570258727</v>
      </c>
      <c r="B955" s="1">
        <v>92.386271649867794</v>
      </c>
      <c r="C955">
        <f t="shared" si="14"/>
        <v>88.547011798639573</v>
      </c>
      <c r="F955" s="8">
        <v>931</v>
      </c>
      <c r="G955" s="8">
        <v>56.365009214857302</v>
      </c>
      <c r="H955" s="8">
        <v>-6.3269056872802025</v>
      </c>
      <c r="I955" s="8">
        <v>-0.81994771411980405</v>
      </c>
      <c r="K955" s="8">
        <v>93.05</v>
      </c>
      <c r="L955" s="8">
        <v>92.664921705544998</v>
      </c>
    </row>
    <row r="956" spans="1:12" x14ac:dyDescent="0.25">
      <c r="A956" s="1">
        <v>63.032378869063997</v>
      </c>
      <c r="B956" s="1">
        <v>59.548704703814501</v>
      </c>
      <c r="C956">
        <f t="shared" si="14"/>
        <v>67.966903871461739</v>
      </c>
      <c r="F956" s="8">
        <v>932</v>
      </c>
      <c r="G956" s="8">
        <v>85.246758666780948</v>
      </c>
      <c r="H956" s="8">
        <v>-7.2576393486528445</v>
      </c>
      <c r="I956" s="8">
        <v>-0.94056796291395284</v>
      </c>
      <c r="K956" s="8">
        <v>93.15</v>
      </c>
      <c r="L956" s="8">
        <v>92.687453527039807</v>
      </c>
    </row>
    <row r="957" spans="1:12" x14ac:dyDescent="0.25">
      <c r="A957" s="1">
        <v>61.072619053722299</v>
      </c>
      <c r="B957" s="1">
        <v>54.4133403317201</v>
      </c>
      <c r="C957">
        <f t="shared" si="14"/>
        <v>66.487386007444485</v>
      </c>
      <c r="F957" s="8">
        <v>933</v>
      </c>
      <c r="G957" s="8">
        <v>91.453158307924937</v>
      </c>
      <c r="H957" s="8">
        <v>8.5468416920750627</v>
      </c>
      <c r="I957" s="8">
        <v>1.1076446615048809</v>
      </c>
      <c r="K957" s="8">
        <v>93.25</v>
      </c>
      <c r="L957" s="8">
        <v>92.865074437679993</v>
      </c>
    </row>
    <row r="958" spans="1:12" x14ac:dyDescent="0.25">
      <c r="A958" s="1">
        <v>68.540473790556007</v>
      </c>
      <c r="B958" s="1">
        <v>75.405886642118304</v>
      </c>
      <c r="C958">
        <f t="shared" si="14"/>
        <v>72.125232238670009</v>
      </c>
      <c r="F958" s="8">
        <v>934</v>
      </c>
      <c r="G958" s="8">
        <v>72.406440188789219</v>
      </c>
      <c r="H958" s="8">
        <v>1.3405811783187858</v>
      </c>
      <c r="I958" s="8">
        <v>0.17373523916507855</v>
      </c>
      <c r="K958" s="8">
        <v>93.350000000000009</v>
      </c>
      <c r="L958" s="8">
        <v>92.956909271491</v>
      </c>
    </row>
    <row r="959" spans="1:12" x14ac:dyDescent="0.25">
      <c r="A959" s="1">
        <v>42.583128172628001</v>
      </c>
      <c r="B959" s="1">
        <v>60.5021566600809</v>
      </c>
      <c r="C959">
        <f t="shared" si="14"/>
        <v>52.528771364458862</v>
      </c>
      <c r="F959" s="8">
        <v>935</v>
      </c>
      <c r="G959" s="8">
        <v>57.707139147230791</v>
      </c>
      <c r="H959" s="8">
        <v>2.9756800040631077</v>
      </c>
      <c r="I959" s="8">
        <v>0.38563906874553311</v>
      </c>
      <c r="K959" s="8">
        <v>93.45</v>
      </c>
      <c r="L959" s="8">
        <v>92.980248329834794</v>
      </c>
    </row>
    <row r="960" spans="1:12" x14ac:dyDescent="0.25">
      <c r="A960" s="1">
        <v>49.145585281584303</v>
      </c>
      <c r="B960" s="1">
        <v>58.714890472397798</v>
      </c>
      <c r="C960">
        <f t="shared" si="14"/>
        <v>57.483088954063632</v>
      </c>
      <c r="F960" s="8">
        <v>936</v>
      </c>
      <c r="G960" s="8">
        <v>61.885433877310589</v>
      </c>
      <c r="H960" s="8">
        <v>-0.63482913850798894</v>
      </c>
      <c r="I960" s="8">
        <v>-8.2271923544356321E-2</v>
      </c>
      <c r="K960" s="8">
        <v>93.55</v>
      </c>
      <c r="L960" s="8">
        <v>93.010332147190098</v>
      </c>
    </row>
    <row r="961" spans="1:12" x14ac:dyDescent="0.25">
      <c r="A961" s="1">
        <v>80.591848903450298</v>
      </c>
      <c r="B961" s="1">
        <v>79.563866300344401</v>
      </c>
      <c r="C961">
        <f t="shared" si="14"/>
        <v>81.223400609058515</v>
      </c>
      <c r="F961" s="8">
        <v>937</v>
      </c>
      <c r="G961" s="8">
        <v>51.34226327215962</v>
      </c>
      <c r="H961" s="8">
        <v>-6.3316474648286203</v>
      </c>
      <c r="I961" s="8">
        <v>-0.82056223405322204</v>
      </c>
      <c r="K961" s="8">
        <v>93.65</v>
      </c>
      <c r="L961" s="8">
        <v>93.012898164324298</v>
      </c>
    </row>
    <row r="962" spans="1:12" x14ac:dyDescent="0.25">
      <c r="A962" s="1">
        <v>44.553926735881902</v>
      </c>
      <c r="B962" s="1">
        <v>57.619485382199102</v>
      </c>
      <c r="C962">
        <f t="shared" si="14"/>
        <v>54.016622915392574</v>
      </c>
      <c r="F962" s="8">
        <v>938</v>
      </c>
      <c r="G962" s="8">
        <v>88.542314006581464</v>
      </c>
      <c r="H962" s="8">
        <v>-14.329182897634368</v>
      </c>
      <c r="I962" s="8">
        <v>-1.8570184767793818</v>
      </c>
      <c r="K962" s="8">
        <v>93.75</v>
      </c>
      <c r="L962" s="8">
        <v>93.060159131845396</v>
      </c>
    </row>
    <row r="963" spans="1:12" x14ac:dyDescent="0.25">
      <c r="A963" s="1">
        <v>73.173366020651301</v>
      </c>
      <c r="B963" s="1">
        <v>78.157199305102907</v>
      </c>
      <c r="C963">
        <f t="shared" ref="C963:C1001" si="15">$G$17+A963*$G$18</f>
        <v>75.622827588280586</v>
      </c>
      <c r="F963" s="8">
        <v>939</v>
      </c>
      <c r="G963" s="8">
        <v>55.46792307266449</v>
      </c>
      <c r="H963" s="8">
        <v>-5.2920954601436918</v>
      </c>
      <c r="I963" s="8">
        <v>-0.68583945927506895</v>
      </c>
      <c r="K963" s="8">
        <v>93.850000000000009</v>
      </c>
      <c r="L963" s="8">
        <v>93.225703233988796</v>
      </c>
    </row>
    <row r="964" spans="1:12" x14ac:dyDescent="0.25">
      <c r="A964" s="1">
        <v>53.494201032472603</v>
      </c>
      <c r="B964" s="1">
        <v>45.598365758562899</v>
      </c>
      <c r="C964">
        <f t="shared" si="15"/>
        <v>60.766070183099764</v>
      </c>
      <c r="F964" s="8">
        <v>940</v>
      </c>
      <c r="G964" s="8">
        <v>74.516858235877805</v>
      </c>
      <c r="H964" s="8">
        <v>16.97269954692969</v>
      </c>
      <c r="I964" s="8">
        <v>2.199610186054429</v>
      </c>
      <c r="K964" s="8">
        <v>93.95</v>
      </c>
      <c r="L964" s="8">
        <v>93.287734867284897</v>
      </c>
    </row>
    <row r="965" spans="1:12" x14ac:dyDescent="0.25">
      <c r="A965" s="1">
        <v>61.411258772308699</v>
      </c>
      <c r="B965" s="1">
        <v>77.785509880210398</v>
      </c>
      <c r="C965">
        <f t="shared" si="15"/>
        <v>66.743041577679236</v>
      </c>
      <c r="F965" s="8">
        <v>941</v>
      </c>
      <c r="G965" s="8">
        <v>61.9580102381491</v>
      </c>
      <c r="H965" s="8">
        <v>5.8115233054840019</v>
      </c>
      <c r="I965" s="8">
        <v>0.75315572657666807</v>
      </c>
      <c r="K965" s="8">
        <v>94.05</v>
      </c>
      <c r="L965" s="8">
        <v>93.373128688887206</v>
      </c>
    </row>
    <row r="966" spans="1:12" x14ac:dyDescent="0.25">
      <c r="A966" s="1">
        <v>55.878155522388496</v>
      </c>
      <c r="B966" s="1">
        <v>64.007892336743794</v>
      </c>
      <c r="C966">
        <f t="shared" si="15"/>
        <v>62.56583320876409</v>
      </c>
      <c r="F966" s="8">
        <v>942</v>
      </c>
      <c r="G966" s="8">
        <v>73.589316336174164</v>
      </c>
      <c r="H966" s="8">
        <v>3.4607588345400302</v>
      </c>
      <c r="I966" s="8">
        <v>0.44850380830014464</v>
      </c>
      <c r="K966" s="8">
        <v>94.15</v>
      </c>
      <c r="L966" s="8">
        <v>93.581344034638093</v>
      </c>
    </row>
    <row r="967" spans="1:12" x14ac:dyDescent="0.25">
      <c r="A967" s="1">
        <v>59.561999405572202</v>
      </c>
      <c r="B967" s="1">
        <v>59.016583616964802</v>
      </c>
      <c r="C967">
        <f t="shared" si="15"/>
        <v>65.346945868975837</v>
      </c>
      <c r="F967" s="8">
        <v>943</v>
      </c>
      <c r="G967" s="8">
        <v>77.627031326644726</v>
      </c>
      <c r="H967" s="8">
        <v>-0.98557090573731898</v>
      </c>
      <c r="I967" s="8">
        <v>-0.1277269887058631</v>
      </c>
      <c r="K967" s="8">
        <v>94.25</v>
      </c>
      <c r="L967" s="8">
        <v>93.745591202866606</v>
      </c>
    </row>
    <row r="968" spans="1:12" x14ac:dyDescent="0.25">
      <c r="A968" s="1">
        <v>79.547524785133504</v>
      </c>
      <c r="B968" s="1">
        <v>84.447056171205105</v>
      </c>
      <c r="C968">
        <f t="shared" si="15"/>
        <v>80.434989612579145</v>
      </c>
      <c r="F968" s="8">
        <v>944</v>
      </c>
      <c r="G968" s="8">
        <v>85.031323659783752</v>
      </c>
      <c r="H968" s="8">
        <v>14.396432720375046</v>
      </c>
      <c r="I968" s="8">
        <v>1.8657338490571824</v>
      </c>
      <c r="K968" s="8">
        <v>94.350000000000009</v>
      </c>
      <c r="L968" s="8">
        <v>93.933221962742905</v>
      </c>
    </row>
    <row r="969" spans="1:12" x14ac:dyDescent="0.25">
      <c r="A969" s="1">
        <v>56.341694359274598</v>
      </c>
      <c r="B969" s="1">
        <v>71.195081038424107</v>
      </c>
      <c r="C969">
        <f t="shared" si="15"/>
        <v>62.915781189363543</v>
      </c>
      <c r="F969" s="8">
        <v>945</v>
      </c>
      <c r="G969" s="8">
        <v>59.14970183335501</v>
      </c>
      <c r="H969" s="8">
        <v>1.1027687456726909</v>
      </c>
      <c r="I969" s="8">
        <v>0.14291547193993143</v>
      </c>
      <c r="K969" s="8">
        <v>94.45</v>
      </c>
      <c r="L969" s="8">
        <v>93.964619208136199</v>
      </c>
    </row>
    <row r="970" spans="1:12" x14ac:dyDescent="0.25">
      <c r="A970" s="1">
        <v>71.152255216329294</v>
      </c>
      <c r="B970" s="1">
        <v>71.758076064304902</v>
      </c>
      <c r="C970">
        <f t="shared" si="15"/>
        <v>74.096992883056089</v>
      </c>
      <c r="F970" s="8">
        <v>946</v>
      </c>
      <c r="G970" s="8">
        <v>51.035213132275757</v>
      </c>
      <c r="H970" s="8">
        <v>12.135355067725143</v>
      </c>
      <c r="I970" s="8">
        <v>1.5727050693703086</v>
      </c>
      <c r="K970" s="8">
        <v>94.55</v>
      </c>
      <c r="L970" s="8">
        <v>93.969953946898897</v>
      </c>
    </row>
    <row r="971" spans="1:12" x14ac:dyDescent="0.25">
      <c r="A971" s="1">
        <v>66.182772120950403</v>
      </c>
      <c r="B971" s="1">
        <v>77.429102200513796</v>
      </c>
      <c r="C971">
        <f t="shared" si="15"/>
        <v>70.345288742075439</v>
      </c>
      <c r="F971" s="8">
        <v>947</v>
      </c>
      <c r="G971" s="8">
        <v>56.262431016036153</v>
      </c>
      <c r="H971" s="8">
        <v>11.111182540120744</v>
      </c>
      <c r="I971" s="8">
        <v>1.4399754279973032</v>
      </c>
      <c r="K971" s="8">
        <v>94.65</v>
      </c>
      <c r="L971" s="8">
        <v>94.285052057642503</v>
      </c>
    </row>
    <row r="972" spans="1:12" x14ac:dyDescent="0.25">
      <c r="A972" s="1">
        <v>76.501914094945604</v>
      </c>
      <c r="B972" s="1">
        <v>75.840996375007293</v>
      </c>
      <c r="C972">
        <f t="shared" si="15"/>
        <v>78.135710186753528</v>
      </c>
      <c r="F972" s="8">
        <v>948</v>
      </c>
      <c r="G972" s="8">
        <v>87.949370562939251</v>
      </c>
      <c r="H972" s="8">
        <v>-1.3103508993216479</v>
      </c>
      <c r="I972" s="8">
        <v>-0.16981748704641808</v>
      </c>
      <c r="K972" s="8">
        <v>94.75</v>
      </c>
      <c r="L972" s="8">
        <v>94.383141145790901</v>
      </c>
    </row>
    <row r="973" spans="1:12" x14ac:dyDescent="0.25">
      <c r="A973" s="1">
        <v>91.525635662861603</v>
      </c>
      <c r="B973" s="1">
        <v>92.687453527039807</v>
      </c>
      <c r="C973">
        <f t="shared" si="15"/>
        <v>89.477847253625512</v>
      </c>
      <c r="F973" s="8">
        <v>949</v>
      </c>
      <c r="G973" s="8">
        <v>86.864455844030104</v>
      </c>
      <c r="H973" s="8">
        <v>-7.3947184448166041</v>
      </c>
      <c r="I973" s="8">
        <v>-0.95833299642457581</v>
      </c>
      <c r="K973" s="8">
        <v>94.850000000000009</v>
      </c>
      <c r="L973" s="8">
        <v>94.643174358920703</v>
      </c>
    </row>
    <row r="974" spans="1:12" x14ac:dyDescent="0.25">
      <c r="A974" s="1">
        <v>80.291465346563697</v>
      </c>
      <c r="B974" s="1">
        <v>86.4238367981023</v>
      </c>
      <c r="C974">
        <f t="shared" si="15"/>
        <v>80.996626473273267</v>
      </c>
      <c r="F974" s="8">
        <v>950</v>
      </c>
      <c r="G974" s="8">
        <v>75.384531544939307</v>
      </c>
      <c r="H974" s="8">
        <v>-1.606915509624713</v>
      </c>
      <c r="I974" s="8">
        <v>-0.20825135761852093</v>
      </c>
      <c r="K974" s="8">
        <v>94.95</v>
      </c>
      <c r="L974" s="8">
        <v>94.709372576776801</v>
      </c>
    </row>
    <row r="975" spans="1:12" x14ac:dyDescent="0.25">
      <c r="A975" s="1">
        <v>51.821720822491599</v>
      </c>
      <c r="B975" s="1">
        <v>53.7656588375878</v>
      </c>
      <c r="C975">
        <f t="shared" si="15"/>
        <v>59.503433645442819</v>
      </c>
      <c r="F975" s="8">
        <v>951</v>
      </c>
      <c r="G975" s="8">
        <v>75.513406326845967</v>
      </c>
      <c r="H975" s="8">
        <v>12.995541757379129</v>
      </c>
      <c r="I975" s="8">
        <v>1.6841826454176392</v>
      </c>
      <c r="K975" s="8">
        <v>95.05</v>
      </c>
      <c r="L975" s="8">
        <v>94.763061061279402</v>
      </c>
    </row>
    <row r="976" spans="1:12" x14ac:dyDescent="0.25">
      <c r="A976" s="1">
        <v>41.715072428370597</v>
      </c>
      <c r="B976" s="1">
        <v>61.188955906959201</v>
      </c>
      <c r="C976">
        <f t="shared" si="15"/>
        <v>51.873433924361535</v>
      </c>
      <c r="F976" s="8">
        <v>952</v>
      </c>
      <c r="G976" s="8">
        <v>78.192409092820796</v>
      </c>
      <c r="H976" s="8">
        <v>12.794567092348203</v>
      </c>
      <c r="I976" s="8">
        <v>1.6581369407188322</v>
      </c>
      <c r="K976" s="8">
        <v>95.15</v>
      </c>
      <c r="L976" s="8">
        <v>94.948398969457202</v>
      </c>
    </row>
    <row r="977" spans="1:12" x14ac:dyDescent="0.25">
      <c r="A977" s="1">
        <v>54.4245224364903</v>
      </c>
      <c r="B977" s="1">
        <v>62.926523568392</v>
      </c>
      <c r="C977">
        <f t="shared" si="15"/>
        <v>61.468414993798831</v>
      </c>
      <c r="F977" s="8">
        <v>953</v>
      </c>
      <c r="G977" s="8">
        <v>57.860438703229462</v>
      </c>
      <c r="H977" s="8">
        <v>12.241968221848936</v>
      </c>
      <c r="I977" s="8">
        <v>1.586521809549422</v>
      </c>
      <c r="K977" s="8">
        <v>95.25</v>
      </c>
      <c r="L977" s="8">
        <v>95.022384338173694</v>
      </c>
    </row>
    <row r="978" spans="1:12" x14ac:dyDescent="0.25">
      <c r="A978" s="1">
        <v>72.729286188513996</v>
      </c>
      <c r="B978" s="1">
        <v>68.113749019106095</v>
      </c>
      <c r="C978">
        <f t="shared" si="15"/>
        <v>75.287570155429108</v>
      </c>
      <c r="F978" s="8">
        <v>954</v>
      </c>
      <c r="G978" s="8">
        <v>88.547011798639573</v>
      </c>
      <c r="H978" s="8">
        <v>3.8392598512282206</v>
      </c>
      <c r="I978" s="8">
        <v>0.497556387675469</v>
      </c>
      <c r="K978" s="8">
        <v>95.350000000000009</v>
      </c>
      <c r="L978" s="8">
        <v>95.117719497480195</v>
      </c>
    </row>
    <row r="979" spans="1:12" x14ac:dyDescent="0.25">
      <c r="A979" s="1">
        <v>42.828419741633702</v>
      </c>
      <c r="B979" s="1">
        <v>51.593162364627602</v>
      </c>
      <c r="C979">
        <f t="shared" si="15"/>
        <v>52.713953882946967</v>
      </c>
      <c r="F979" s="8">
        <v>955</v>
      </c>
      <c r="G979" s="8">
        <v>67.966903871461739</v>
      </c>
      <c r="H979" s="8">
        <v>-8.4181991676472379</v>
      </c>
      <c r="I979" s="8">
        <v>-1.0909729820051759</v>
      </c>
      <c r="K979" s="8">
        <v>95.45</v>
      </c>
      <c r="L979" s="8">
        <v>95.530157136490004</v>
      </c>
    </row>
    <row r="980" spans="1:12" x14ac:dyDescent="0.25">
      <c r="A980" s="1">
        <v>67.300143596067997</v>
      </c>
      <c r="B980" s="1">
        <v>74.0239379144396</v>
      </c>
      <c r="C980">
        <f t="shared" si="15"/>
        <v>71.188846735885818</v>
      </c>
      <c r="F980" s="8">
        <v>956</v>
      </c>
      <c r="G980" s="8">
        <v>66.487386007444485</v>
      </c>
      <c r="H980" s="8">
        <v>-12.074045675724385</v>
      </c>
      <c r="I980" s="8">
        <v>-1.5647595588301146</v>
      </c>
      <c r="K980" s="8">
        <v>95.55</v>
      </c>
      <c r="L980" s="8">
        <v>95.674916999613302</v>
      </c>
    </row>
    <row r="981" spans="1:12" x14ac:dyDescent="0.25">
      <c r="A981" s="1">
        <v>72.826356690428895</v>
      </c>
      <c r="B981" s="1">
        <v>79.451108577129702</v>
      </c>
      <c r="C981">
        <f t="shared" si="15"/>
        <v>75.360853391735901</v>
      </c>
      <c r="F981" s="8">
        <v>957</v>
      </c>
      <c r="G981" s="8">
        <v>72.125232238670009</v>
      </c>
      <c r="H981" s="8">
        <v>3.2806544034482954</v>
      </c>
      <c r="I981" s="8">
        <v>0.42516282237816255</v>
      </c>
      <c r="K981" s="8">
        <v>95.65</v>
      </c>
      <c r="L981" s="8">
        <v>95.682400170795106</v>
      </c>
    </row>
    <row r="982" spans="1:12" x14ac:dyDescent="0.25">
      <c r="A982" s="1">
        <v>58.383413994932802</v>
      </c>
      <c r="B982" s="1">
        <v>58.019196639285703</v>
      </c>
      <c r="C982">
        <f t="shared" si="15"/>
        <v>64.457174502270334</v>
      </c>
      <c r="F982" s="8">
        <v>958</v>
      </c>
      <c r="G982" s="8">
        <v>52.528771364458862</v>
      </c>
      <c r="H982" s="8">
        <v>7.9733852956220375</v>
      </c>
      <c r="I982" s="8">
        <v>1.0333264584748671</v>
      </c>
      <c r="K982" s="8">
        <v>95.75</v>
      </c>
      <c r="L982" s="8">
        <v>95.772051694496696</v>
      </c>
    </row>
    <row r="983" spans="1:12" x14ac:dyDescent="0.25">
      <c r="A983" s="1">
        <v>82.400171206020204</v>
      </c>
      <c r="B983" s="1">
        <v>70.239273573544594</v>
      </c>
      <c r="C983">
        <f t="shared" si="15"/>
        <v>82.588590939837161</v>
      </c>
      <c r="F983" s="8">
        <v>959</v>
      </c>
      <c r="G983" s="8">
        <v>57.483088954063632</v>
      </c>
      <c r="H983" s="8">
        <v>1.2318015183341657</v>
      </c>
      <c r="I983" s="8">
        <v>0.1596377264225643</v>
      </c>
      <c r="K983" s="8">
        <v>95.850000000000009</v>
      </c>
      <c r="L983" s="8">
        <v>96.046268551310305</v>
      </c>
    </row>
    <row r="984" spans="1:12" x14ac:dyDescent="0.25">
      <c r="A984" s="1">
        <v>45.862903922357397</v>
      </c>
      <c r="B984" s="1">
        <v>43.982937969419702</v>
      </c>
      <c r="C984">
        <f t="shared" si="15"/>
        <v>55.004833366398216</v>
      </c>
      <c r="F984" s="8">
        <v>960</v>
      </c>
      <c r="G984" s="8">
        <v>81.223400609058515</v>
      </c>
      <c r="H984" s="8">
        <v>-1.6595343087141146</v>
      </c>
      <c r="I984" s="8">
        <v>-0.21507059377685711</v>
      </c>
      <c r="K984" s="8">
        <v>95.95</v>
      </c>
      <c r="L984" s="8">
        <v>96.087536032093794</v>
      </c>
    </row>
    <row r="985" spans="1:12" x14ac:dyDescent="0.25">
      <c r="A985" s="1">
        <v>44.132577995469397</v>
      </c>
      <c r="B985" s="1">
        <v>58.5774806496254</v>
      </c>
      <c r="C985">
        <f t="shared" si="15"/>
        <v>53.698526287662311</v>
      </c>
      <c r="F985" s="8">
        <v>961</v>
      </c>
      <c r="G985" s="8">
        <v>54.016622915392574</v>
      </c>
      <c r="H985" s="8">
        <v>3.6028624668065277</v>
      </c>
      <c r="I985" s="8">
        <v>0.46692000639193637</v>
      </c>
      <c r="K985" s="8">
        <v>96.05</v>
      </c>
      <c r="L985" s="8">
        <v>96.179627233265094</v>
      </c>
    </row>
    <row r="986" spans="1:12" x14ac:dyDescent="0.25">
      <c r="A986" s="1">
        <v>80.050381591198104</v>
      </c>
      <c r="B986" s="1">
        <v>66.240644960744405</v>
      </c>
      <c r="C986">
        <f t="shared" si="15"/>
        <v>80.814620637662443</v>
      </c>
      <c r="F986" s="8">
        <v>962</v>
      </c>
      <c r="G986" s="8">
        <v>75.622827588280586</v>
      </c>
      <c r="H986" s="8">
        <v>2.5343717168223208</v>
      </c>
      <c r="I986" s="8">
        <v>0.32844685833015064</v>
      </c>
      <c r="K986" s="8">
        <v>96.15</v>
      </c>
      <c r="L986" s="8">
        <v>96.244290002617106</v>
      </c>
    </row>
    <row r="987" spans="1:12" x14ac:dyDescent="0.25">
      <c r="A987" s="1">
        <v>67.252022391340901</v>
      </c>
      <c r="B987" s="1">
        <v>64.914026828442402</v>
      </c>
      <c r="C987">
        <f t="shared" si="15"/>
        <v>71.152517701340642</v>
      </c>
      <c r="F987" s="8">
        <v>963</v>
      </c>
      <c r="G987" s="8">
        <v>60.766070183099764</v>
      </c>
      <c r="H987" s="8">
        <v>-15.167704424536865</v>
      </c>
      <c r="I987" s="8">
        <v>-1.965688313696061</v>
      </c>
      <c r="K987" s="8">
        <v>96.25</v>
      </c>
      <c r="L987" s="8">
        <v>96.621890264337097</v>
      </c>
    </row>
    <row r="988" spans="1:12" x14ac:dyDescent="0.25">
      <c r="A988" s="1">
        <v>77.862131803525401</v>
      </c>
      <c r="B988" s="1">
        <v>83.5276127983105</v>
      </c>
      <c r="C988">
        <f t="shared" si="15"/>
        <v>79.162604596487895</v>
      </c>
      <c r="F988" s="8">
        <v>964</v>
      </c>
      <c r="G988" s="8">
        <v>66.743041577679236</v>
      </c>
      <c r="H988" s="8">
        <v>11.042468302531162</v>
      </c>
      <c r="I988" s="8">
        <v>1.4310702720136548</v>
      </c>
      <c r="K988" s="8">
        <v>96.350000000000009</v>
      </c>
      <c r="L988" s="8">
        <v>96.6622846285821</v>
      </c>
    </row>
    <row r="989" spans="1:12" x14ac:dyDescent="0.25">
      <c r="A989" s="1">
        <v>63.915503623206</v>
      </c>
      <c r="B989" s="1">
        <v>64.904817585547704</v>
      </c>
      <c r="C989">
        <f t="shared" si="15"/>
        <v>68.633617638975721</v>
      </c>
      <c r="F989" s="8">
        <v>965</v>
      </c>
      <c r="G989" s="8">
        <v>62.56583320876409</v>
      </c>
      <c r="H989" s="8">
        <v>1.4420591279797037</v>
      </c>
      <c r="I989" s="8">
        <v>0.18688647248049137</v>
      </c>
      <c r="K989" s="8">
        <v>96.45</v>
      </c>
      <c r="L989" s="8">
        <v>96.772137057421304</v>
      </c>
    </row>
    <row r="990" spans="1:12" x14ac:dyDescent="0.25">
      <c r="A990" s="1">
        <v>53.5521118281508</v>
      </c>
      <c r="B990" s="1">
        <v>65.384894177623906</v>
      </c>
      <c r="C990">
        <f t="shared" si="15"/>
        <v>60.809789855303784</v>
      </c>
      <c r="F990" s="8">
        <v>966</v>
      </c>
      <c r="G990" s="8">
        <v>65.346945868975837</v>
      </c>
      <c r="H990" s="8">
        <v>-6.3303622520110352</v>
      </c>
      <c r="I990" s="8">
        <v>-0.82039567438503302</v>
      </c>
      <c r="K990" s="8">
        <v>96.55</v>
      </c>
      <c r="L990" s="8">
        <v>96.877114318394305</v>
      </c>
    </row>
    <row r="991" spans="1:12" x14ac:dyDescent="0.25">
      <c r="A991" s="1">
        <v>85.050627472080905</v>
      </c>
      <c r="B991" s="1">
        <v>79.382312532458897</v>
      </c>
      <c r="C991">
        <f t="shared" si="15"/>
        <v>84.589549099472436</v>
      </c>
      <c r="F991" s="8">
        <v>967</v>
      </c>
      <c r="G991" s="8">
        <v>80.434989612579145</v>
      </c>
      <c r="H991" s="8">
        <v>4.0120665586259605</v>
      </c>
      <c r="I991" s="8">
        <v>0.51995161082542196</v>
      </c>
      <c r="K991" s="8">
        <v>96.65</v>
      </c>
      <c r="L991" s="8">
        <v>97.678851035429005</v>
      </c>
    </row>
    <row r="992" spans="1:12" x14ac:dyDescent="0.25">
      <c r="A992" s="1">
        <v>83.967873343293803</v>
      </c>
      <c r="B992" s="1">
        <v>89.388814818020805</v>
      </c>
      <c r="C992">
        <f t="shared" si="15"/>
        <v>83.772125421663404</v>
      </c>
      <c r="F992" s="8">
        <v>968</v>
      </c>
      <c r="G992" s="8">
        <v>62.915781189363543</v>
      </c>
      <c r="H992" s="8">
        <v>8.279299849060564</v>
      </c>
      <c r="I992" s="8">
        <v>1.0729720532104081</v>
      </c>
      <c r="K992" s="8">
        <v>96.75</v>
      </c>
      <c r="L992" s="8">
        <v>97.812537235576599</v>
      </c>
    </row>
    <row r="993" spans="1:12" x14ac:dyDescent="0.25">
      <c r="A993" s="1">
        <v>78.208305896993394</v>
      </c>
      <c r="B993" s="1">
        <v>71.692919414470197</v>
      </c>
      <c r="C993">
        <f t="shared" si="15"/>
        <v>79.423948232241841</v>
      </c>
      <c r="F993" s="8">
        <v>969</v>
      </c>
      <c r="G993" s="8">
        <v>74.096992883056089</v>
      </c>
      <c r="H993" s="8">
        <v>-2.3389168187511871</v>
      </c>
      <c r="I993" s="8">
        <v>-0.3031164986238028</v>
      </c>
      <c r="K993" s="8">
        <v>96.850000000000009</v>
      </c>
      <c r="L993" s="8">
        <v>97.832600852145802</v>
      </c>
    </row>
    <row r="994" spans="1:12" x14ac:dyDescent="0.25">
      <c r="A994" s="1">
        <v>54.9679825476479</v>
      </c>
      <c r="B994" s="1">
        <v>61.333460838122903</v>
      </c>
      <c r="C994">
        <f t="shared" si="15"/>
        <v>61.878699425872611</v>
      </c>
      <c r="F994" s="8">
        <v>970</v>
      </c>
      <c r="G994" s="8">
        <v>70.345288742075439</v>
      </c>
      <c r="H994" s="8">
        <v>7.0838134584383567</v>
      </c>
      <c r="I994" s="8">
        <v>0.91804065677396218</v>
      </c>
      <c r="K994" s="8">
        <v>96.95</v>
      </c>
      <c r="L994" s="8">
        <v>97.9251307635394</v>
      </c>
    </row>
    <row r="995" spans="1:12" x14ac:dyDescent="0.25">
      <c r="A995" s="1">
        <v>72.462686677799695</v>
      </c>
      <c r="B995" s="1">
        <v>71.693667931876504</v>
      </c>
      <c r="C995">
        <f t="shared" si="15"/>
        <v>75.086301236884992</v>
      </c>
      <c r="F995" s="8">
        <v>971</v>
      </c>
      <c r="G995" s="8">
        <v>78.135710186753528</v>
      </c>
      <c r="H995" s="8">
        <v>-2.2947138117462345</v>
      </c>
      <c r="I995" s="8">
        <v>-0.29738792349681792</v>
      </c>
      <c r="K995" s="8">
        <v>97.05</v>
      </c>
      <c r="L995" s="8">
        <v>98.205644731015795</v>
      </c>
    </row>
    <row r="996" spans="1:12" x14ac:dyDescent="0.25">
      <c r="A996" s="1">
        <v>59.853564331701399</v>
      </c>
      <c r="B996" s="1">
        <v>51.602599578804302</v>
      </c>
      <c r="C996">
        <f t="shared" si="15"/>
        <v>65.567062392108966</v>
      </c>
      <c r="F996" s="8">
        <v>972</v>
      </c>
      <c r="G996" s="8">
        <v>89.477847253625512</v>
      </c>
      <c r="H996" s="8">
        <v>3.2096062734142947</v>
      </c>
      <c r="I996" s="8">
        <v>0.41595520103950651</v>
      </c>
      <c r="K996" s="8">
        <v>97.15</v>
      </c>
      <c r="L996" s="8">
        <v>98.3789905220289</v>
      </c>
    </row>
    <row r="997" spans="1:12" x14ac:dyDescent="0.25">
      <c r="A997" s="1">
        <v>45.037014032964798</v>
      </c>
      <c r="B997" s="1">
        <v>59.206313197455302</v>
      </c>
      <c r="C997">
        <f t="shared" si="15"/>
        <v>54.381328978002266</v>
      </c>
      <c r="F997" s="8">
        <v>973</v>
      </c>
      <c r="G997" s="8">
        <v>80.996626473273267</v>
      </c>
      <c r="H997" s="8">
        <v>5.4272103248290335</v>
      </c>
      <c r="I997" s="8">
        <v>0.70334993436640503</v>
      </c>
      <c r="K997" s="8">
        <v>97.25</v>
      </c>
      <c r="L997" s="8">
        <v>98.422761603774305</v>
      </c>
    </row>
    <row r="998" spans="1:12" x14ac:dyDescent="0.25">
      <c r="A998" s="1">
        <v>90.452246650423305</v>
      </c>
      <c r="B998" s="1">
        <v>79.122551128844407</v>
      </c>
      <c r="C998">
        <f t="shared" si="15"/>
        <v>88.667493756982651</v>
      </c>
      <c r="F998" s="8">
        <v>974</v>
      </c>
      <c r="G998" s="8">
        <v>59.503433645442819</v>
      </c>
      <c r="H998" s="8">
        <v>-5.7377748078550184</v>
      </c>
      <c r="I998" s="8">
        <v>-0.74359814581926487</v>
      </c>
      <c r="K998" s="8">
        <v>97.350000000000009</v>
      </c>
      <c r="L998" s="8">
        <v>98.581060526131495</v>
      </c>
    </row>
    <row r="999" spans="1:12" x14ac:dyDescent="0.25">
      <c r="A999" s="1">
        <v>47.525024700542801</v>
      </c>
      <c r="B999" s="1">
        <v>50.601257259150501</v>
      </c>
      <c r="C999">
        <f t="shared" si="15"/>
        <v>56.2596490658674</v>
      </c>
      <c r="F999" s="8">
        <v>975</v>
      </c>
      <c r="G999" s="8">
        <v>51.873433924361535</v>
      </c>
      <c r="H999" s="8">
        <v>9.3155219825976658</v>
      </c>
      <c r="I999" s="8">
        <v>1.2072632868259574</v>
      </c>
      <c r="K999" s="8">
        <v>97.45</v>
      </c>
      <c r="L999" s="8">
        <v>98.622552376129093</v>
      </c>
    </row>
    <row r="1000" spans="1:12" x14ac:dyDescent="0.25">
      <c r="A1000" s="1">
        <v>92.263054460144104</v>
      </c>
      <c r="B1000" s="1">
        <v>89.2530706411208</v>
      </c>
      <c r="C1000">
        <f t="shared" si="15"/>
        <v>90.034560517822825</v>
      </c>
      <c r="F1000" s="8">
        <v>976</v>
      </c>
      <c r="G1000" s="8">
        <v>61.468414993798831</v>
      </c>
      <c r="H1000" s="8">
        <v>1.4581085745931688</v>
      </c>
      <c r="I1000" s="8">
        <v>0.18896643189731266</v>
      </c>
      <c r="K1000" s="8">
        <v>97.55</v>
      </c>
      <c r="L1000" s="8">
        <v>98.897406707403206</v>
      </c>
    </row>
    <row r="1001" spans="1:12" x14ac:dyDescent="0.25">
      <c r="A1001" s="1">
        <v>64.530317512687503</v>
      </c>
      <c r="B1001" s="1">
        <v>64.350337718192606</v>
      </c>
      <c r="C1001">
        <f t="shared" si="15"/>
        <v>69.097770503736456</v>
      </c>
      <c r="F1001" s="8">
        <v>977</v>
      </c>
      <c r="G1001" s="8">
        <v>75.287570155429108</v>
      </c>
      <c r="H1001" s="8">
        <v>-7.1738211363230135</v>
      </c>
      <c r="I1001" s="8">
        <v>-0.92970537778966011</v>
      </c>
      <c r="K1001" s="8">
        <v>97.65</v>
      </c>
      <c r="L1001" s="8">
        <v>99.014740700002406</v>
      </c>
    </row>
    <row r="1002" spans="1:12" x14ac:dyDescent="0.25">
      <c r="F1002" s="8">
        <v>978</v>
      </c>
      <c r="G1002" s="8">
        <v>52.713953882946967</v>
      </c>
      <c r="H1002" s="8">
        <v>-1.1207915183193649</v>
      </c>
      <c r="I1002" s="8">
        <v>-0.14525116840265109</v>
      </c>
      <c r="K1002" s="8">
        <v>97.75</v>
      </c>
      <c r="L1002" s="8">
        <v>99.021976500113894</v>
      </c>
    </row>
    <row r="1003" spans="1:12" x14ac:dyDescent="0.25">
      <c r="F1003" s="8">
        <v>979</v>
      </c>
      <c r="G1003" s="8">
        <v>71.188846735885818</v>
      </c>
      <c r="H1003" s="8">
        <v>2.8350911785537818</v>
      </c>
      <c r="I1003" s="8">
        <v>0.36741918499747706</v>
      </c>
      <c r="K1003" s="8">
        <v>97.850000000000009</v>
      </c>
      <c r="L1003" s="8">
        <v>99.1647872557391</v>
      </c>
    </row>
    <row r="1004" spans="1:12" x14ac:dyDescent="0.25">
      <c r="F1004" s="8">
        <v>980</v>
      </c>
      <c r="G1004" s="8">
        <v>75.360853391735901</v>
      </c>
      <c r="H1004" s="8">
        <v>4.0902551853938007</v>
      </c>
      <c r="I1004" s="8">
        <v>0.53008461880076563</v>
      </c>
      <c r="K1004" s="8">
        <v>97.95</v>
      </c>
      <c r="L1004" s="8">
        <v>99.326703491010306</v>
      </c>
    </row>
    <row r="1005" spans="1:12" x14ac:dyDescent="0.25">
      <c r="F1005" s="8">
        <v>981</v>
      </c>
      <c r="G1005" s="8">
        <v>64.457174502270334</v>
      </c>
      <c r="H1005" s="8">
        <v>-6.4379778629846314</v>
      </c>
      <c r="I1005" s="8">
        <v>-0.83434232991979229</v>
      </c>
      <c r="K1005" s="8">
        <v>98.05</v>
      </c>
      <c r="L1005" s="8">
        <v>99.427756380158797</v>
      </c>
    </row>
    <row r="1006" spans="1:12" x14ac:dyDescent="0.25">
      <c r="F1006" s="8">
        <v>982</v>
      </c>
      <c r="G1006" s="8">
        <v>82.588590939837161</v>
      </c>
      <c r="H1006" s="8">
        <v>-12.349317366292567</v>
      </c>
      <c r="I1006" s="8">
        <v>-1.6004339318331842</v>
      </c>
      <c r="K1006" s="8">
        <v>98.15</v>
      </c>
      <c r="L1006" s="8">
        <v>99.893597806600994</v>
      </c>
    </row>
    <row r="1007" spans="1:12" x14ac:dyDescent="0.25">
      <c r="F1007" s="8">
        <v>983</v>
      </c>
      <c r="G1007" s="8">
        <v>55.004833366398216</v>
      </c>
      <c r="H1007" s="8">
        <v>-11.021895396978515</v>
      </c>
      <c r="I1007" s="8">
        <v>-1.4284040860904776</v>
      </c>
      <c r="K1007" s="8">
        <v>98.25</v>
      </c>
      <c r="L1007" s="8">
        <v>100</v>
      </c>
    </row>
    <row r="1008" spans="1:12" x14ac:dyDescent="0.25">
      <c r="F1008" s="8">
        <v>984</v>
      </c>
      <c r="G1008" s="8">
        <v>53.698526287662311</v>
      </c>
      <c r="H1008" s="8">
        <v>4.8789543619630891</v>
      </c>
      <c r="I1008" s="8">
        <v>0.63229763080381929</v>
      </c>
      <c r="K1008" s="8">
        <v>98.350000000000009</v>
      </c>
      <c r="L1008" s="8">
        <v>100</v>
      </c>
    </row>
    <row r="1009" spans="6:12" x14ac:dyDescent="0.25">
      <c r="F1009" s="8">
        <v>985</v>
      </c>
      <c r="G1009" s="8">
        <v>80.814620637662443</v>
      </c>
      <c r="H1009" s="8">
        <v>-14.573975676918039</v>
      </c>
      <c r="I1009" s="8">
        <v>-1.8887428756763351</v>
      </c>
      <c r="K1009" s="8">
        <v>98.45</v>
      </c>
      <c r="L1009" s="8">
        <v>100</v>
      </c>
    </row>
    <row r="1010" spans="6:12" x14ac:dyDescent="0.25">
      <c r="F1010" s="8">
        <v>986</v>
      </c>
      <c r="G1010" s="8">
        <v>71.152517701340642</v>
      </c>
      <c r="H1010" s="8">
        <v>-6.2384908728982396</v>
      </c>
      <c r="I1010" s="8">
        <v>-0.80848942336440921</v>
      </c>
      <c r="K1010" s="8">
        <v>98.55</v>
      </c>
      <c r="L1010" s="8">
        <v>100</v>
      </c>
    </row>
    <row r="1011" spans="6:12" x14ac:dyDescent="0.25">
      <c r="F1011" s="8">
        <v>987</v>
      </c>
      <c r="G1011" s="8">
        <v>79.162604596487895</v>
      </c>
      <c r="H1011" s="8">
        <v>4.3650082018226044</v>
      </c>
      <c r="I1011" s="8">
        <v>0.56569177321453135</v>
      </c>
      <c r="K1011" s="8">
        <v>98.65</v>
      </c>
      <c r="L1011" s="8">
        <v>100</v>
      </c>
    </row>
    <row r="1012" spans="6:12" x14ac:dyDescent="0.25">
      <c r="F1012" s="8">
        <v>988</v>
      </c>
      <c r="G1012" s="8">
        <v>68.633617638975721</v>
      </c>
      <c r="H1012" s="8">
        <v>-3.7288000534280172</v>
      </c>
      <c r="I1012" s="8">
        <v>-0.48324113418741727</v>
      </c>
      <c r="K1012" s="8">
        <v>98.75</v>
      </c>
      <c r="L1012" s="8">
        <v>100</v>
      </c>
    </row>
    <row r="1013" spans="6:12" x14ac:dyDescent="0.25">
      <c r="F1013" s="8">
        <v>989</v>
      </c>
      <c r="G1013" s="8">
        <v>60.809789855303784</v>
      </c>
      <c r="H1013" s="8">
        <v>4.5751043223201222</v>
      </c>
      <c r="I1013" s="8">
        <v>0.59291959077054623</v>
      </c>
      <c r="K1013" s="8">
        <v>98.850000000000009</v>
      </c>
      <c r="L1013" s="8">
        <v>100</v>
      </c>
    </row>
    <row r="1014" spans="6:12" x14ac:dyDescent="0.25">
      <c r="F1014" s="8">
        <v>990</v>
      </c>
      <c r="G1014" s="8">
        <v>84.589549099472436</v>
      </c>
      <c r="H1014" s="8">
        <v>-5.2072365670135383</v>
      </c>
      <c r="I1014" s="8">
        <v>-0.67484200508752012</v>
      </c>
      <c r="K1014" s="8">
        <v>98.95</v>
      </c>
      <c r="L1014" s="8">
        <v>100</v>
      </c>
    </row>
    <row r="1015" spans="6:12" x14ac:dyDescent="0.25">
      <c r="F1015" s="8">
        <v>991</v>
      </c>
      <c r="G1015" s="8">
        <v>83.772125421663404</v>
      </c>
      <c r="H1015" s="8">
        <v>5.6166893963574012</v>
      </c>
      <c r="I1015" s="8">
        <v>0.72790584514686352</v>
      </c>
      <c r="K1015" s="8">
        <v>99.05</v>
      </c>
      <c r="L1015" s="8">
        <v>100</v>
      </c>
    </row>
    <row r="1016" spans="6:12" x14ac:dyDescent="0.25">
      <c r="F1016" s="8">
        <v>992</v>
      </c>
      <c r="G1016" s="8">
        <v>79.423948232241841</v>
      </c>
      <c r="H1016" s="8">
        <v>-7.7310288177716444</v>
      </c>
      <c r="I1016" s="8">
        <v>-1.0019177968260824</v>
      </c>
      <c r="K1016" s="8">
        <v>99.15</v>
      </c>
      <c r="L1016" s="8">
        <v>100</v>
      </c>
    </row>
    <row r="1017" spans="6:12" x14ac:dyDescent="0.25">
      <c r="F1017" s="8">
        <v>993</v>
      </c>
      <c r="G1017" s="8">
        <v>61.878699425872611</v>
      </c>
      <c r="H1017" s="8">
        <v>-0.5452385877497079</v>
      </c>
      <c r="I1017" s="8">
        <v>-7.0661260934247863E-2</v>
      </c>
      <c r="K1017" s="8">
        <v>99.25</v>
      </c>
      <c r="L1017" s="8">
        <v>100</v>
      </c>
    </row>
    <row r="1018" spans="6:12" x14ac:dyDescent="0.25">
      <c r="F1018" s="8">
        <v>994</v>
      </c>
      <c r="G1018" s="8">
        <v>75.086301236884992</v>
      </c>
      <c r="H1018" s="8">
        <v>-3.3926333050084878</v>
      </c>
      <c r="I1018" s="8">
        <v>-0.43967494708843247</v>
      </c>
      <c r="K1018" s="8">
        <v>99.350000000000009</v>
      </c>
      <c r="L1018" s="8">
        <v>100</v>
      </c>
    </row>
    <row r="1019" spans="6:12" x14ac:dyDescent="0.25">
      <c r="F1019" s="8">
        <v>995</v>
      </c>
      <c r="G1019" s="8">
        <v>65.567062392108966</v>
      </c>
      <c r="H1019" s="8">
        <v>-13.964462813304664</v>
      </c>
      <c r="I1019" s="8">
        <v>-1.8097518642801715</v>
      </c>
      <c r="K1019" s="8">
        <v>99.45</v>
      </c>
      <c r="L1019" s="8">
        <v>100</v>
      </c>
    </row>
    <row r="1020" spans="6:12" x14ac:dyDescent="0.25">
      <c r="F1020" s="8">
        <v>996</v>
      </c>
      <c r="G1020" s="8">
        <v>54.381328978002266</v>
      </c>
      <c r="H1020" s="8">
        <v>4.8249842194530359</v>
      </c>
      <c r="I1020" s="8">
        <v>0.62530326465247843</v>
      </c>
      <c r="K1020" s="8">
        <v>99.55</v>
      </c>
      <c r="L1020" s="8">
        <v>100</v>
      </c>
    </row>
    <row r="1021" spans="6:12" x14ac:dyDescent="0.25">
      <c r="F1021" s="8">
        <v>997</v>
      </c>
      <c r="G1021" s="8">
        <v>88.667493756982651</v>
      </c>
      <c r="H1021" s="8">
        <v>-9.5449426281382443</v>
      </c>
      <c r="I1021" s="8">
        <v>-1.2369955039919371</v>
      </c>
      <c r="K1021" s="8">
        <v>99.65</v>
      </c>
      <c r="L1021" s="8">
        <v>100</v>
      </c>
    </row>
    <row r="1022" spans="6:12" x14ac:dyDescent="0.25">
      <c r="F1022" s="8">
        <v>998</v>
      </c>
      <c r="G1022" s="8">
        <v>56.2596490658674</v>
      </c>
      <c r="H1022" s="8">
        <v>-5.6583918067168995</v>
      </c>
      <c r="I1022" s="8">
        <v>-0.73331035056193561</v>
      </c>
      <c r="K1022" s="8">
        <v>99.75</v>
      </c>
      <c r="L1022" s="8">
        <v>100</v>
      </c>
    </row>
    <row r="1023" spans="6:12" x14ac:dyDescent="0.25">
      <c r="F1023" s="8">
        <v>999</v>
      </c>
      <c r="G1023" s="8">
        <v>90.034560517822825</v>
      </c>
      <c r="H1023" s="8">
        <v>-0.7814898767020253</v>
      </c>
      <c r="I1023" s="8">
        <v>-0.101278708689753</v>
      </c>
      <c r="K1023" s="8">
        <v>99.850000000000009</v>
      </c>
      <c r="L1023" s="8">
        <v>100</v>
      </c>
    </row>
    <row r="1024" spans="6:12" ht="15.75" thickBot="1" x14ac:dyDescent="0.3">
      <c r="F1024" s="9">
        <v>1000</v>
      </c>
      <c r="G1024" s="9">
        <v>69.097770503736456</v>
      </c>
      <c r="H1024" s="9">
        <v>-4.7474327855438503</v>
      </c>
      <c r="I1024" s="9">
        <v>-0.61525283493161365</v>
      </c>
      <c r="K1024" s="9">
        <v>99.95</v>
      </c>
      <c r="L1024" s="9">
        <v>100</v>
      </c>
    </row>
  </sheetData>
  <sortState ref="L25:L1024">
    <sortCondition ref="L25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DB3E5-54C4-4DF3-B30D-0C6B4481AC41}">
  <dimension ref="A1:N1024"/>
  <sheetViews>
    <sheetView workbookViewId="0">
      <selection activeCell="M17" sqref="J17:M17"/>
    </sheetView>
  </sheetViews>
  <sheetFormatPr defaultRowHeight="15" x14ac:dyDescent="0.25"/>
  <cols>
    <col min="1" max="1" width="22.42578125" bestFit="1" customWidth="1"/>
    <col min="2" max="2" width="24.140625" customWidth="1"/>
    <col min="6" max="6" width="22.42578125" bestFit="1" customWidth="1"/>
  </cols>
  <sheetData>
    <row r="1" spans="1:14" x14ac:dyDescent="0.25">
      <c r="A1" s="14" t="s">
        <v>9</v>
      </c>
      <c r="B1" s="14" t="s">
        <v>1</v>
      </c>
      <c r="F1" t="s">
        <v>1047</v>
      </c>
    </row>
    <row r="2" spans="1:14" ht="15.75" thickBot="1" x14ac:dyDescent="0.3">
      <c r="A2" s="1">
        <v>75.738405399091803</v>
      </c>
      <c r="B2" s="1">
        <v>60.137240799027197</v>
      </c>
      <c r="C2">
        <f>$G$17+A2*$G$18</f>
        <v>73.501036036559995</v>
      </c>
    </row>
    <row r="3" spans="1:14" x14ac:dyDescent="0.25">
      <c r="A3" s="1">
        <v>89.602736301879602</v>
      </c>
      <c r="B3" s="1">
        <v>99.021976500113894</v>
      </c>
      <c r="C3">
        <f t="shared" ref="C3:C66" si="0">$G$17+A3*$G$18</f>
        <v>86.955804194655101</v>
      </c>
      <c r="F3" s="20" t="s">
        <v>1048</v>
      </c>
      <c r="G3" s="20"/>
    </row>
    <row r="4" spans="1:14" x14ac:dyDescent="0.25">
      <c r="A4" s="1">
        <v>81.4954255712818</v>
      </c>
      <c r="B4" s="1">
        <v>70.522954922262201</v>
      </c>
      <c r="C4">
        <f t="shared" si="0"/>
        <v>79.087989510291493</v>
      </c>
      <c r="F4" s="8" t="s">
        <v>1049</v>
      </c>
      <c r="G4" s="8">
        <v>0.99079758830158282</v>
      </c>
    </row>
    <row r="5" spans="1:14" x14ac:dyDescent="0.25">
      <c r="A5" s="1">
        <v>71.472047022861403</v>
      </c>
      <c r="B5" s="1">
        <v>63.448537269766</v>
      </c>
      <c r="C5">
        <f t="shared" si="0"/>
        <v>69.360709090094474</v>
      </c>
      <c r="F5" s="8" t="s">
        <v>1050</v>
      </c>
      <c r="G5" s="26">
        <v>0.98167986098423277</v>
      </c>
    </row>
    <row r="6" spans="1:14" x14ac:dyDescent="0.25">
      <c r="A6" s="1">
        <v>64.276582058832503</v>
      </c>
      <c r="B6" s="1">
        <v>66.483018771267595</v>
      </c>
      <c r="C6">
        <f t="shared" si="0"/>
        <v>62.377803563709634</v>
      </c>
      <c r="F6" s="8" t="s">
        <v>1051</v>
      </c>
      <c r="G6" s="8">
        <v>0.98067885998323179</v>
      </c>
    </row>
    <row r="7" spans="1:14" x14ac:dyDescent="0.25">
      <c r="A7" s="1">
        <v>61.624397299166397</v>
      </c>
      <c r="B7" s="1">
        <v>49.088060589916999</v>
      </c>
      <c r="C7">
        <f t="shared" si="0"/>
        <v>59.803966333197103</v>
      </c>
      <c r="F7" s="8" t="s">
        <v>1052</v>
      </c>
      <c r="G7" s="8">
        <v>9.8011185276820942</v>
      </c>
    </row>
    <row r="8" spans="1:14" ht="15.75" thickBot="1" x14ac:dyDescent="0.3">
      <c r="A8" s="1">
        <v>59.876979551104299</v>
      </c>
      <c r="B8" s="1">
        <v>48.453234002319803</v>
      </c>
      <c r="C8">
        <f t="shared" si="0"/>
        <v>58.108168617435098</v>
      </c>
      <c r="F8" s="9" t="s">
        <v>1053</v>
      </c>
      <c r="G8" s="9">
        <v>1000</v>
      </c>
    </row>
    <row r="9" spans="1:14" x14ac:dyDescent="0.25">
      <c r="A9" s="1">
        <v>81.947173255059397</v>
      </c>
      <c r="B9" s="1">
        <v>84.613576124399799</v>
      </c>
      <c r="C9">
        <f t="shared" si="0"/>
        <v>79.526392228302342</v>
      </c>
    </row>
    <row r="10" spans="1:14" ht="15.75" thickBot="1" x14ac:dyDescent="0.3">
      <c r="A10" s="1">
        <v>71.631034949026997</v>
      </c>
      <c r="B10" s="1">
        <v>66.451908607435897</v>
      </c>
      <c r="C10">
        <f t="shared" si="0"/>
        <v>69.515000393547439</v>
      </c>
      <c r="F10" t="s">
        <v>1054</v>
      </c>
    </row>
    <row r="11" spans="1:14" x14ac:dyDescent="0.25">
      <c r="A11" s="1">
        <v>69.685302943721297</v>
      </c>
      <c r="B11" s="1">
        <v>74.209509584480202</v>
      </c>
      <c r="C11">
        <f t="shared" si="0"/>
        <v>67.62674677260209</v>
      </c>
      <c r="F11" s="10"/>
      <c r="G11" s="10" t="s">
        <v>1059</v>
      </c>
      <c r="H11" s="10" t="s">
        <v>1060</v>
      </c>
      <c r="I11" s="10" t="s">
        <v>1061</v>
      </c>
      <c r="J11" s="10" t="s">
        <v>32</v>
      </c>
      <c r="K11" s="10" t="s">
        <v>1062</v>
      </c>
    </row>
    <row r="12" spans="1:14" x14ac:dyDescent="0.25">
      <c r="A12" s="1">
        <v>57.2253583514957</v>
      </c>
      <c r="B12" s="1">
        <v>42.715953563508201</v>
      </c>
      <c r="C12">
        <f t="shared" si="0"/>
        <v>55.534878298992837</v>
      </c>
      <c r="F12" s="8" t="s">
        <v>1055</v>
      </c>
      <c r="G12" s="8">
        <v>1</v>
      </c>
      <c r="H12" s="8">
        <v>5142305.6586521585</v>
      </c>
      <c r="I12" s="8">
        <v>5142305.6586521585</v>
      </c>
      <c r="J12" s="8">
        <v>53531.15390004449</v>
      </c>
      <c r="K12" s="8">
        <v>0</v>
      </c>
    </row>
    <row r="13" spans="1:14" x14ac:dyDescent="0.25">
      <c r="A13" s="1">
        <v>87.639418194075603</v>
      </c>
      <c r="B13" s="1">
        <v>76.547557250927994</v>
      </c>
      <c r="C13">
        <f t="shared" si="0"/>
        <v>85.050483977883502</v>
      </c>
      <c r="F13" s="8" t="s">
        <v>1056</v>
      </c>
      <c r="G13" s="8">
        <v>999</v>
      </c>
      <c r="H13" s="8">
        <v>95965.862469279542</v>
      </c>
      <c r="I13" s="8">
        <v>96.061924393673209</v>
      </c>
      <c r="J13" s="8"/>
      <c r="K13" s="8"/>
    </row>
    <row r="14" spans="1:14" ht="15.75" thickBot="1" x14ac:dyDescent="0.3">
      <c r="A14" s="1">
        <v>76.151287394874103</v>
      </c>
      <c r="B14" s="1">
        <v>97.9251307635394</v>
      </c>
      <c r="C14">
        <f t="shared" si="0"/>
        <v>73.901721188180659</v>
      </c>
      <c r="F14" s="9" t="s">
        <v>1057</v>
      </c>
      <c r="G14" s="9">
        <v>1000</v>
      </c>
      <c r="H14" s="9">
        <v>5238271.5211214377</v>
      </c>
      <c r="I14" s="9"/>
      <c r="J14" s="9"/>
      <c r="K14" s="9"/>
    </row>
    <row r="15" spans="1:14" ht="15.75" thickBot="1" x14ac:dyDescent="0.3">
      <c r="A15" s="1">
        <v>65.917736726010702</v>
      </c>
      <c r="B15" s="1">
        <v>56.731838186367497</v>
      </c>
      <c r="C15">
        <f t="shared" si="0"/>
        <v>63.970477289783091</v>
      </c>
    </row>
    <row r="16" spans="1:14" x14ac:dyDescent="0.25">
      <c r="A16" s="1">
        <v>74.501528719750098</v>
      </c>
      <c r="B16" s="1">
        <v>55.269318547924499</v>
      </c>
      <c r="C16">
        <f t="shared" si="0"/>
        <v>72.300697623016305</v>
      </c>
      <c r="F16" s="10"/>
      <c r="G16" s="10" t="s">
        <v>1063</v>
      </c>
      <c r="H16" s="10" t="s">
        <v>1052</v>
      </c>
      <c r="I16" s="10" t="s">
        <v>1064</v>
      </c>
      <c r="J16" s="10" t="s">
        <v>1065</v>
      </c>
      <c r="K16" s="10" t="s">
        <v>1066</v>
      </c>
      <c r="L16" s="10" t="s">
        <v>1067</v>
      </c>
      <c r="M16" s="10" t="s">
        <v>1068</v>
      </c>
      <c r="N16" s="10" t="s">
        <v>1069</v>
      </c>
    </row>
    <row r="17" spans="1:14" x14ac:dyDescent="0.25">
      <c r="A17" s="1">
        <v>70.1589067972306</v>
      </c>
      <c r="B17" s="1">
        <v>58.3838347968262</v>
      </c>
      <c r="C17">
        <f t="shared" si="0"/>
        <v>68.086360012680387</v>
      </c>
      <c r="F17" s="8" t="s">
        <v>1058</v>
      </c>
      <c r="G17" s="8">
        <v>0</v>
      </c>
      <c r="H17" s="8" t="e">
        <v>#N/A</v>
      </c>
      <c r="I17" s="8" t="e">
        <v>#N/A</v>
      </c>
      <c r="J17" s="8" t="e">
        <v>#N/A</v>
      </c>
      <c r="K17" s="8" t="e">
        <v>#N/A</v>
      </c>
      <c r="L17" s="8" t="e">
        <v>#N/A</v>
      </c>
      <c r="M17" s="8" t="e">
        <v>#N/A</v>
      </c>
      <c r="N17" s="8" t="e">
        <v>#N/A</v>
      </c>
    </row>
    <row r="18" spans="1:14" ht="15.75" thickBot="1" x14ac:dyDescent="0.3">
      <c r="A18" s="1">
        <v>76.584369226989907</v>
      </c>
      <c r="B18" s="1">
        <v>53.472483496144399</v>
      </c>
      <c r="C18">
        <f t="shared" si="0"/>
        <v>74.322009457802778</v>
      </c>
      <c r="E18" s="25" t="s">
        <v>1076</v>
      </c>
      <c r="F18" s="9" t="s">
        <v>9</v>
      </c>
      <c r="G18" s="9">
        <v>0.97045924916503945</v>
      </c>
      <c r="H18" s="9">
        <v>4.1944401417702377E-3</v>
      </c>
      <c r="I18" s="9">
        <v>231.36800535087934</v>
      </c>
      <c r="J18" s="9">
        <v>0</v>
      </c>
      <c r="K18" s="9">
        <v>0.96222832536860115</v>
      </c>
      <c r="L18" s="9">
        <v>0.97869017296147776</v>
      </c>
      <c r="M18" s="9">
        <v>0.96222832536860115</v>
      </c>
      <c r="N18" s="9">
        <v>0.97869017296147776</v>
      </c>
    </row>
    <row r="19" spans="1:14" x14ac:dyDescent="0.25">
      <c r="A19" s="1">
        <v>76.386441254550107</v>
      </c>
      <c r="B19" s="1">
        <v>81.738244598602705</v>
      </c>
      <c r="C19">
        <f t="shared" si="0"/>
        <v>74.129928426280088</v>
      </c>
    </row>
    <row r="20" spans="1:14" x14ac:dyDescent="0.25">
      <c r="A20" s="1">
        <v>77.716037127590397</v>
      </c>
      <c r="B20" s="1">
        <v>61.010618449302299</v>
      </c>
      <c r="C20">
        <f t="shared" si="0"/>
        <v>75.420247038923705</v>
      </c>
    </row>
    <row r="21" spans="1:14" x14ac:dyDescent="0.25">
      <c r="A21" s="1">
        <v>64.388977703107201</v>
      </c>
      <c r="B21" s="1">
        <v>84.094984257197098</v>
      </c>
      <c r="C21">
        <f t="shared" si="0"/>
        <v>62.486878956261883</v>
      </c>
    </row>
    <row r="22" spans="1:14" x14ac:dyDescent="0.25">
      <c r="A22" s="1">
        <v>73.604253269755503</v>
      </c>
      <c r="B22" s="1">
        <v>63.394594799616797</v>
      </c>
      <c r="C22">
        <f t="shared" si="0"/>
        <v>71.429928363520332</v>
      </c>
      <c r="F22" t="s">
        <v>1070</v>
      </c>
      <c r="K22" t="s">
        <v>1075</v>
      </c>
    </row>
    <row r="23" spans="1:14" ht="15.75" thickBot="1" x14ac:dyDescent="0.3">
      <c r="A23" s="1">
        <v>50.140380137243703</v>
      </c>
      <c r="B23" s="1">
        <v>74.755267488949997</v>
      </c>
      <c r="C23">
        <f t="shared" si="0"/>
        <v>48.659195660839181</v>
      </c>
    </row>
    <row r="24" spans="1:14" x14ac:dyDescent="0.25">
      <c r="A24" s="1">
        <v>73.964705204929999</v>
      </c>
      <c r="B24" s="1">
        <v>57.292057129579</v>
      </c>
      <c r="C24">
        <f t="shared" si="0"/>
        <v>71.779732277889849</v>
      </c>
      <c r="F24" s="10" t="s">
        <v>1071</v>
      </c>
      <c r="G24" s="10" t="s">
        <v>1072</v>
      </c>
      <c r="H24" s="10" t="s">
        <v>1073</v>
      </c>
      <c r="I24" s="10" t="s">
        <v>1074</v>
      </c>
      <c r="K24" s="10" t="s">
        <v>1033</v>
      </c>
      <c r="L24" s="10" t="s">
        <v>1</v>
      </c>
    </row>
    <row r="25" spans="1:14" x14ac:dyDescent="0.25">
      <c r="A25" s="1">
        <v>77.776570589675899</v>
      </c>
      <c r="B25" s="1">
        <v>66.167282279339105</v>
      </c>
      <c r="C25">
        <f t="shared" si="0"/>
        <v>75.478992297088567</v>
      </c>
      <c r="F25" s="8">
        <v>1</v>
      </c>
      <c r="G25" s="8">
        <v>73.501036036559995</v>
      </c>
      <c r="H25" s="8">
        <v>-13.363795237532798</v>
      </c>
      <c r="I25" s="8">
        <v>-1.3641792120961793</v>
      </c>
      <c r="K25" s="8">
        <v>0.05</v>
      </c>
      <c r="L25" s="8">
        <v>37.364698785248301</v>
      </c>
    </row>
    <row r="26" spans="1:14" x14ac:dyDescent="0.25">
      <c r="A26" s="1">
        <v>69.776038339232102</v>
      </c>
      <c r="B26" s="1">
        <v>77.100186878677206</v>
      </c>
      <c r="C26">
        <f t="shared" si="0"/>
        <v>67.714801776402197</v>
      </c>
      <c r="F26" s="8">
        <v>2</v>
      </c>
      <c r="G26" s="8">
        <v>86.955804194655101</v>
      </c>
      <c r="H26" s="8">
        <v>12.066172305458792</v>
      </c>
      <c r="I26" s="8">
        <v>1.2317175724488585</v>
      </c>
      <c r="K26" s="8">
        <v>0.15000000000000002</v>
      </c>
      <c r="L26" s="8">
        <v>37.760667176504299</v>
      </c>
    </row>
    <row r="27" spans="1:14" x14ac:dyDescent="0.25">
      <c r="A27" s="1">
        <v>80.322580406321705</v>
      </c>
      <c r="B27" s="1">
        <v>84.888240825164601</v>
      </c>
      <c r="C27">
        <f t="shared" si="0"/>
        <v>77.949791072117478</v>
      </c>
      <c r="F27" s="8">
        <v>3</v>
      </c>
      <c r="G27" s="8">
        <v>79.087989510291493</v>
      </c>
      <c r="H27" s="8">
        <v>-8.5650345880292917</v>
      </c>
      <c r="I27" s="8">
        <v>-0.87432064980003754</v>
      </c>
      <c r="K27" s="8">
        <v>0.25</v>
      </c>
      <c r="L27" s="8">
        <v>39.136258586402299</v>
      </c>
    </row>
    <row r="28" spans="1:14" x14ac:dyDescent="0.25">
      <c r="A28" s="1">
        <v>61.721718440899998</v>
      </c>
      <c r="B28" s="1">
        <v>65.141652999401401</v>
      </c>
      <c r="C28">
        <f t="shared" si="0"/>
        <v>59.898412535331779</v>
      </c>
      <c r="F28" s="8">
        <v>4</v>
      </c>
      <c r="G28" s="8">
        <v>69.360709090094474</v>
      </c>
      <c r="H28" s="8">
        <v>-5.9121718203284743</v>
      </c>
      <c r="I28" s="8">
        <v>-0.60351582408126814</v>
      </c>
      <c r="K28" s="8">
        <v>0.35000000000000003</v>
      </c>
      <c r="L28" s="8">
        <v>39.353699338117799</v>
      </c>
    </row>
    <row r="29" spans="1:14" x14ac:dyDescent="0.25">
      <c r="A29" s="1">
        <v>76.054714813761706</v>
      </c>
      <c r="B29" s="1">
        <v>80.093884348791605</v>
      </c>
      <c r="C29">
        <f t="shared" si="0"/>
        <v>73.808001433624383</v>
      </c>
      <c r="F29" s="8">
        <v>5</v>
      </c>
      <c r="G29" s="8">
        <v>62.377803563709634</v>
      </c>
      <c r="H29" s="8">
        <v>4.1052152075579613</v>
      </c>
      <c r="I29" s="8">
        <v>0.41906128818878713</v>
      </c>
      <c r="K29" s="8">
        <v>0.45</v>
      </c>
      <c r="L29" s="8">
        <v>39.436636830000197</v>
      </c>
    </row>
    <row r="30" spans="1:14" x14ac:dyDescent="0.25">
      <c r="A30" s="1">
        <v>81.916063370222304</v>
      </c>
      <c r="B30" s="1">
        <v>84.428593981641299</v>
      </c>
      <c r="C30">
        <f t="shared" si="0"/>
        <v>79.496201352821728</v>
      </c>
      <c r="F30" s="8">
        <v>6</v>
      </c>
      <c r="G30" s="8">
        <v>59.803966333197103</v>
      </c>
      <c r="H30" s="8">
        <v>-10.715905743280103</v>
      </c>
      <c r="I30" s="8">
        <v>-1.0938820592452898</v>
      </c>
      <c r="K30" s="8">
        <v>0.55000000000000004</v>
      </c>
      <c r="L30" s="8">
        <v>39.749455217940898</v>
      </c>
    </row>
    <row r="31" spans="1:14" x14ac:dyDescent="0.25">
      <c r="A31" s="1">
        <v>52.5635264803947</v>
      </c>
      <c r="B31" s="1">
        <v>55.652146597549503</v>
      </c>
      <c r="C31">
        <f t="shared" si="0"/>
        <v>51.010760441630509</v>
      </c>
      <c r="F31" s="8">
        <v>7</v>
      </c>
      <c r="G31" s="8">
        <v>58.108168617435098</v>
      </c>
      <c r="H31" s="8">
        <v>-9.6549346151152946</v>
      </c>
      <c r="I31" s="8">
        <v>-0.98557788876445929</v>
      </c>
      <c r="K31" s="8">
        <v>0.65000000000000013</v>
      </c>
      <c r="L31" s="8">
        <v>39.835330755459204</v>
      </c>
    </row>
    <row r="32" spans="1:14" x14ac:dyDescent="0.25">
      <c r="A32" s="1">
        <v>78.754676080500801</v>
      </c>
      <c r="B32" s="1">
        <v>72.659910254095905</v>
      </c>
      <c r="C32">
        <f t="shared" si="0"/>
        <v>76.428203817318703</v>
      </c>
      <c r="F32" s="8">
        <v>8</v>
      </c>
      <c r="G32" s="8">
        <v>79.526392228302342</v>
      </c>
      <c r="H32" s="8">
        <v>5.0871838960974571</v>
      </c>
      <c r="I32" s="8">
        <v>0.5193008719316341</v>
      </c>
      <c r="K32" s="8">
        <v>0.75000000000000011</v>
      </c>
      <c r="L32" s="8">
        <v>40.070261829144002</v>
      </c>
    </row>
    <row r="33" spans="1:12" x14ac:dyDescent="0.25">
      <c r="A33" s="1">
        <v>63.306054542804702</v>
      </c>
      <c r="B33" s="1">
        <v>48.135862317344802</v>
      </c>
      <c r="C33">
        <f t="shared" si="0"/>
        <v>61.435946159211284</v>
      </c>
      <c r="F33" s="8">
        <v>9</v>
      </c>
      <c r="G33" s="8">
        <v>69.515000393547439</v>
      </c>
      <c r="H33" s="8">
        <v>-3.0630917861115421</v>
      </c>
      <c r="I33" s="8">
        <v>-0.31268109583272613</v>
      </c>
      <c r="K33" s="8">
        <v>0.85000000000000009</v>
      </c>
      <c r="L33" s="8">
        <v>40.793901775158297</v>
      </c>
    </row>
    <row r="34" spans="1:12" x14ac:dyDescent="0.25">
      <c r="A34" s="1">
        <v>62.355890766928603</v>
      </c>
      <c r="B34" s="1">
        <v>62.102768556788199</v>
      </c>
      <c r="C34">
        <f t="shared" si="0"/>
        <v>60.513850934690751</v>
      </c>
      <c r="F34" s="8">
        <v>10</v>
      </c>
      <c r="G34" s="8">
        <v>67.62674677260209</v>
      </c>
      <c r="H34" s="8">
        <v>6.5827628118781121</v>
      </c>
      <c r="I34" s="8">
        <v>0.67196990274910851</v>
      </c>
      <c r="K34" s="8">
        <v>0.95000000000000007</v>
      </c>
      <c r="L34" s="8">
        <v>40.863183361909002</v>
      </c>
    </row>
    <row r="35" spans="1:12" x14ac:dyDescent="0.25">
      <c r="A35" s="1">
        <v>88.389322282838094</v>
      </c>
      <c r="B35" s="1">
        <v>96.6622846285821</v>
      </c>
      <c r="C35">
        <f t="shared" si="0"/>
        <v>85.778235336809743</v>
      </c>
      <c r="F35" s="8">
        <v>11</v>
      </c>
      <c r="G35" s="8">
        <v>55.534878298992837</v>
      </c>
      <c r="H35" s="8">
        <v>-12.818924735484636</v>
      </c>
      <c r="I35" s="8">
        <v>-1.3085587091651767</v>
      </c>
      <c r="K35" s="8">
        <v>1.05</v>
      </c>
      <c r="L35" s="8">
        <v>41.233866628116303</v>
      </c>
    </row>
    <row r="36" spans="1:12" x14ac:dyDescent="0.25">
      <c r="A36" s="1">
        <v>85.613868715686195</v>
      </c>
      <c r="B36" s="1">
        <v>88.690649451805896</v>
      </c>
      <c r="C36">
        <f t="shared" si="0"/>
        <v>83.084770751939089</v>
      </c>
      <c r="F36" s="8">
        <v>12</v>
      </c>
      <c r="G36" s="8">
        <v>85.050483977883502</v>
      </c>
      <c r="H36" s="8">
        <v>-8.5029267269555078</v>
      </c>
      <c r="I36" s="8">
        <v>-0.86798066542593877</v>
      </c>
      <c r="K36" s="8">
        <v>1.1500000000000001</v>
      </c>
      <c r="L36" s="8">
        <v>41.787125731189903</v>
      </c>
    </row>
    <row r="37" spans="1:12" x14ac:dyDescent="0.25">
      <c r="A37" s="1">
        <v>81.712992806173702</v>
      </c>
      <c r="B37" s="1">
        <v>87.863518893339005</v>
      </c>
      <c r="C37">
        <f t="shared" si="0"/>
        <v>79.299129645707595</v>
      </c>
      <c r="F37" s="8">
        <v>13</v>
      </c>
      <c r="G37" s="8">
        <v>73.901721188180659</v>
      </c>
      <c r="H37" s="8">
        <v>24.023409575358741</v>
      </c>
      <c r="I37" s="8">
        <v>2.452315032060238</v>
      </c>
      <c r="K37" s="8">
        <v>1.2500000000000002</v>
      </c>
      <c r="L37" s="8">
        <v>42.668156698371902</v>
      </c>
    </row>
    <row r="38" spans="1:12" x14ac:dyDescent="0.25">
      <c r="A38" s="1">
        <v>67.307502814494498</v>
      </c>
      <c r="B38" s="1">
        <v>73.227746038663298</v>
      </c>
      <c r="C38">
        <f t="shared" si="0"/>
        <v>65.319188644528111</v>
      </c>
      <c r="F38" s="8">
        <v>14</v>
      </c>
      <c r="G38" s="8">
        <v>63.970477289783091</v>
      </c>
      <c r="H38" s="8">
        <v>-7.2386391034155935</v>
      </c>
      <c r="I38" s="8">
        <v>-0.7389219015427797</v>
      </c>
      <c r="K38" s="8">
        <v>1.35</v>
      </c>
      <c r="L38" s="8">
        <v>42.676662621209097</v>
      </c>
    </row>
    <row r="39" spans="1:12" x14ac:dyDescent="0.25">
      <c r="A39" s="1">
        <v>67.537564144116899</v>
      </c>
      <c r="B39" s="1">
        <v>50.212443257307598</v>
      </c>
      <c r="C39">
        <f t="shared" si="0"/>
        <v>65.542453789735376</v>
      </c>
      <c r="F39" s="8">
        <v>15</v>
      </c>
      <c r="G39" s="8">
        <v>72.300697623016305</v>
      </c>
      <c r="H39" s="8">
        <v>-17.031379075091806</v>
      </c>
      <c r="I39" s="8">
        <v>-1.738566991981201</v>
      </c>
      <c r="K39" s="8">
        <v>1.4500000000000002</v>
      </c>
      <c r="L39" s="8">
        <v>42.715953563508201</v>
      </c>
    </row>
    <row r="40" spans="1:12" x14ac:dyDescent="0.25">
      <c r="A40" s="1">
        <v>80.910208029721801</v>
      </c>
      <c r="B40" s="1">
        <v>65.734263011972899</v>
      </c>
      <c r="C40">
        <f t="shared" si="0"/>
        <v>78.520059734310962</v>
      </c>
      <c r="F40" s="8">
        <v>16</v>
      </c>
      <c r="G40" s="8">
        <v>68.086360012680387</v>
      </c>
      <c r="H40" s="8">
        <v>-9.7025252158541875</v>
      </c>
      <c r="I40" s="8">
        <v>-0.99043594795088186</v>
      </c>
      <c r="K40" s="8">
        <v>1.55</v>
      </c>
      <c r="L40" s="8">
        <v>43.114166638466898</v>
      </c>
    </row>
    <row r="41" spans="1:12" x14ac:dyDescent="0.25">
      <c r="A41" s="1">
        <v>73.2071112665258</v>
      </c>
      <c r="B41" s="1">
        <v>63.526668219534102</v>
      </c>
      <c r="C41">
        <f t="shared" si="0"/>
        <v>71.044518233254124</v>
      </c>
      <c r="F41" s="8">
        <v>17</v>
      </c>
      <c r="G41" s="8">
        <v>74.322009457802778</v>
      </c>
      <c r="H41" s="8">
        <v>-20.849525961658379</v>
      </c>
      <c r="I41" s="8">
        <v>-2.1283242816435859</v>
      </c>
      <c r="K41" s="8">
        <v>1.6500000000000001</v>
      </c>
      <c r="L41" s="8">
        <v>43.5521808455753</v>
      </c>
    </row>
    <row r="42" spans="1:12" x14ac:dyDescent="0.25">
      <c r="A42" s="1">
        <v>57.00129285277</v>
      </c>
      <c r="B42" s="1">
        <v>56.692561053580398</v>
      </c>
      <c r="C42">
        <f t="shared" si="0"/>
        <v>55.317431863335706</v>
      </c>
      <c r="F42" s="8">
        <v>18</v>
      </c>
      <c r="G42" s="8">
        <v>74.129928426280088</v>
      </c>
      <c r="H42" s="8">
        <v>7.6083161723226169</v>
      </c>
      <c r="I42" s="8">
        <v>0.77665861956545967</v>
      </c>
      <c r="K42" s="8">
        <v>1.7500000000000002</v>
      </c>
      <c r="L42" s="8">
        <v>43.629362138950398</v>
      </c>
    </row>
    <row r="43" spans="1:12" x14ac:dyDescent="0.25">
      <c r="A43" s="1">
        <v>71.724466311994107</v>
      </c>
      <c r="B43" s="1">
        <v>80.238032715790396</v>
      </c>
      <c r="C43">
        <f t="shared" si="0"/>
        <v>69.605671723900969</v>
      </c>
      <c r="F43" s="8">
        <v>19</v>
      </c>
      <c r="G43" s="8">
        <v>75.420247038923705</v>
      </c>
      <c r="H43" s="8">
        <v>-14.409628589621406</v>
      </c>
      <c r="I43" s="8">
        <v>-1.47093811500343</v>
      </c>
      <c r="K43" s="8">
        <v>1.85</v>
      </c>
      <c r="L43" s="8">
        <v>43.819216056829603</v>
      </c>
    </row>
    <row r="44" spans="1:12" x14ac:dyDescent="0.25">
      <c r="A44" s="1">
        <v>65.439030132364294</v>
      </c>
      <c r="B44" s="1">
        <v>55.105280897737103</v>
      </c>
      <c r="C44">
        <f t="shared" si="0"/>
        <v>63.505912048342644</v>
      </c>
      <c r="F44" s="8">
        <v>20</v>
      </c>
      <c r="G44" s="8">
        <v>62.486878956261883</v>
      </c>
      <c r="H44" s="8">
        <v>21.608105300935215</v>
      </c>
      <c r="I44" s="8">
        <v>2.2057602305618036</v>
      </c>
      <c r="K44" s="8">
        <v>1.9500000000000002</v>
      </c>
      <c r="L44" s="8">
        <v>43.982937969419702</v>
      </c>
    </row>
    <row r="45" spans="1:12" x14ac:dyDescent="0.25">
      <c r="A45" s="1">
        <v>85.194793922786104</v>
      </c>
      <c r="B45" s="1">
        <v>94.948398969457202</v>
      </c>
      <c r="C45">
        <f t="shared" si="0"/>
        <v>82.678075743077272</v>
      </c>
      <c r="F45" s="8">
        <v>21</v>
      </c>
      <c r="G45" s="8">
        <v>71.429928363520332</v>
      </c>
      <c r="H45" s="8">
        <v>-8.035333563903535</v>
      </c>
      <c r="I45" s="8">
        <v>-0.8202486505741784</v>
      </c>
      <c r="K45" s="8">
        <v>2.0499999999999998</v>
      </c>
      <c r="L45" s="8">
        <v>44.040900397535403</v>
      </c>
    </row>
    <row r="46" spans="1:12" x14ac:dyDescent="0.25">
      <c r="A46" s="1">
        <v>70.414106841946094</v>
      </c>
      <c r="B46" s="1">
        <v>55.9351496525857</v>
      </c>
      <c r="C46">
        <f t="shared" si="0"/>
        <v>68.334021256461867</v>
      </c>
      <c r="F46" s="8">
        <v>22</v>
      </c>
      <c r="G46" s="8">
        <v>48.659195660839181</v>
      </c>
      <c r="H46" s="8">
        <v>26.096071828110816</v>
      </c>
      <c r="I46" s="8">
        <v>2.6638928592151849</v>
      </c>
      <c r="K46" s="8">
        <v>2.15</v>
      </c>
      <c r="L46" s="8">
        <v>44.184367290015601</v>
      </c>
    </row>
    <row r="47" spans="1:12" x14ac:dyDescent="0.25">
      <c r="A47" s="1">
        <v>87.051921821372602</v>
      </c>
      <c r="B47" s="1">
        <v>77.295568542513394</v>
      </c>
      <c r="C47">
        <f t="shared" si="0"/>
        <v>84.480342689142972</v>
      </c>
      <c r="F47" s="8">
        <v>23</v>
      </c>
      <c r="G47" s="8">
        <v>71.779732277889849</v>
      </c>
      <c r="H47" s="8">
        <v>-14.487675148310849</v>
      </c>
      <c r="I47" s="8">
        <v>-1.4789051252013086</v>
      </c>
      <c r="K47" s="8">
        <v>2.25</v>
      </c>
      <c r="L47" s="8">
        <v>44.443442826049299</v>
      </c>
    </row>
    <row r="48" spans="1:12" x14ac:dyDescent="0.25">
      <c r="A48" s="1">
        <v>73.765084938502795</v>
      </c>
      <c r="B48" s="1">
        <v>57.8008662931096</v>
      </c>
      <c r="C48">
        <f t="shared" si="0"/>
        <v>71.586008944014779</v>
      </c>
      <c r="F48" s="8">
        <v>24</v>
      </c>
      <c r="G48" s="8">
        <v>75.478992297088567</v>
      </c>
      <c r="H48" s="8">
        <v>-9.3117100177494621</v>
      </c>
      <c r="I48" s="8">
        <v>-0.95054144496355952</v>
      </c>
      <c r="K48" s="8">
        <v>2.35</v>
      </c>
      <c r="L48" s="8">
        <v>45.010615807331</v>
      </c>
    </row>
    <row r="49" spans="1:12" x14ac:dyDescent="0.25">
      <c r="A49" s="1">
        <v>74.767662270888493</v>
      </c>
      <c r="B49" s="1">
        <v>75.862759061969996</v>
      </c>
      <c r="C49">
        <f t="shared" si="0"/>
        <v>72.558969389231692</v>
      </c>
      <c r="F49" s="8">
        <v>25</v>
      </c>
      <c r="G49" s="8">
        <v>67.714801776402197</v>
      </c>
      <c r="H49" s="8">
        <v>9.3853851022750092</v>
      </c>
      <c r="I49" s="8">
        <v>0.95806221409932901</v>
      </c>
      <c r="K49" s="8">
        <v>2.4500000000000002</v>
      </c>
      <c r="L49" s="8">
        <v>45.2047196076986</v>
      </c>
    </row>
    <row r="50" spans="1:12" x14ac:dyDescent="0.25">
      <c r="A50" s="1">
        <v>72.479586830961495</v>
      </c>
      <c r="B50" s="1">
        <v>61.508447564846399</v>
      </c>
      <c r="C50">
        <f t="shared" si="0"/>
        <v>70.338485415767167</v>
      </c>
      <c r="F50" s="8">
        <v>26</v>
      </c>
      <c r="G50" s="8">
        <v>77.949791072117478</v>
      </c>
      <c r="H50" s="8">
        <v>6.9384497530471236</v>
      </c>
      <c r="I50" s="8">
        <v>0.70827850539770931</v>
      </c>
      <c r="K50" s="8">
        <v>2.5499999999999998</v>
      </c>
      <c r="L50" s="8">
        <v>45.253832434817497</v>
      </c>
    </row>
    <row r="51" spans="1:12" x14ac:dyDescent="0.25">
      <c r="A51" s="1">
        <v>52.3157495466724</v>
      </c>
      <c r="B51" s="1">
        <v>64.880748856623498</v>
      </c>
      <c r="C51">
        <f t="shared" si="0"/>
        <v>50.770303024569948</v>
      </c>
      <c r="F51" s="8">
        <v>27</v>
      </c>
      <c r="G51" s="8">
        <v>59.898412535331779</v>
      </c>
      <c r="H51" s="8">
        <v>5.243240464069622</v>
      </c>
      <c r="I51" s="8">
        <v>0.53523116135576365</v>
      </c>
      <c r="K51" s="8">
        <v>2.65</v>
      </c>
      <c r="L51" s="8">
        <v>45.4771901010363</v>
      </c>
    </row>
    <row r="52" spans="1:12" x14ac:dyDescent="0.25">
      <c r="A52" s="1">
        <v>85.821652651161003</v>
      </c>
      <c r="B52" s="1">
        <v>100</v>
      </c>
      <c r="C52">
        <f t="shared" si="0"/>
        <v>83.28641659394853</v>
      </c>
      <c r="F52" s="8">
        <v>28</v>
      </c>
      <c r="G52" s="8">
        <v>73.808001433624383</v>
      </c>
      <c r="H52" s="8">
        <v>6.2858829151672211</v>
      </c>
      <c r="I52" s="8">
        <v>0.64166433637490916</v>
      </c>
      <c r="K52" s="8">
        <v>2.75</v>
      </c>
      <c r="L52" s="8">
        <v>45.531564203611602</v>
      </c>
    </row>
    <row r="53" spans="1:12" x14ac:dyDescent="0.25">
      <c r="A53" s="1">
        <v>79.686090163346407</v>
      </c>
      <c r="B53" s="1">
        <v>75.105428096135597</v>
      </c>
      <c r="C53">
        <f t="shared" si="0"/>
        <v>77.332103228818795</v>
      </c>
      <c r="F53" s="8">
        <v>29</v>
      </c>
      <c r="G53" s="8">
        <v>79.496201352821728</v>
      </c>
      <c r="H53" s="8">
        <v>4.9323926288195707</v>
      </c>
      <c r="I53" s="8">
        <v>0.50349974468587566</v>
      </c>
      <c r="K53" s="8">
        <v>2.85</v>
      </c>
      <c r="L53" s="8">
        <v>45.598365758562899</v>
      </c>
    </row>
    <row r="54" spans="1:12" x14ac:dyDescent="0.25">
      <c r="A54" s="1">
        <v>87.788051864991999</v>
      </c>
      <c r="B54" s="1">
        <v>92.588573892538193</v>
      </c>
      <c r="C54">
        <f t="shared" si="0"/>
        <v>85.194726898561683</v>
      </c>
      <c r="F54" s="8">
        <v>30</v>
      </c>
      <c r="G54" s="8">
        <v>51.010760441630509</v>
      </c>
      <c r="H54" s="8">
        <v>4.6413861559189939</v>
      </c>
      <c r="I54" s="8">
        <v>0.47379373873021363</v>
      </c>
      <c r="K54" s="8">
        <v>2.95</v>
      </c>
      <c r="L54" s="8">
        <v>45.739501193225401</v>
      </c>
    </row>
    <row r="55" spans="1:12" x14ac:dyDescent="0.25">
      <c r="A55" s="1">
        <v>83.838226001886895</v>
      </c>
      <c r="B55" s="1">
        <v>91.671565512558999</v>
      </c>
      <c r="C55">
        <f t="shared" si="0"/>
        <v>81.361581857120044</v>
      </c>
      <c r="F55" s="8">
        <v>31</v>
      </c>
      <c r="G55" s="8">
        <v>76.428203817318703</v>
      </c>
      <c r="H55" s="8">
        <v>-3.7682935632227981</v>
      </c>
      <c r="I55" s="8">
        <v>-0.38466825124547743</v>
      </c>
      <c r="K55" s="8">
        <v>3.05</v>
      </c>
      <c r="L55" s="8">
        <v>45.746621699931801</v>
      </c>
    </row>
    <row r="56" spans="1:12" x14ac:dyDescent="0.25">
      <c r="A56" s="1">
        <v>74.840324120120798</v>
      </c>
      <c r="B56" s="1">
        <v>74.199228291090193</v>
      </c>
      <c r="C56">
        <f t="shared" si="0"/>
        <v>72.629484752880614</v>
      </c>
      <c r="F56" s="8">
        <v>32</v>
      </c>
      <c r="G56" s="8">
        <v>61.435946159211284</v>
      </c>
      <c r="H56" s="8">
        <v>-13.300083841866481</v>
      </c>
      <c r="I56" s="8">
        <v>-1.357675538551592</v>
      </c>
      <c r="K56" s="8">
        <v>3.15</v>
      </c>
      <c r="L56" s="8">
        <v>45.893805617430601</v>
      </c>
    </row>
    <row r="57" spans="1:12" x14ac:dyDescent="0.25">
      <c r="A57" s="1">
        <v>76.454546810599595</v>
      </c>
      <c r="B57" s="1">
        <v>82.3950178972987</v>
      </c>
      <c r="C57">
        <f t="shared" si="0"/>
        <v>74.196022093067839</v>
      </c>
      <c r="F57" s="8">
        <v>33</v>
      </c>
      <c r="G57" s="8">
        <v>60.513850934690751</v>
      </c>
      <c r="H57" s="8">
        <v>1.5889176220974477</v>
      </c>
      <c r="I57" s="8">
        <v>0.16219706687146188</v>
      </c>
      <c r="K57" s="8">
        <v>3.25</v>
      </c>
      <c r="L57" s="8">
        <v>45.916929009291501</v>
      </c>
    </row>
    <row r="58" spans="1:12" x14ac:dyDescent="0.25">
      <c r="A58" s="1">
        <v>57.733704660677397</v>
      </c>
      <c r="B58" s="1">
        <v>60.087338349868503</v>
      </c>
      <c r="C58">
        <f t="shared" si="0"/>
        <v>56.028207676517127</v>
      </c>
      <c r="F58" s="8">
        <v>34</v>
      </c>
      <c r="G58" s="8">
        <v>85.778235336809743</v>
      </c>
      <c r="H58" s="8">
        <v>10.884049291772357</v>
      </c>
      <c r="I58" s="8">
        <v>1.1110461903490798</v>
      </c>
      <c r="K58" s="8">
        <v>3.35</v>
      </c>
      <c r="L58" s="8">
        <v>46.480212857048599</v>
      </c>
    </row>
    <row r="59" spans="1:12" x14ac:dyDescent="0.25">
      <c r="A59" s="1">
        <v>67.772783920529207</v>
      </c>
      <c r="B59" s="1">
        <v>52.4419914874684</v>
      </c>
      <c r="C59">
        <f t="shared" si="0"/>
        <v>65.770724997341233</v>
      </c>
      <c r="F59" s="8">
        <v>35</v>
      </c>
      <c r="G59" s="8">
        <v>83.084770751939089</v>
      </c>
      <c r="H59" s="8">
        <v>5.6058786998668069</v>
      </c>
      <c r="I59" s="8">
        <v>0.57224935371749297</v>
      </c>
      <c r="K59" s="8">
        <v>3.45</v>
      </c>
      <c r="L59" s="8">
        <v>46.5599343869387</v>
      </c>
    </row>
    <row r="60" spans="1:12" x14ac:dyDescent="0.25">
      <c r="A60" s="1">
        <v>69.823288600703194</v>
      </c>
      <c r="B60" s="1">
        <v>51.613853756849899</v>
      </c>
      <c r="C60">
        <f t="shared" si="0"/>
        <v>67.760656229672279</v>
      </c>
      <c r="F60" s="8">
        <v>36</v>
      </c>
      <c r="G60" s="8">
        <v>79.299129645707595</v>
      </c>
      <c r="H60" s="8">
        <v>8.5643892476314107</v>
      </c>
      <c r="I60" s="8">
        <v>0.87425477330762902</v>
      </c>
      <c r="K60" s="8">
        <v>3.55</v>
      </c>
      <c r="L60" s="8">
        <v>46.603977101302299</v>
      </c>
    </row>
    <row r="61" spans="1:12" x14ac:dyDescent="0.25">
      <c r="A61" s="1">
        <v>68.458957177261595</v>
      </c>
      <c r="B61" s="1">
        <v>70.393570260032504</v>
      </c>
      <c r="C61">
        <f t="shared" si="0"/>
        <v>66.436628180866876</v>
      </c>
      <c r="F61" s="8">
        <v>37</v>
      </c>
      <c r="G61" s="8">
        <v>65.319188644528111</v>
      </c>
      <c r="H61" s="8">
        <v>7.9085573941351868</v>
      </c>
      <c r="I61" s="8">
        <v>0.80730731075916595</v>
      </c>
      <c r="K61" s="8">
        <v>3.65</v>
      </c>
      <c r="L61" s="8">
        <v>46.683987967920302</v>
      </c>
    </row>
    <row r="62" spans="1:12" x14ac:dyDescent="0.25">
      <c r="A62" s="1">
        <v>72.327680834331304</v>
      </c>
      <c r="B62" s="1">
        <v>65.550027385589701</v>
      </c>
      <c r="C62">
        <f t="shared" si="0"/>
        <v>70.191066836333775</v>
      </c>
      <c r="F62" s="8">
        <v>38</v>
      </c>
      <c r="G62" s="8">
        <v>65.542453789735376</v>
      </c>
      <c r="H62" s="8">
        <v>-15.330010532427778</v>
      </c>
      <c r="I62" s="8">
        <v>-1.5648909099429122</v>
      </c>
      <c r="K62" s="8">
        <v>3.75</v>
      </c>
      <c r="L62" s="8">
        <v>46.739805980368601</v>
      </c>
    </row>
    <row r="63" spans="1:12" x14ac:dyDescent="0.25">
      <c r="A63" s="1">
        <v>72.224489158546106</v>
      </c>
      <c r="B63" s="1">
        <v>54.773069098110497</v>
      </c>
      <c r="C63">
        <f t="shared" si="0"/>
        <v>70.090923520131184</v>
      </c>
      <c r="F63" s="8">
        <v>39</v>
      </c>
      <c r="G63" s="8">
        <v>78.520059734310962</v>
      </c>
      <c r="H63" s="8">
        <v>-12.785796722338063</v>
      </c>
      <c r="I63" s="8">
        <v>-1.3051769941606188</v>
      </c>
      <c r="K63" s="8">
        <v>3.85</v>
      </c>
      <c r="L63" s="8">
        <v>46.781941360633702</v>
      </c>
    </row>
    <row r="64" spans="1:12" x14ac:dyDescent="0.25">
      <c r="A64" s="1">
        <v>78.735811820676801</v>
      </c>
      <c r="B64" s="1">
        <v>89.8941472196707</v>
      </c>
      <c r="C64">
        <f t="shared" si="0"/>
        <v>76.409896821893852</v>
      </c>
      <c r="F64" s="8">
        <v>40</v>
      </c>
      <c r="G64" s="8">
        <v>71.044518233254124</v>
      </c>
      <c r="H64" s="8">
        <v>-7.5178500137200217</v>
      </c>
      <c r="I64" s="8">
        <v>-0.7674238138257512</v>
      </c>
      <c r="K64" s="8">
        <v>3.95</v>
      </c>
      <c r="L64" s="8">
        <v>46.800897919193403</v>
      </c>
    </row>
    <row r="65" spans="1:12" x14ac:dyDescent="0.25">
      <c r="A65" s="1">
        <v>71.644786700500902</v>
      </c>
      <c r="B65" s="1">
        <v>57.3069080240302</v>
      </c>
      <c r="C65">
        <f t="shared" si="0"/>
        <v>69.528345907957515</v>
      </c>
      <c r="F65" s="8">
        <v>41</v>
      </c>
      <c r="G65" s="8">
        <v>55.317431863335706</v>
      </c>
      <c r="H65" s="8">
        <v>1.3751291902446923</v>
      </c>
      <c r="I65" s="8">
        <v>0.14037349584718653</v>
      </c>
      <c r="K65" s="8">
        <v>4.05</v>
      </c>
      <c r="L65" s="8">
        <v>47.043705271463999</v>
      </c>
    </row>
    <row r="66" spans="1:12" x14ac:dyDescent="0.25">
      <c r="A66" s="1">
        <v>64.023248484742098</v>
      </c>
      <c r="B66" s="1">
        <v>57.320764152320201</v>
      </c>
      <c r="C66">
        <f t="shared" si="0"/>
        <v>62.131953653609564</v>
      </c>
      <c r="F66" s="8">
        <v>42</v>
      </c>
      <c r="G66" s="8">
        <v>69.605671723900969</v>
      </c>
      <c r="H66" s="8">
        <v>10.632360991889428</v>
      </c>
      <c r="I66" s="8">
        <v>1.0853537923045624</v>
      </c>
      <c r="K66" s="8">
        <v>4.1500000000000004</v>
      </c>
      <c r="L66" s="8">
        <v>47.098785825791502</v>
      </c>
    </row>
    <row r="67" spans="1:12" x14ac:dyDescent="0.25">
      <c r="A67" s="1">
        <v>79.248264479306798</v>
      </c>
      <c r="B67" s="1">
        <v>61.353622359882202</v>
      </c>
      <c r="C67">
        <f t="shared" ref="C67:C130" si="1">$G$17+A67*$G$18</f>
        <v>76.907211244220534</v>
      </c>
      <c r="F67" s="8">
        <v>43</v>
      </c>
      <c r="G67" s="8">
        <v>63.505912048342644</v>
      </c>
      <c r="H67" s="8">
        <v>-8.4006311506055411</v>
      </c>
      <c r="I67" s="8">
        <v>-0.85753831007211745</v>
      </c>
      <c r="K67" s="8">
        <v>4.25</v>
      </c>
      <c r="L67" s="8">
        <v>47.098922975798899</v>
      </c>
    </row>
    <row r="68" spans="1:12" x14ac:dyDescent="0.25">
      <c r="A68" s="1">
        <v>64.632431426564594</v>
      </c>
      <c r="B68" s="1">
        <v>54.350912874629898</v>
      </c>
      <c r="C68">
        <f t="shared" si="1"/>
        <v>62.723140873934774</v>
      </c>
      <c r="F68" s="8">
        <v>44</v>
      </c>
      <c r="G68" s="8">
        <v>82.678075743077272</v>
      </c>
      <c r="H68" s="8">
        <v>12.270323226379929</v>
      </c>
      <c r="I68" s="8">
        <v>1.2525573441978848</v>
      </c>
      <c r="K68" s="8">
        <v>4.3499999999999996</v>
      </c>
      <c r="L68" s="8">
        <v>47.140898686708802</v>
      </c>
    </row>
    <row r="69" spans="1:12" x14ac:dyDescent="0.25">
      <c r="A69" s="1">
        <v>83.552676040643206</v>
      </c>
      <c r="B69" s="1">
        <v>82.576476461280095</v>
      </c>
      <c r="C69">
        <f t="shared" si="1"/>
        <v>81.084467256132385</v>
      </c>
      <c r="F69" s="8">
        <v>45</v>
      </c>
      <c r="G69" s="8">
        <v>68.334021256461867</v>
      </c>
      <c r="H69" s="8">
        <v>-12.398871603876167</v>
      </c>
      <c r="I69" s="8">
        <v>-1.2656795913748351</v>
      </c>
      <c r="K69" s="8">
        <v>4.45</v>
      </c>
      <c r="L69" s="8">
        <v>47.180063658378501</v>
      </c>
    </row>
    <row r="70" spans="1:12" x14ac:dyDescent="0.25">
      <c r="A70" s="1">
        <v>58.137149714100701</v>
      </c>
      <c r="B70" s="1">
        <v>60.220299284924899</v>
      </c>
      <c r="C70">
        <f t="shared" si="1"/>
        <v>56.419734660141657</v>
      </c>
      <c r="F70" s="8">
        <v>46</v>
      </c>
      <c r="G70" s="8">
        <v>84.480342689142972</v>
      </c>
      <c r="H70" s="8">
        <v>-7.1847741466295787</v>
      </c>
      <c r="I70" s="8">
        <v>-0.73342335468525488</v>
      </c>
      <c r="K70" s="8">
        <v>4.55</v>
      </c>
      <c r="L70" s="8">
        <v>47.211310921504399</v>
      </c>
    </row>
    <row r="71" spans="1:12" x14ac:dyDescent="0.25">
      <c r="A71" s="1">
        <v>90.674552554568095</v>
      </c>
      <c r="B71" s="1">
        <v>89.125538626777598</v>
      </c>
      <c r="C71">
        <f t="shared" si="1"/>
        <v>87.995958190482057</v>
      </c>
      <c r="F71" s="8">
        <v>47</v>
      </c>
      <c r="G71" s="8">
        <v>71.586008944014779</v>
      </c>
      <c r="H71" s="8">
        <v>-13.785142650905179</v>
      </c>
      <c r="I71" s="8">
        <v>-1.4071904504589736</v>
      </c>
      <c r="K71" s="8">
        <v>4.6500000000000004</v>
      </c>
      <c r="L71" s="8">
        <v>47.463233696034003</v>
      </c>
    </row>
    <row r="72" spans="1:12" x14ac:dyDescent="0.25">
      <c r="A72" s="1">
        <v>91.660295761813103</v>
      </c>
      <c r="B72" s="1">
        <v>86.331612722627895</v>
      </c>
      <c r="C72">
        <f t="shared" si="1"/>
        <v>88.952581803254589</v>
      </c>
      <c r="F72" s="8">
        <v>48</v>
      </c>
      <c r="G72" s="8">
        <v>72.558969389231692</v>
      </c>
      <c r="H72" s="8">
        <v>3.3037896727383043</v>
      </c>
      <c r="I72" s="8">
        <v>0.33725159002957772</v>
      </c>
      <c r="K72" s="8">
        <v>4.75</v>
      </c>
      <c r="L72" s="8">
        <v>47.522408640351799</v>
      </c>
    </row>
    <row r="73" spans="1:12" x14ac:dyDescent="0.25">
      <c r="A73" s="1">
        <v>60.425122765048698</v>
      </c>
      <c r="B73" s="1">
        <v>64.317813552876999</v>
      </c>
      <c r="C73">
        <f t="shared" si="1"/>
        <v>58.640119269274493</v>
      </c>
      <c r="F73" s="8">
        <v>49</v>
      </c>
      <c r="G73" s="8">
        <v>70.338485415767167</v>
      </c>
      <c r="H73" s="8">
        <v>-8.8300378509207675</v>
      </c>
      <c r="I73" s="8">
        <v>-0.90137224225177526</v>
      </c>
      <c r="K73" s="8">
        <v>4.8500000000000005</v>
      </c>
      <c r="L73" s="8">
        <v>47.5635114192592</v>
      </c>
    </row>
    <row r="74" spans="1:12" x14ac:dyDescent="0.25">
      <c r="A74" s="1">
        <v>58.453063182661403</v>
      </c>
      <c r="B74" s="1">
        <v>39.436636830000197</v>
      </c>
      <c r="C74">
        <f t="shared" si="1"/>
        <v>56.726315807642194</v>
      </c>
      <c r="F74" s="8">
        <v>50</v>
      </c>
      <c r="G74" s="8">
        <v>50.770303024569948</v>
      </c>
      <c r="H74" s="8">
        <v>14.11044583205355</v>
      </c>
      <c r="I74" s="8">
        <v>1.4403974720769801</v>
      </c>
      <c r="K74" s="8">
        <v>4.95</v>
      </c>
      <c r="L74" s="8">
        <v>47.5639688953164</v>
      </c>
    </row>
    <row r="75" spans="1:12" x14ac:dyDescent="0.25">
      <c r="A75" s="1">
        <v>83.583226653348405</v>
      </c>
      <c r="B75" s="1">
        <v>80.976817801345106</v>
      </c>
      <c r="C75">
        <f t="shared" si="1"/>
        <v>81.114115380799802</v>
      </c>
      <c r="F75" s="8">
        <v>51</v>
      </c>
      <c r="G75" s="8">
        <v>83.28641659394853</v>
      </c>
      <c r="H75" s="8">
        <v>16.71358340605147</v>
      </c>
      <c r="I75" s="8">
        <v>1.7061263388812915</v>
      </c>
      <c r="K75" s="8">
        <v>5.05</v>
      </c>
      <c r="L75" s="8">
        <v>47.603770170732801</v>
      </c>
    </row>
    <row r="76" spans="1:12" x14ac:dyDescent="0.25">
      <c r="A76" s="1">
        <v>83.370608015788505</v>
      </c>
      <c r="B76" s="1">
        <v>87.8910141467437</v>
      </c>
      <c r="C76">
        <f t="shared" si="1"/>
        <v>80.907777657434934</v>
      </c>
      <c r="F76" s="8">
        <v>52</v>
      </c>
      <c r="G76" s="8">
        <v>77.332103228818795</v>
      </c>
      <c r="H76" s="8">
        <v>-2.2266751326831979</v>
      </c>
      <c r="I76" s="8">
        <v>-0.22729949644594483</v>
      </c>
      <c r="K76" s="8">
        <v>5.15</v>
      </c>
      <c r="L76" s="8">
        <v>47.778222045002003</v>
      </c>
    </row>
    <row r="77" spans="1:12" x14ac:dyDescent="0.25">
      <c r="A77" s="1">
        <v>77.249965694679801</v>
      </c>
      <c r="B77" s="1">
        <v>86.387081340487697</v>
      </c>
      <c r="C77">
        <f t="shared" si="1"/>
        <v>74.967943706084014</v>
      </c>
      <c r="F77" s="8">
        <v>53</v>
      </c>
      <c r="G77" s="8">
        <v>85.194726898561683</v>
      </c>
      <c r="H77" s="8">
        <v>7.3938469939765099</v>
      </c>
      <c r="I77" s="8">
        <v>0.75476555778661714</v>
      </c>
      <c r="K77" s="8">
        <v>5.25</v>
      </c>
      <c r="L77" s="8">
        <v>47.968198503227498</v>
      </c>
    </row>
    <row r="78" spans="1:12" x14ac:dyDescent="0.25">
      <c r="A78" s="1">
        <v>67.044783083149795</v>
      </c>
      <c r="B78" s="1">
        <v>74.726587408024898</v>
      </c>
      <c r="C78">
        <f t="shared" si="1"/>
        <v>65.064229851306493</v>
      </c>
      <c r="F78" s="8">
        <v>54</v>
      </c>
      <c r="G78" s="8">
        <v>81.361581857120044</v>
      </c>
      <c r="H78" s="8">
        <v>10.309983655438955</v>
      </c>
      <c r="I78" s="8">
        <v>1.0524454415688724</v>
      </c>
      <c r="K78" s="8">
        <v>5.3500000000000005</v>
      </c>
      <c r="L78" s="8">
        <v>48.010857960041001</v>
      </c>
    </row>
    <row r="79" spans="1:12" x14ac:dyDescent="0.25">
      <c r="A79" s="1">
        <v>68.832175393507598</v>
      </c>
      <c r="B79" s="1">
        <v>53.569331637897697</v>
      </c>
      <c r="C79">
        <f t="shared" si="1"/>
        <v>66.798821250779682</v>
      </c>
      <c r="F79" s="8">
        <v>55</v>
      </c>
      <c r="G79" s="8">
        <v>72.629484752880614</v>
      </c>
      <c r="H79" s="8">
        <v>1.569743538209579</v>
      </c>
      <c r="I79" s="8">
        <v>0.16023977209210488</v>
      </c>
      <c r="K79" s="8">
        <v>5.45</v>
      </c>
      <c r="L79" s="8">
        <v>48.084461113142098</v>
      </c>
    </row>
    <row r="80" spans="1:12" x14ac:dyDescent="0.25">
      <c r="A80" s="1">
        <v>73.660338132888199</v>
      </c>
      <c r="B80" s="1">
        <v>81.312915546015105</v>
      </c>
      <c r="C80">
        <f t="shared" si="1"/>
        <v>71.484356437685605</v>
      </c>
      <c r="F80" s="8">
        <v>56</v>
      </c>
      <c r="G80" s="8">
        <v>74.196022093067839</v>
      </c>
      <c r="H80" s="8">
        <v>8.1989958042308615</v>
      </c>
      <c r="I80" s="8">
        <v>0.8369553287364252</v>
      </c>
      <c r="K80" s="8">
        <v>5.55</v>
      </c>
      <c r="L80" s="8">
        <v>48.135862317344802</v>
      </c>
    </row>
    <row r="81" spans="1:12" x14ac:dyDescent="0.25">
      <c r="A81" s="1">
        <v>54.471661484507699</v>
      </c>
      <c r="B81" s="1">
        <v>70.894596259833094</v>
      </c>
      <c r="C81">
        <f t="shared" si="1"/>
        <v>52.862527705027539</v>
      </c>
      <c r="F81" s="8">
        <v>57</v>
      </c>
      <c r="G81" s="8">
        <v>56.028207676517127</v>
      </c>
      <c r="H81" s="8">
        <v>4.0591306733513761</v>
      </c>
      <c r="I81" s="8">
        <v>0.4143569686114269</v>
      </c>
      <c r="K81" s="8">
        <v>5.65</v>
      </c>
      <c r="L81" s="8">
        <v>48.294707084014199</v>
      </c>
    </row>
    <row r="82" spans="1:12" x14ac:dyDescent="0.25">
      <c r="A82" s="1">
        <v>80.697500252680996</v>
      </c>
      <c r="B82" s="1">
        <v>78.662851101464696</v>
      </c>
      <c r="C82">
        <f t="shared" si="1"/>
        <v>78.31363550471238</v>
      </c>
      <c r="F82" s="8">
        <v>58</v>
      </c>
      <c r="G82" s="8">
        <v>65.770724997341233</v>
      </c>
      <c r="H82" s="8">
        <v>-13.328733509872833</v>
      </c>
      <c r="I82" s="8">
        <v>-1.3606001030808326</v>
      </c>
      <c r="K82" s="8">
        <v>5.75</v>
      </c>
      <c r="L82" s="8">
        <v>48.453234002319803</v>
      </c>
    </row>
    <row r="83" spans="1:12" x14ac:dyDescent="0.25">
      <c r="A83" s="1">
        <v>84.981610635394404</v>
      </c>
      <c r="B83" s="1">
        <v>70.642058440113104</v>
      </c>
      <c r="C83">
        <f t="shared" si="1"/>
        <v>82.471190050060585</v>
      </c>
      <c r="F83" s="8">
        <v>59</v>
      </c>
      <c r="G83" s="8">
        <v>67.760656229672279</v>
      </c>
      <c r="H83" s="8">
        <v>-16.14680247282238</v>
      </c>
      <c r="I83" s="8">
        <v>-1.6482692142261592</v>
      </c>
      <c r="K83" s="8">
        <v>5.8500000000000005</v>
      </c>
      <c r="L83" s="8">
        <v>48.531860218305397</v>
      </c>
    </row>
    <row r="84" spans="1:12" x14ac:dyDescent="0.25">
      <c r="A84" s="1">
        <v>76.338677775737096</v>
      </c>
      <c r="B84" s="1">
        <v>62.242348222963201</v>
      </c>
      <c r="C84">
        <f t="shared" si="1"/>
        <v>74.0835759164937</v>
      </c>
      <c r="F84" s="8">
        <v>60</v>
      </c>
      <c r="G84" s="8">
        <v>66.436628180866876</v>
      </c>
      <c r="H84" s="8">
        <v>3.9569420791656285</v>
      </c>
      <c r="I84" s="8">
        <v>0.4039255340208992</v>
      </c>
      <c r="K84" s="8">
        <v>5.95</v>
      </c>
      <c r="L84" s="8">
        <v>48.781434300576997</v>
      </c>
    </row>
    <row r="85" spans="1:12" x14ac:dyDescent="0.25">
      <c r="A85" s="1">
        <v>66.441054746260306</v>
      </c>
      <c r="B85" s="1">
        <v>60.664793655321297</v>
      </c>
      <c r="C85">
        <f t="shared" si="1"/>
        <v>64.478336102789058</v>
      </c>
      <c r="F85" s="8">
        <v>61</v>
      </c>
      <c r="G85" s="8">
        <v>70.191066836333775</v>
      </c>
      <c r="H85" s="8">
        <v>-4.6410394507440742</v>
      </c>
      <c r="I85" s="8">
        <v>-0.47375834698827618</v>
      </c>
      <c r="K85" s="8">
        <v>6.05</v>
      </c>
      <c r="L85" s="8">
        <v>49.088060589916999</v>
      </c>
    </row>
    <row r="86" spans="1:12" x14ac:dyDescent="0.25">
      <c r="A86" s="1">
        <v>67.671451677381398</v>
      </c>
      <c r="B86" s="1">
        <v>68.529951921659006</v>
      </c>
      <c r="C86">
        <f t="shared" si="1"/>
        <v>65.672386184739807</v>
      </c>
      <c r="F86" s="8">
        <v>62</v>
      </c>
      <c r="G86" s="8">
        <v>70.090923520131184</v>
      </c>
      <c r="H86" s="8">
        <v>-15.317854422020687</v>
      </c>
      <c r="I86" s="8">
        <v>-1.5636500114688976</v>
      </c>
      <c r="K86" s="8">
        <v>6.15</v>
      </c>
      <c r="L86" s="8">
        <v>49.245029749183701</v>
      </c>
    </row>
    <row r="87" spans="1:12" x14ac:dyDescent="0.25">
      <c r="A87" s="1">
        <v>69.357478449798094</v>
      </c>
      <c r="B87" s="1">
        <v>67.542224688724502</v>
      </c>
      <c r="C87">
        <f t="shared" si="1"/>
        <v>67.308606460371465</v>
      </c>
      <c r="F87" s="8">
        <v>63</v>
      </c>
      <c r="G87" s="8">
        <v>76.409896821893852</v>
      </c>
      <c r="H87" s="8">
        <v>13.484250397776847</v>
      </c>
      <c r="I87" s="8">
        <v>1.3764753018426863</v>
      </c>
      <c r="K87" s="8">
        <v>6.25</v>
      </c>
      <c r="L87" s="8">
        <v>49.297204337552799</v>
      </c>
    </row>
    <row r="88" spans="1:12" x14ac:dyDescent="0.25">
      <c r="A88" s="1">
        <v>79.409540878666107</v>
      </c>
      <c r="B88" s="1">
        <v>77.608074713722004</v>
      </c>
      <c r="C88">
        <f t="shared" si="1"/>
        <v>77.06372341765082</v>
      </c>
      <c r="F88" s="8">
        <v>64</v>
      </c>
      <c r="G88" s="8">
        <v>69.528345907957515</v>
      </c>
      <c r="H88" s="8">
        <v>-12.221437883927315</v>
      </c>
      <c r="I88" s="8">
        <v>-1.2475671174872298</v>
      </c>
      <c r="K88" s="8">
        <v>6.3500000000000005</v>
      </c>
      <c r="L88" s="8">
        <v>49.334711501785698</v>
      </c>
    </row>
    <row r="89" spans="1:12" x14ac:dyDescent="0.25">
      <c r="A89" s="1">
        <v>83.174029378612502</v>
      </c>
      <c r="B89" s="1">
        <v>74.183336140816394</v>
      </c>
      <c r="C89">
        <f t="shared" si="1"/>
        <v>80.717006100799225</v>
      </c>
      <c r="F89" s="8">
        <v>65</v>
      </c>
      <c r="G89" s="8">
        <v>62.131953653609564</v>
      </c>
      <c r="H89" s="8">
        <v>-4.8111895012893626</v>
      </c>
      <c r="I89" s="8">
        <v>-0.49112730227121043</v>
      </c>
      <c r="K89" s="8">
        <v>6.45</v>
      </c>
      <c r="L89" s="8">
        <v>49.477290886601097</v>
      </c>
    </row>
    <row r="90" spans="1:12" x14ac:dyDescent="0.25">
      <c r="A90" s="1">
        <v>80.019138388373406</v>
      </c>
      <c r="B90" s="1">
        <v>82.552669716614403</v>
      </c>
      <c r="C90">
        <f t="shared" si="1"/>
        <v>77.655312959214243</v>
      </c>
      <c r="F90" s="8">
        <v>66</v>
      </c>
      <c r="G90" s="8">
        <v>76.907211244220534</v>
      </c>
      <c r="H90" s="8">
        <v>-15.553588884338332</v>
      </c>
      <c r="I90" s="8">
        <v>-1.5877138382001854</v>
      </c>
      <c r="K90" s="8">
        <v>6.55</v>
      </c>
      <c r="L90" s="8">
        <v>49.515766389690803</v>
      </c>
    </row>
    <row r="91" spans="1:12" x14ac:dyDescent="0.25">
      <c r="A91" s="1">
        <v>68.956912167532494</v>
      </c>
      <c r="B91" s="1">
        <v>72.294690285159405</v>
      </c>
      <c r="C91">
        <f t="shared" si="1"/>
        <v>66.919873206843164</v>
      </c>
      <c r="F91" s="8">
        <v>67</v>
      </c>
      <c r="G91" s="8">
        <v>62.723140873934774</v>
      </c>
      <c r="H91" s="8">
        <v>-8.3722279993048758</v>
      </c>
      <c r="I91" s="8">
        <v>-0.85463891002342718</v>
      </c>
      <c r="K91" s="8">
        <v>6.65</v>
      </c>
      <c r="L91" s="8">
        <v>49.5282124791784</v>
      </c>
    </row>
    <row r="92" spans="1:12" x14ac:dyDescent="0.25">
      <c r="A92" s="1">
        <v>68.340214697483304</v>
      </c>
      <c r="B92" s="1">
        <v>39.835330755459204</v>
      </c>
      <c r="C92">
        <f t="shared" si="1"/>
        <v>66.321393443097236</v>
      </c>
      <c r="F92" s="8">
        <v>68</v>
      </c>
      <c r="G92" s="8">
        <v>81.084467256132385</v>
      </c>
      <c r="H92" s="8">
        <v>1.4920092051477098</v>
      </c>
      <c r="I92" s="8">
        <v>0.15230463395624549</v>
      </c>
      <c r="K92" s="8">
        <v>6.75</v>
      </c>
      <c r="L92" s="8">
        <v>49.688555083317297</v>
      </c>
    </row>
    <row r="93" spans="1:12" x14ac:dyDescent="0.25">
      <c r="A93" s="1">
        <v>79.392424371074497</v>
      </c>
      <c r="B93" s="1">
        <v>78.464449450145096</v>
      </c>
      <c r="C93">
        <f t="shared" si="1"/>
        <v>77.047112544545129</v>
      </c>
      <c r="F93" s="8">
        <v>69</v>
      </c>
      <c r="G93" s="8">
        <v>56.419734660141657</v>
      </c>
      <c r="H93" s="8">
        <v>3.8005646247832416</v>
      </c>
      <c r="I93" s="8">
        <v>0.38796248844011738</v>
      </c>
      <c r="K93" s="8">
        <v>6.8500000000000005</v>
      </c>
      <c r="L93" s="8">
        <v>49.8981358982834</v>
      </c>
    </row>
    <row r="94" spans="1:12" x14ac:dyDescent="0.25">
      <c r="A94" s="1">
        <v>87.813925614233696</v>
      </c>
      <c r="B94" s="1">
        <v>90.245942801206198</v>
      </c>
      <c r="C94">
        <f t="shared" si="1"/>
        <v>85.219836317823862</v>
      </c>
      <c r="F94" s="8">
        <v>70</v>
      </c>
      <c r="G94" s="8">
        <v>87.995958190482057</v>
      </c>
      <c r="H94" s="8">
        <v>1.1295804362955408</v>
      </c>
      <c r="I94" s="8">
        <v>0.11530782402719582</v>
      </c>
      <c r="K94" s="8">
        <v>6.95</v>
      </c>
      <c r="L94" s="8">
        <v>49.980077494988997</v>
      </c>
    </row>
    <row r="95" spans="1:12" x14ac:dyDescent="0.25">
      <c r="A95" s="1">
        <v>72.077561898258395</v>
      </c>
      <c r="B95" s="1">
        <v>79.819896755950296</v>
      </c>
      <c r="C95">
        <f t="shared" si="1"/>
        <v>69.948336601430498</v>
      </c>
      <c r="F95" s="8">
        <v>71</v>
      </c>
      <c r="G95" s="8">
        <v>88.952581803254589</v>
      </c>
      <c r="H95" s="8">
        <v>-2.6209690806266934</v>
      </c>
      <c r="I95" s="8">
        <v>-0.26754911099624629</v>
      </c>
      <c r="K95" s="8">
        <v>7.05</v>
      </c>
      <c r="L95" s="8">
        <v>50.0276660911899</v>
      </c>
    </row>
    <row r="96" spans="1:12" x14ac:dyDescent="0.25">
      <c r="A96" s="1">
        <v>80.9277056470563</v>
      </c>
      <c r="B96" s="1">
        <v>70.473616397383395</v>
      </c>
      <c r="C96">
        <f t="shared" si="1"/>
        <v>78.537040458891582</v>
      </c>
      <c r="F96" s="8">
        <v>72</v>
      </c>
      <c r="G96" s="8">
        <v>58.640119269274493</v>
      </c>
      <c r="H96" s="8">
        <v>5.6776942836025057</v>
      </c>
      <c r="I96" s="8">
        <v>0.57958030459600107</v>
      </c>
      <c r="K96" s="8">
        <v>7.15</v>
      </c>
      <c r="L96" s="8">
        <v>50.0381035275771</v>
      </c>
    </row>
    <row r="97" spans="1:12" x14ac:dyDescent="0.25">
      <c r="A97" s="1">
        <v>68.967313975800906</v>
      </c>
      <c r="B97" s="1">
        <v>80.830427754894899</v>
      </c>
      <c r="C97">
        <f t="shared" si="1"/>
        <v>66.929967737885278</v>
      </c>
      <c r="F97" s="8">
        <v>73</v>
      </c>
      <c r="G97" s="8">
        <v>56.726315807642194</v>
      </c>
      <c r="H97" s="8">
        <v>-17.289678977641998</v>
      </c>
      <c r="I97" s="8">
        <v>-1.7649343039073671</v>
      </c>
      <c r="K97" s="8">
        <v>7.25</v>
      </c>
      <c r="L97" s="8">
        <v>50.125489515174898</v>
      </c>
    </row>
    <row r="98" spans="1:12" x14ac:dyDescent="0.25">
      <c r="A98" s="1">
        <v>74.411966215122604</v>
      </c>
      <c r="B98" s="1">
        <v>83.686643744148199</v>
      </c>
      <c r="C98">
        <f t="shared" si="1"/>
        <v>72.213780862022162</v>
      </c>
      <c r="F98" s="8">
        <v>74</v>
      </c>
      <c r="G98" s="8">
        <v>81.114115380799802</v>
      </c>
      <c r="H98" s="8">
        <v>-0.13729757945469601</v>
      </c>
      <c r="I98" s="8">
        <v>-1.4015367673187914E-2</v>
      </c>
      <c r="K98" s="8">
        <v>7.3500000000000005</v>
      </c>
      <c r="L98" s="8">
        <v>50.175827612520798</v>
      </c>
    </row>
    <row r="99" spans="1:12" x14ac:dyDescent="0.25">
      <c r="A99" s="1">
        <v>64.364643319866104</v>
      </c>
      <c r="B99" s="1">
        <v>63.363266004334903</v>
      </c>
      <c r="C99">
        <f t="shared" si="1"/>
        <v>62.46326342897283</v>
      </c>
      <c r="F99" s="8">
        <v>75</v>
      </c>
      <c r="G99" s="8">
        <v>80.907777657434934</v>
      </c>
      <c r="H99" s="8">
        <v>6.9832364893087657</v>
      </c>
      <c r="I99" s="8">
        <v>0.71285034547006931</v>
      </c>
      <c r="K99" s="8">
        <v>7.45</v>
      </c>
      <c r="L99" s="8">
        <v>50.205141567872097</v>
      </c>
    </row>
    <row r="100" spans="1:12" x14ac:dyDescent="0.25">
      <c r="A100" s="1">
        <v>58.260858880687799</v>
      </c>
      <c r="B100" s="1">
        <v>46.480212857048599</v>
      </c>
      <c r="C100">
        <f t="shared" si="1"/>
        <v>56.539789365062603</v>
      </c>
      <c r="F100" s="8">
        <v>76</v>
      </c>
      <c r="G100" s="8">
        <v>74.967943706084014</v>
      </c>
      <c r="H100" s="8">
        <v>11.419137634403683</v>
      </c>
      <c r="I100" s="8">
        <v>1.1656681282550527</v>
      </c>
      <c r="K100" s="8">
        <v>7.55</v>
      </c>
      <c r="L100" s="8">
        <v>50.212443257307598</v>
      </c>
    </row>
    <row r="101" spans="1:12" x14ac:dyDescent="0.25">
      <c r="A101" s="1">
        <v>55.785744917675203</v>
      </c>
      <c r="B101" s="1">
        <v>63.126968809375498</v>
      </c>
      <c r="C101">
        <f t="shared" si="1"/>
        <v>54.137792126919493</v>
      </c>
      <c r="F101" s="8">
        <v>77</v>
      </c>
      <c r="G101" s="8">
        <v>65.064229851306493</v>
      </c>
      <c r="H101" s="8">
        <v>9.6623575567184048</v>
      </c>
      <c r="I101" s="8">
        <v>0.98633562430646515</v>
      </c>
      <c r="K101" s="8">
        <v>7.65</v>
      </c>
      <c r="L101" s="8">
        <v>50.304172459714302</v>
      </c>
    </row>
    <row r="102" spans="1:12" x14ac:dyDescent="0.25">
      <c r="A102" s="1">
        <v>64.333918772341406</v>
      </c>
      <c r="B102" s="1">
        <v>51.317608391074998</v>
      </c>
      <c r="C102">
        <f t="shared" si="1"/>
        <v>62.433446507651077</v>
      </c>
      <c r="F102" s="8">
        <v>78</v>
      </c>
      <c r="G102" s="8">
        <v>66.798821250779682</v>
      </c>
      <c r="H102" s="8">
        <v>-13.229489612881984</v>
      </c>
      <c r="I102" s="8">
        <v>-1.3504692638397395</v>
      </c>
      <c r="K102" s="8">
        <v>7.75</v>
      </c>
      <c r="L102" s="8">
        <v>50.342453544343797</v>
      </c>
    </row>
    <row r="103" spans="1:12" x14ac:dyDescent="0.25">
      <c r="A103" s="1">
        <v>81.084233008552204</v>
      </c>
      <c r="B103" s="1">
        <v>76.832256344419307</v>
      </c>
      <c r="C103">
        <f t="shared" si="1"/>
        <v>78.688943884602679</v>
      </c>
      <c r="F103" s="8">
        <v>79</v>
      </c>
      <c r="G103" s="8">
        <v>71.484356437685605</v>
      </c>
      <c r="H103" s="8">
        <v>9.8285591083295003</v>
      </c>
      <c r="I103" s="8">
        <v>1.003301515933509</v>
      </c>
      <c r="K103" s="8">
        <v>7.8500000000000005</v>
      </c>
      <c r="L103" s="8">
        <v>50.559974988658702</v>
      </c>
    </row>
    <row r="104" spans="1:12" x14ac:dyDescent="0.25">
      <c r="A104" s="1">
        <v>59.9934758271772</v>
      </c>
      <c r="B104" s="1">
        <v>56.336432093014402</v>
      </c>
      <c r="C104">
        <f t="shared" si="1"/>
        <v>58.22122350604333</v>
      </c>
      <c r="F104" s="8">
        <v>80</v>
      </c>
      <c r="G104" s="8">
        <v>52.862527705027539</v>
      </c>
      <c r="H104" s="8">
        <v>18.032068554805555</v>
      </c>
      <c r="I104" s="8">
        <v>1.8407175982816357</v>
      </c>
      <c r="K104" s="8">
        <v>7.95</v>
      </c>
      <c r="L104" s="8">
        <v>50.601257259150501</v>
      </c>
    </row>
    <row r="105" spans="1:12" x14ac:dyDescent="0.25">
      <c r="A105" s="1">
        <v>80.6551227345321</v>
      </c>
      <c r="B105" s="1">
        <v>77.790201703392697</v>
      </c>
      <c r="C105">
        <f t="shared" si="1"/>
        <v>78.272509850268122</v>
      </c>
      <c r="F105" s="8">
        <v>81</v>
      </c>
      <c r="G105" s="8">
        <v>78.31363550471238</v>
      </c>
      <c r="H105" s="8">
        <v>0.34921559675231606</v>
      </c>
      <c r="I105" s="8">
        <v>3.5648006360595993E-2</v>
      </c>
      <c r="K105" s="8">
        <v>8.0500000000000007</v>
      </c>
      <c r="L105" s="8">
        <v>50.6598226446797</v>
      </c>
    </row>
    <row r="106" spans="1:12" x14ac:dyDescent="0.25">
      <c r="A106" s="1">
        <v>97.445153665066798</v>
      </c>
      <c r="B106" s="1">
        <v>87.110598590029895</v>
      </c>
      <c r="C106">
        <f t="shared" si="1"/>
        <v>94.566550660572616</v>
      </c>
      <c r="F106" s="8">
        <v>82</v>
      </c>
      <c r="G106" s="8">
        <v>82.471190050060585</v>
      </c>
      <c r="H106" s="8">
        <v>-11.829131609947481</v>
      </c>
      <c r="I106" s="8">
        <v>-1.2075204051404906</v>
      </c>
      <c r="K106" s="8">
        <v>8.15</v>
      </c>
      <c r="L106" s="8">
        <v>50.703294269481198</v>
      </c>
    </row>
    <row r="107" spans="1:12" x14ac:dyDescent="0.25">
      <c r="A107" s="1">
        <v>67.085568235275701</v>
      </c>
      <c r="B107" s="1">
        <v>53.790696154484699</v>
      </c>
      <c r="C107">
        <f t="shared" si="1"/>
        <v>65.103810179415674</v>
      </c>
      <c r="F107" s="8">
        <v>83</v>
      </c>
      <c r="G107" s="8">
        <v>74.0835759164937</v>
      </c>
      <c r="H107" s="8">
        <v>-11.841227693530499</v>
      </c>
      <c r="I107" s="8">
        <v>-1.2087551760628545</v>
      </c>
      <c r="K107" s="8">
        <v>8.2500000000000018</v>
      </c>
      <c r="L107" s="8">
        <v>50.799966626133099</v>
      </c>
    </row>
    <row r="108" spans="1:12" x14ac:dyDescent="0.25">
      <c r="A108" s="1">
        <v>68.079959082356595</v>
      </c>
      <c r="B108" s="1">
        <v>57.146255331946698</v>
      </c>
      <c r="C108">
        <f t="shared" si="1"/>
        <v>66.068825974250387</v>
      </c>
      <c r="F108" s="8">
        <v>84</v>
      </c>
      <c r="G108" s="8">
        <v>64.478336102789058</v>
      </c>
      <c r="H108" s="8">
        <v>-3.8135424474677606</v>
      </c>
      <c r="I108" s="8">
        <v>-0.38928726748752218</v>
      </c>
      <c r="K108" s="8">
        <v>8.3500000000000014</v>
      </c>
      <c r="L108" s="8">
        <v>50.824267090996301</v>
      </c>
    </row>
    <row r="109" spans="1:12" x14ac:dyDescent="0.25">
      <c r="A109" s="1">
        <v>94.899309264948997</v>
      </c>
      <c r="B109" s="1">
        <v>85.279939549297296</v>
      </c>
      <c r="C109">
        <f t="shared" si="1"/>
        <v>92.095912415543282</v>
      </c>
      <c r="F109" s="8">
        <v>85</v>
      </c>
      <c r="G109" s="8">
        <v>65.672386184739807</v>
      </c>
      <c r="H109" s="8">
        <v>2.8575657369191987</v>
      </c>
      <c r="I109" s="8">
        <v>0.29170095068166846</v>
      </c>
      <c r="K109" s="8">
        <v>8.4500000000000011</v>
      </c>
      <c r="L109" s="8">
        <v>51.036187658132199</v>
      </c>
    </row>
    <row r="110" spans="1:12" x14ac:dyDescent="0.25">
      <c r="A110" s="1">
        <v>59.697107059506997</v>
      </c>
      <c r="B110" s="1">
        <v>46.739805980368601</v>
      </c>
      <c r="C110">
        <f t="shared" si="1"/>
        <v>57.933609694294134</v>
      </c>
      <c r="F110" s="8">
        <v>86</v>
      </c>
      <c r="G110" s="8">
        <v>67.308606460371465</v>
      </c>
      <c r="H110" s="8">
        <v>0.23361822835303769</v>
      </c>
      <c r="I110" s="8">
        <v>2.3847801094024366E-2</v>
      </c>
      <c r="K110" s="8">
        <v>8.5500000000000007</v>
      </c>
      <c r="L110" s="8">
        <v>51.112795568323897</v>
      </c>
    </row>
    <row r="111" spans="1:12" x14ac:dyDescent="0.25">
      <c r="A111" s="1">
        <v>62.217479854637297</v>
      </c>
      <c r="B111" s="1">
        <v>57.173350826126502</v>
      </c>
      <c r="C111">
        <f t="shared" si="1"/>
        <v>60.379528784672281</v>
      </c>
      <c r="F111" s="8">
        <v>87</v>
      </c>
      <c r="G111" s="8">
        <v>77.06372341765082</v>
      </c>
      <c r="H111" s="8">
        <v>0.54435129607118427</v>
      </c>
      <c r="I111" s="8">
        <v>5.5567502268541076E-2</v>
      </c>
      <c r="K111" s="8">
        <v>8.65</v>
      </c>
      <c r="L111" s="8">
        <v>51.1492093464962</v>
      </c>
    </row>
    <row r="112" spans="1:12" x14ac:dyDescent="0.25">
      <c r="A112" s="1">
        <v>68.8662763182882</v>
      </c>
      <c r="B112" s="1">
        <v>68.806416848255196</v>
      </c>
      <c r="C112">
        <f t="shared" si="1"/>
        <v>66.831914808638103</v>
      </c>
      <c r="F112" s="8">
        <v>88</v>
      </c>
      <c r="G112" s="8">
        <v>80.717006100799225</v>
      </c>
      <c r="H112" s="8">
        <v>-6.5336699599828307</v>
      </c>
      <c r="I112" s="8">
        <v>-0.66695849342805213</v>
      </c>
      <c r="K112" s="8">
        <v>8.7500000000000018</v>
      </c>
      <c r="L112" s="8">
        <v>51.317608391074998</v>
      </c>
    </row>
    <row r="113" spans="1:12" x14ac:dyDescent="0.25">
      <c r="A113" s="1">
        <v>71.159323501747195</v>
      </c>
      <c r="B113" s="1">
        <v>61.359109990876597</v>
      </c>
      <c r="C113">
        <f t="shared" si="1"/>
        <v>69.057223656597728</v>
      </c>
      <c r="F113" s="8">
        <v>89</v>
      </c>
      <c r="G113" s="8">
        <v>77.655312959214243</v>
      </c>
      <c r="H113" s="8">
        <v>4.8973567574001606</v>
      </c>
      <c r="I113" s="8">
        <v>0.49992327508135798</v>
      </c>
      <c r="K113" s="8">
        <v>8.8500000000000014</v>
      </c>
      <c r="L113" s="8">
        <v>51.367839764888402</v>
      </c>
    </row>
    <row r="114" spans="1:12" x14ac:dyDescent="0.25">
      <c r="A114" s="1">
        <v>87.365380315054693</v>
      </c>
      <c r="B114" s="1">
        <v>78.258033327380701</v>
      </c>
      <c r="C114">
        <f t="shared" si="1"/>
        <v>84.784541383566093</v>
      </c>
      <c r="F114" s="8">
        <v>90</v>
      </c>
      <c r="G114" s="8">
        <v>66.919873206843164</v>
      </c>
      <c r="H114" s="8">
        <v>5.3748170783162408</v>
      </c>
      <c r="I114" s="8">
        <v>0.54866253161869005</v>
      </c>
      <c r="K114" s="8">
        <v>8.9500000000000011</v>
      </c>
      <c r="L114" s="8">
        <v>51.4740510715665</v>
      </c>
    </row>
    <row r="115" spans="1:12" x14ac:dyDescent="0.25">
      <c r="A115" s="1">
        <v>79.730140959079193</v>
      </c>
      <c r="B115" s="1">
        <v>86.888170210046695</v>
      </c>
      <c r="C115">
        <f t="shared" si="1"/>
        <v>77.374852730970758</v>
      </c>
      <c r="F115" s="8">
        <v>91</v>
      </c>
      <c r="G115" s="8">
        <v>66.321393443097236</v>
      </c>
      <c r="H115" s="8">
        <v>-26.486062687638032</v>
      </c>
      <c r="I115" s="8">
        <v>-2.7037032135358166</v>
      </c>
      <c r="K115" s="8">
        <v>9.0500000000000007</v>
      </c>
      <c r="L115" s="8">
        <v>51.593162364627602</v>
      </c>
    </row>
    <row r="116" spans="1:12" x14ac:dyDescent="0.25">
      <c r="A116" s="1">
        <v>72.662681452096805</v>
      </c>
      <c r="B116" s="1">
        <v>82.281348400034602</v>
      </c>
      <c r="C116">
        <f t="shared" si="1"/>
        <v>70.516171284320308</v>
      </c>
      <c r="F116" s="8">
        <v>92</v>
      </c>
      <c r="G116" s="8">
        <v>77.047112544545129</v>
      </c>
      <c r="H116" s="8">
        <v>1.4173369055999672</v>
      </c>
      <c r="I116" s="8">
        <v>0.14468206888757748</v>
      </c>
      <c r="K116" s="8">
        <v>9.15</v>
      </c>
      <c r="L116" s="8">
        <v>51.602599578804302</v>
      </c>
    </row>
    <row r="117" spans="1:12" x14ac:dyDescent="0.25">
      <c r="A117" s="1">
        <v>82.256057128931502</v>
      </c>
      <c r="B117" s="1">
        <v>81.004394454383302</v>
      </c>
      <c r="C117">
        <f t="shared" si="1"/>
        <v>79.826151440619455</v>
      </c>
      <c r="F117" s="8">
        <v>93</v>
      </c>
      <c r="G117" s="8">
        <v>85.219836317823862</v>
      </c>
      <c r="H117" s="8">
        <v>5.0261064833823355</v>
      </c>
      <c r="I117" s="8">
        <v>0.51306607595686649</v>
      </c>
      <c r="K117" s="8">
        <v>9.2500000000000018</v>
      </c>
      <c r="L117" s="8">
        <v>51.613853756849899</v>
      </c>
    </row>
    <row r="118" spans="1:12" x14ac:dyDescent="0.25">
      <c r="A118" s="1">
        <v>77.066345309999903</v>
      </c>
      <c r="B118" s="1">
        <v>96.621890264337097</v>
      </c>
      <c r="C118">
        <f t="shared" si="1"/>
        <v>74.789747605436162</v>
      </c>
      <c r="F118" s="8">
        <v>94</v>
      </c>
      <c r="G118" s="8">
        <v>69.948336601430498</v>
      </c>
      <c r="H118" s="8">
        <v>9.8715601545197984</v>
      </c>
      <c r="I118" s="8">
        <v>1.0076910723632904</v>
      </c>
      <c r="K118" s="8">
        <v>9.3500000000000014</v>
      </c>
      <c r="L118" s="8">
        <v>51.685077905792703</v>
      </c>
    </row>
    <row r="119" spans="1:12" x14ac:dyDescent="0.25">
      <c r="A119" s="1">
        <v>65.369803218289405</v>
      </c>
      <c r="B119" s="1">
        <v>57.2245334356247</v>
      </c>
      <c r="C119">
        <f t="shared" si="1"/>
        <v>63.438730149287515</v>
      </c>
      <c r="F119" s="8">
        <v>95</v>
      </c>
      <c r="G119" s="8">
        <v>78.537040458891582</v>
      </c>
      <c r="H119" s="8">
        <v>-8.0634240615081865</v>
      </c>
      <c r="I119" s="8">
        <v>-0.82311613486352742</v>
      </c>
      <c r="K119" s="8">
        <v>9.4500000000000011</v>
      </c>
      <c r="L119" s="8">
        <v>51.7805963800635</v>
      </c>
    </row>
    <row r="120" spans="1:12" x14ac:dyDescent="0.25">
      <c r="A120" s="1">
        <v>81.724391559171906</v>
      </c>
      <c r="B120" s="1">
        <v>88.674414484374395</v>
      </c>
      <c r="C120">
        <f t="shared" si="1"/>
        <v>79.310191670983656</v>
      </c>
      <c r="F120" s="8">
        <v>96</v>
      </c>
      <c r="G120" s="8">
        <v>66.929967737885278</v>
      </c>
      <c r="H120" s="8">
        <v>13.900460017009621</v>
      </c>
      <c r="I120" s="8">
        <v>1.4189620730285519</v>
      </c>
      <c r="K120" s="8">
        <v>9.5500000000000007</v>
      </c>
      <c r="L120" s="8">
        <v>51.7912733002658</v>
      </c>
    </row>
    <row r="121" spans="1:12" x14ac:dyDescent="0.25">
      <c r="A121" s="1">
        <v>67.361722686231602</v>
      </c>
      <c r="B121" s="1">
        <v>71.413351723622299</v>
      </c>
      <c r="C121">
        <f t="shared" si="1"/>
        <v>65.371806820543924</v>
      </c>
      <c r="F121" s="8">
        <v>97</v>
      </c>
      <c r="G121" s="8">
        <v>72.213780862022162</v>
      </c>
      <c r="H121" s="8">
        <v>11.472862882126037</v>
      </c>
      <c r="I121" s="8">
        <v>1.1711524135800564</v>
      </c>
      <c r="K121" s="8">
        <v>9.6500000000000021</v>
      </c>
      <c r="L121" s="8">
        <v>51.814090309448098</v>
      </c>
    </row>
    <row r="122" spans="1:12" x14ac:dyDescent="0.25">
      <c r="A122" s="1">
        <v>88.480333208886194</v>
      </c>
      <c r="B122" s="1">
        <v>82.262685757636604</v>
      </c>
      <c r="C122">
        <f t="shared" si="1"/>
        <v>85.866557731768197</v>
      </c>
      <c r="F122" s="8">
        <v>98</v>
      </c>
      <c r="G122" s="8">
        <v>62.46326342897283</v>
      </c>
      <c r="H122" s="8">
        <v>0.90000257536207329</v>
      </c>
      <c r="I122" s="8">
        <v>9.1872464544632854E-2</v>
      </c>
      <c r="K122" s="8">
        <v>9.7500000000000018</v>
      </c>
      <c r="L122" s="8">
        <v>51.8763365417323</v>
      </c>
    </row>
    <row r="123" spans="1:12" x14ac:dyDescent="0.25">
      <c r="A123" s="1">
        <v>82.154148130750798</v>
      </c>
      <c r="B123" s="1">
        <v>94.763061061279402</v>
      </c>
      <c r="C123">
        <f t="shared" si="1"/>
        <v>79.727252910761848</v>
      </c>
      <c r="F123" s="8">
        <v>99</v>
      </c>
      <c r="G123" s="8">
        <v>56.539789365062603</v>
      </c>
      <c r="H123" s="8">
        <v>-10.059576508014004</v>
      </c>
      <c r="I123" s="8">
        <v>-1.0268838238543161</v>
      </c>
      <c r="K123" s="8">
        <v>9.8500000000000014</v>
      </c>
      <c r="L123" s="8">
        <v>51.894307784010302</v>
      </c>
    </row>
    <row r="124" spans="1:12" x14ac:dyDescent="0.25">
      <c r="A124" s="1">
        <v>62.404411536849601</v>
      </c>
      <c r="B124" s="1">
        <v>64.6100918178021</v>
      </c>
      <c r="C124">
        <f t="shared" si="1"/>
        <v>60.560938364637188</v>
      </c>
      <c r="F124" s="8">
        <v>100</v>
      </c>
      <c r="G124" s="8">
        <v>54.137792126919493</v>
      </c>
      <c r="H124" s="8">
        <v>8.9891766824560051</v>
      </c>
      <c r="I124" s="8">
        <v>0.91761716983102526</v>
      </c>
      <c r="K124" s="8">
        <v>9.9500000000000011</v>
      </c>
      <c r="L124" s="8">
        <v>51.935256504460497</v>
      </c>
    </row>
    <row r="125" spans="1:12" x14ac:dyDescent="0.25">
      <c r="A125" s="1">
        <v>62.185132252073402</v>
      </c>
      <c r="B125" s="1">
        <v>46.683987967920302</v>
      </c>
      <c r="C125">
        <f t="shared" si="1"/>
        <v>60.348136754575833</v>
      </c>
      <c r="F125" s="8">
        <v>101</v>
      </c>
      <c r="G125" s="8">
        <v>62.433446507651077</v>
      </c>
      <c r="H125" s="8">
        <v>-11.115838116576079</v>
      </c>
      <c r="I125" s="8">
        <v>-1.1347072455188998</v>
      </c>
      <c r="K125" s="8">
        <v>10.050000000000001</v>
      </c>
      <c r="L125" s="8">
        <v>51.969873012097501</v>
      </c>
    </row>
    <row r="126" spans="1:12" x14ac:dyDescent="0.25">
      <c r="A126" s="1">
        <v>66.610074799741597</v>
      </c>
      <c r="B126" s="1">
        <v>55.532840171779299</v>
      </c>
      <c r="C126">
        <f t="shared" si="1"/>
        <v>64.642363176984347</v>
      </c>
      <c r="F126" s="8">
        <v>102</v>
      </c>
      <c r="G126" s="8">
        <v>78.688943884602679</v>
      </c>
      <c r="H126" s="8">
        <v>-1.8566875401833727</v>
      </c>
      <c r="I126" s="8">
        <v>-0.18953108010533676</v>
      </c>
      <c r="K126" s="8">
        <v>10.150000000000002</v>
      </c>
      <c r="L126" s="8">
        <v>52.235578935037204</v>
      </c>
    </row>
    <row r="127" spans="1:12" x14ac:dyDescent="0.25">
      <c r="A127" s="1">
        <v>63.013130559326797</v>
      </c>
      <c r="B127" s="1">
        <v>75.687289087458694</v>
      </c>
      <c r="C127">
        <f t="shared" si="1"/>
        <v>61.151675370142883</v>
      </c>
      <c r="F127" s="8">
        <v>103</v>
      </c>
      <c r="G127" s="8">
        <v>58.22122350604333</v>
      </c>
      <c r="H127" s="8">
        <v>-1.8847914130289283</v>
      </c>
      <c r="I127" s="8">
        <v>-0.19239992974227413</v>
      </c>
      <c r="K127" s="8">
        <v>10.250000000000002</v>
      </c>
      <c r="L127" s="8">
        <v>52.289343581056499</v>
      </c>
    </row>
    <row r="128" spans="1:12" x14ac:dyDescent="0.25">
      <c r="A128" s="1">
        <v>84.153644398497306</v>
      </c>
      <c r="B128" s="1">
        <v>65.318454271963205</v>
      </c>
      <c r="C128">
        <f t="shared" si="1"/>
        <v>81.66768255746743</v>
      </c>
      <c r="F128" s="8">
        <v>104</v>
      </c>
      <c r="G128" s="8">
        <v>78.272509850268122</v>
      </c>
      <c r="H128" s="8">
        <v>-0.48230814687542534</v>
      </c>
      <c r="I128" s="8">
        <v>-4.9234123697450234E-2</v>
      </c>
      <c r="K128" s="8">
        <v>10.350000000000001</v>
      </c>
      <c r="L128" s="8">
        <v>52.335432115446302</v>
      </c>
    </row>
    <row r="129" spans="1:12" x14ac:dyDescent="0.25">
      <c r="A129" s="1">
        <v>78.434303196098099</v>
      </c>
      <c r="B129" s="1">
        <v>80.061869633768396</v>
      </c>
      <c r="C129">
        <f t="shared" si="1"/>
        <v>76.117294988468416</v>
      </c>
      <c r="F129" s="8">
        <v>105</v>
      </c>
      <c r="G129" s="8">
        <v>94.566550660572616</v>
      </c>
      <c r="H129" s="8">
        <v>-7.4559520705427218</v>
      </c>
      <c r="I129" s="8">
        <v>-0.76110525791755901</v>
      </c>
      <c r="K129" s="8">
        <v>10.450000000000001</v>
      </c>
      <c r="L129" s="8">
        <v>52.380990483157198</v>
      </c>
    </row>
    <row r="130" spans="1:12" x14ac:dyDescent="0.25">
      <c r="A130" s="1">
        <v>68.746327635561599</v>
      </c>
      <c r="B130" s="1">
        <v>52.748707755254898</v>
      </c>
      <c r="C130">
        <f t="shared" si="1"/>
        <v>66.715509500060918</v>
      </c>
      <c r="F130" s="8">
        <v>106</v>
      </c>
      <c r="G130" s="8">
        <v>65.103810179415674</v>
      </c>
      <c r="H130" s="8">
        <v>-11.313114024930975</v>
      </c>
      <c r="I130" s="8">
        <v>-1.154845214444771</v>
      </c>
      <c r="K130" s="8">
        <v>10.55</v>
      </c>
      <c r="L130" s="8">
        <v>52.388138512951102</v>
      </c>
    </row>
    <row r="131" spans="1:12" x14ac:dyDescent="0.25">
      <c r="A131" s="1">
        <v>76.665353381266698</v>
      </c>
      <c r="B131" s="1">
        <v>84.966017776751997</v>
      </c>
      <c r="C131">
        <f t="shared" ref="C131:C194" si="2">$G$17+A131*$G$18</f>
        <v>74.400601279356493</v>
      </c>
      <c r="F131" s="8">
        <v>107</v>
      </c>
      <c r="G131" s="8">
        <v>66.068825974250387</v>
      </c>
      <c r="H131" s="8">
        <v>-8.9225706423036897</v>
      </c>
      <c r="I131" s="8">
        <v>-0.91081801032874254</v>
      </c>
      <c r="K131" s="8">
        <v>10.650000000000002</v>
      </c>
      <c r="L131" s="8">
        <v>52.4419914874684</v>
      </c>
    </row>
    <row r="132" spans="1:12" x14ac:dyDescent="0.25">
      <c r="A132" s="1">
        <v>69.479302636044807</v>
      </c>
      <c r="B132" s="1">
        <v>85.631050065137302</v>
      </c>
      <c r="C132">
        <f t="shared" si="2"/>
        <v>67.426831868686591</v>
      </c>
      <c r="F132" s="8">
        <v>108</v>
      </c>
      <c r="G132" s="8">
        <v>92.095912415543282</v>
      </c>
      <c r="H132" s="8">
        <v>-6.8159728662459855</v>
      </c>
      <c r="I132" s="8">
        <v>-0.69577603735127314</v>
      </c>
      <c r="K132" s="8">
        <v>10.750000000000002</v>
      </c>
      <c r="L132" s="8">
        <v>52.469943467779501</v>
      </c>
    </row>
    <row r="133" spans="1:12" x14ac:dyDescent="0.25">
      <c r="A133" s="1">
        <v>62.3821259363583</v>
      </c>
      <c r="B133" s="1">
        <v>69.762848040215601</v>
      </c>
      <c r="C133">
        <f t="shared" si="2"/>
        <v>60.539311097517206</v>
      </c>
      <c r="F133" s="8">
        <v>109</v>
      </c>
      <c r="G133" s="8">
        <v>57.933609694294134</v>
      </c>
      <c r="H133" s="8">
        <v>-11.193803713925533</v>
      </c>
      <c r="I133" s="8">
        <v>-1.1426659911650523</v>
      </c>
      <c r="K133" s="8">
        <v>10.850000000000001</v>
      </c>
      <c r="L133" s="8">
        <v>52.600275547914798</v>
      </c>
    </row>
    <row r="134" spans="1:12" x14ac:dyDescent="0.25">
      <c r="A134" s="1">
        <v>62.771459063858103</v>
      </c>
      <c r="B134" s="1">
        <v>53.450867286960602</v>
      </c>
      <c r="C134">
        <f t="shared" si="2"/>
        <v>60.917143032105741</v>
      </c>
      <c r="F134" s="8">
        <v>110</v>
      </c>
      <c r="G134" s="8">
        <v>60.379528784672281</v>
      </c>
      <c r="H134" s="8">
        <v>-3.2061779585457799</v>
      </c>
      <c r="I134" s="8">
        <v>-0.32728736437423916</v>
      </c>
      <c r="K134" s="8">
        <v>10.950000000000001</v>
      </c>
      <c r="L134" s="8">
        <v>52.748707755254898</v>
      </c>
    </row>
    <row r="135" spans="1:12" x14ac:dyDescent="0.25">
      <c r="A135" s="1">
        <v>72.348370921516207</v>
      </c>
      <c r="B135" s="1">
        <v>67.320322969777905</v>
      </c>
      <c r="C135">
        <f t="shared" si="2"/>
        <v>70.211145722808396</v>
      </c>
      <c r="F135" s="8">
        <v>111</v>
      </c>
      <c r="G135" s="8">
        <v>66.831914808638103</v>
      </c>
      <c r="H135" s="8">
        <v>1.9745020396170929</v>
      </c>
      <c r="I135" s="8">
        <v>0.20155761060466743</v>
      </c>
      <c r="K135" s="8">
        <v>11.05</v>
      </c>
      <c r="L135" s="8">
        <v>52.750900333260603</v>
      </c>
    </row>
    <row r="136" spans="1:12" x14ac:dyDescent="0.25">
      <c r="A136" s="1">
        <v>85.802546214668197</v>
      </c>
      <c r="B136" s="1">
        <v>81.549965073077203</v>
      </c>
      <c r="C136">
        <f t="shared" si="2"/>
        <v>83.267874575935494</v>
      </c>
      <c r="F136" s="8">
        <v>112</v>
      </c>
      <c r="G136" s="8">
        <v>69.057223656597728</v>
      </c>
      <c r="H136" s="8">
        <v>-7.6981136657211309</v>
      </c>
      <c r="I136" s="8">
        <v>-0.78582516781131651</v>
      </c>
      <c r="K136" s="8">
        <v>11.150000000000002</v>
      </c>
      <c r="L136" s="8">
        <v>52.828879884912503</v>
      </c>
    </row>
    <row r="137" spans="1:12" x14ac:dyDescent="0.25">
      <c r="A137" s="1">
        <v>67.802286594886397</v>
      </c>
      <c r="B137" s="1">
        <v>50.0276660911899</v>
      </c>
      <c r="C137">
        <f t="shared" si="2"/>
        <v>65.799356140546266</v>
      </c>
      <c r="F137" s="8">
        <v>113</v>
      </c>
      <c r="G137" s="8">
        <v>84.784541383566093</v>
      </c>
      <c r="H137" s="8">
        <v>-6.5265080561853921</v>
      </c>
      <c r="I137" s="8">
        <v>-0.66622740468373653</v>
      </c>
      <c r="K137" s="8">
        <v>11.250000000000002</v>
      </c>
      <c r="L137" s="8">
        <v>52.854244363531002</v>
      </c>
    </row>
    <row r="138" spans="1:12" x14ac:dyDescent="0.25">
      <c r="A138" s="1">
        <v>74.558593552031994</v>
      </c>
      <c r="B138" s="1">
        <v>67.596855188364501</v>
      </c>
      <c r="C138">
        <f t="shared" si="2"/>
        <v>72.356076717306323</v>
      </c>
      <c r="F138" s="8">
        <v>114</v>
      </c>
      <c r="G138" s="8">
        <v>77.374852730970758</v>
      </c>
      <c r="H138" s="8">
        <v>9.5133174790759369</v>
      </c>
      <c r="I138" s="8">
        <v>0.9711215797872832</v>
      </c>
      <c r="K138" s="8">
        <v>11.350000000000001</v>
      </c>
      <c r="L138" s="8">
        <v>52.879775903382203</v>
      </c>
    </row>
    <row r="139" spans="1:12" x14ac:dyDescent="0.25">
      <c r="A139" s="1">
        <v>76.313726713432601</v>
      </c>
      <c r="B139" s="1">
        <v>74.790900382952302</v>
      </c>
      <c r="C139">
        <f t="shared" si="2"/>
        <v>74.059361927303812</v>
      </c>
      <c r="F139" s="8">
        <v>115</v>
      </c>
      <c r="G139" s="8">
        <v>70.516171284320308</v>
      </c>
      <c r="H139" s="8">
        <v>11.765177115714295</v>
      </c>
      <c r="I139" s="8">
        <v>1.2009919160397293</v>
      </c>
      <c r="K139" s="8">
        <v>11.450000000000001</v>
      </c>
      <c r="L139" s="8">
        <v>52.8930561033199</v>
      </c>
    </row>
    <row r="140" spans="1:12" x14ac:dyDescent="0.25">
      <c r="A140" s="1">
        <v>68.283784431215395</v>
      </c>
      <c r="B140" s="1">
        <v>80.328544592770399</v>
      </c>
      <c r="C140">
        <f t="shared" si="2"/>
        <v>66.266630169264701</v>
      </c>
      <c r="F140" s="8">
        <v>116</v>
      </c>
      <c r="G140" s="8">
        <v>79.826151440619455</v>
      </c>
      <c r="H140" s="8">
        <v>1.1782430137638471</v>
      </c>
      <c r="I140" s="8">
        <v>0.12027531083834057</v>
      </c>
      <c r="K140" s="8">
        <v>11.55</v>
      </c>
      <c r="L140" s="8">
        <v>52.952505406570801</v>
      </c>
    </row>
    <row r="141" spans="1:12" x14ac:dyDescent="0.25">
      <c r="A141" s="1">
        <v>76.295045080301406</v>
      </c>
      <c r="B141" s="1">
        <v>88.253586652521705</v>
      </c>
      <c r="C141">
        <f t="shared" si="2"/>
        <v>74.041232163642135</v>
      </c>
      <c r="F141" s="8">
        <v>117</v>
      </c>
      <c r="G141" s="8">
        <v>74.789747605436162</v>
      </c>
      <c r="H141" s="8">
        <v>21.832142658900935</v>
      </c>
      <c r="I141" s="8">
        <v>2.2286300142600317</v>
      </c>
      <c r="K141" s="8">
        <v>11.650000000000002</v>
      </c>
      <c r="L141" s="8">
        <v>53.021494896613802</v>
      </c>
    </row>
    <row r="142" spans="1:12" x14ac:dyDescent="0.25">
      <c r="A142" s="1">
        <v>91.335931765169803</v>
      </c>
      <c r="B142" s="1">
        <v>93.225703233988796</v>
      </c>
      <c r="C142">
        <f t="shared" si="2"/>
        <v>88.63779976261597</v>
      </c>
      <c r="F142" s="8">
        <v>118</v>
      </c>
      <c r="G142" s="8">
        <v>63.438730149287515</v>
      </c>
      <c r="H142" s="8">
        <v>-6.2141967136628153</v>
      </c>
      <c r="I142" s="8">
        <v>-0.63434659286356043</v>
      </c>
      <c r="K142" s="8">
        <v>11.750000000000002</v>
      </c>
      <c r="L142" s="8">
        <v>53.058865723656197</v>
      </c>
    </row>
    <row r="143" spans="1:12" x14ac:dyDescent="0.25">
      <c r="A143" s="1">
        <v>68.4180020368063</v>
      </c>
      <c r="B143" s="1">
        <v>56.814661860145399</v>
      </c>
      <c r="C143">
        <f t="shared" si="2"/>
        <v>66.396882886011184</v>
      </c>
      <c r="F143" s="8">
        <v>119</v>
      </c>
      <c r="G143" s="8">
        <v>79.310191670983656</v>
      </c>
      <c r="H143" s="8">
        <v>9.3642228133907395</v>
      </c>
      <c r="I143" s="8">
        <v>0.95590196290846863</v>
      </c>
      <c r="K143" s="8">
        <v>11.850000000000001</v>
      </c>
      <c r="L143" s="8">
        <v>53.081900741912897</v>
      </c>
    </row>
    <row r="144" spans="1:12" x14ac:dyDescent="0.25">
      <c r="A144" s="1">
        <v>69.807054691873404</v>
      </c>
      <c r="B144" s="1">
        <v>89.140649488838406</v>
      </c>
      <c r="C144">
        <f t="shared" si="2"/>
        <v>67.744901882698315</v>
      </c>
      <c r="F144" s="8">
        <v>120</v>
      </c>
      <c r="G144" s="8">
        <v>65.371806820543924</v>
      </c>
      <c r="H144" s="8">
        <v>6.0415449030783748</v>
      </c>
      <c r="I144" s="8">
        <v>0.61672225735529329</v>
      </c>
      <c r="K144" s="8">
        <v>11.950000000000001</v>
      </c>
      <c r="L144" s="8">
        <v>53.2044823045469</v>
      </c>
    </row>
    <row r="145" spans="1:12" x14ac:dyDescent="0.25">
      <c r="A145" s="1">
        <v>77.767828426737296</v>
      </c>
      <c r="B145" s="1">
        <v>62.927473297222697</v>
      </c>
      <c r="C145">
        <f t="shared" si="2"/>
        <v>75.470508384207093</v>
      </c>
      <c r="F145" s="8">
        <v>121</v>
      </c>
      <c r="G145" s="8">
        <v>85.866557731768197</v>
      </c>
      <c r="H145" s="8">
        <v>-3.603871974131593</v>
      </c>
      <c r="I145" s="8">
        <v>-0.3678840585912766</v>
      </c>
      <c r="K145" s="8">
        <v>12.05</v>
      </c>
      <c r="L145" s="8">
        <v>53.2671859985971</v>
      </c>
    </row>
    <row r="146" spans="1:12" x14ac:dyDescent="0.25">
      <c r="A146" s="1">
        <v>68.268195997342204</v>
      </c>
      <c r="B146" s="1">
        <v>66.020942892536496</v>
      </c>
      <c r="C146">
        <f t="shared" si="2"/>
        <v>66.251502229432461</v>
      </c>
      <c r="F146" s="8">
        <v>122</v>
      </c>
      <c r="G146" s="8">
        <v>79.727252910761848</v>
      </c>
      <c r="H146" s="8">
        <v>15.035808150517553</v>
      </c>
      <c r="I146" s="8">
        <v>1.5348586648794802</v>
      </c>
      <c r="K146" s="8">
        <v>12.150000000000002</v>
      </c>
      <c r="L146" s="8">
        <v>53.3366774697718</v>
      </c>
    </row>
    <row r="147" spans="1:12" x14ac:dyDescent="0.25">
      <c r="A147" s="1">
        <v>55.833673192373602</v>
      </c>
      <c r="B147" s="1">
        <v>50.125489515174898</v>
      </c>
      <c r="C147">
        <f t="shared" si="2"/>
        <v>54.184304564397074</v>
      </c>
      <c r="F147" s="8">
        <v>123</v>
      </c>
      <c r="G147" s="8">
        <v>60.560938364637188</v>
      </c>
      <c r="H147" s="8">
        <v>4.0491534531649123</v>
      </c>
      <c r="I147" s="8">
        <v>0.41333849173932896</v>
      </c>
      <c r="K147" s="8">
        <v>12.250000000000002</v>
      </c>
      <c r="L147" s="8">
        <v>53.450867286960602</v>
      </c>
    </row>
    <row r="148" spans="1:12" x14ac:dyDescent="0.25">
      <c r="A148" s="1">
        <v>81.046706291799396</v>
      </c>
      <c r="B148" s="1">
        <v>79.588563005135398</v>
      </c>
      <c r="C148">
        <f t="shared" si="2"/>
        <v>78.652525735239124</v>
      </c>
      <c r="F148" s="8">
        <v>124</v>
      </c>
      <c r="G148" s="8">
        <v>60.348136754575833</v>
      </c>
      <c r="H148" s="8">
        <v>-13.664148786655531</v>
      </c>
      <c r="I148" s="8">
        <v>-1.3948393696868748</v>
      </c>
      <c r="K148" s="8">
        <v>12.350000000000001</v>
      </c>
      <c r="L148" s="8">
        <v>53.472483496144399</v>
      </c>
    </row>
    <row r="149" spans="1:12" x14ac:dyDescent="0.25">
      <c r="A149" s="1">
        <v>75.813914221339999</v>
      </c>
      <c r="B149" s="1">
        <v>53.983444803788501</v>
      </c>
      <c r="C149">
        <f t="shared" si="2"/>
        <v>73.574314271504321</v>
      </c>
      <c r="F149" s="8">
        <v>125</v>
      </c>
      <c r="G149" s="8">
        <v>64.642363176984347</v>
      </c>
      <c r="H149" s="8">
        <v>-9.1095230052050482</v>
      </c>
      <c r="I149" s="8">
        <v>-0.92990214942165628</v>
      </c>
      <c r="K149" s="8">
        <v>12.450000000000001</v>
      </c>
      <c r="L149" s="8">
        <v>53.569331637897697</v>
      </c>
    </row>
    <row r="150" spans="1:12" x14ac:dyDescent="0.25">
      <c r="A150" s="1">
        <v>63.388565586795799</v>
      </c>
      <c r="B150" s="1">
        <v>57.836935146368099</v>
      </c>
      <c r="C150">
        <f t="shared" si="2"/>
        <v>61.516019765010711</v>
      </c>
      <c r="F150" s="8">
        <v>126</v>
      </c>
      <c r="G150" s="8">
        <v>61.151675370142883</v>
      </c>
      <c r="H150" s="8">
        <v>14.535613717315812</v>
      </c>
      <c r="I150" s="8">
        <v>1.4837987050662962</v>
      </c>
      <c r="K150" s="8">
        <v>12.55</v>
      </c>
      <c r="L150" s="8">
        <v>53.610359128994297</v>
      </c>
    </row>
    <row r="151" spans="1:12" x14ac:dyDescent="0.25">
      <c r="A151" s="1">
        <v>65.533999743248799</v>
      </c>
      <c r="B151" s="1">
        <v>60.366830074354802</v>
      </c>
      <c r="C151">
        <f t="shared" si="2"/>
        <v>63.59807618561512</v>
      </c>
      <c r="F151" s="8">
        <v>127</v>
      </c>
      <c r="G151" s="8">
        <v>81.66768255746743</v>
      </c>
      <c r="H151" s="8">
        <v>-16.349228285504225</v>
      </c>
      <c r="I151" s="8">
        <v>-1.6689328865395963</v>
      </c>
      <c r="K151" s="8">
        <v>12.650000000000002</v>
      </c>
      <c r="L151" s="8">
        <v>53.6287366715394</v>
      </c>
    </row>
    <row r="152" spans="1:12" x14ac:dyDescent="0.25">
      <c r="A152" s="1">
        <v>87.229790482973101</v>
      </c>
      <c r="B152" s="1">
        <v>82.232106657038798</v>
      </c>
      <c r="C152">
        <f t="shared" si="2"/>
        <v>84.652956976929786</v>
      </c>
      <c r="F152" s="8">
        <v>128</v>
      </c>
      <c r="G152" s="8">
        <v>76.117294988468416</v>
      </c>
      <c r="H152" s="8">
        <v>3.9445746452999799</v>
      </c>
      <c r="I152" s="8">
        <v>0.40266306360088644</v>
      </c>
      <c r="K152" s="8">
        <v>12.750000000000002</v>
      </c>
      <c r="L152" s="8">
        <v>53.634344402437598</v>
      </c>
    </row>
    <row r="153" spans="1:12" x14ac:dyDescent="0.25">
      <c r="A153" s="1">
        <v>65.279160542236198</v>
      </c>
      <c r="B153" s="1">
        <v>69.482742747421597</v>
      </c>
      <c r="C153">
        <f t="shared" si="2"/>
        <v>63.350765125942608</v>
      </c>
      <c r="F153" s="8">
        <v>129</v>
      </c>
      <c r="G153" s="8">
        <v>66.715509500060918</v>
      </c>
      <c r="H153" s="8">
        <v>-13.96680174480602</v>
      </c>
      <c r="I153" s="8">
        <v>-1.4257342514663218</v>
      </c>
      <c r="K153" s="8">
        <v>12.850000000000001</v>
      </c>
      <c r="L153" s="8">
        <v>53.7656588375878</v>
      </c>
    </row>
    <row r="154" spans="1:12" x14ac:dyDescent="0.25">
      <c r="A154" s="1">
        <v>66.764316240737799</v>
      </c>
      <c r="B154" s="1">
        <v>56.936148489177597</v>
      </c>
      <c r="C154">
        <f t="shared" si="2"/>
        <v>64.792048210003657</v>
      </c>
      <c r="F154" s="8">
        <v>130</v>
      </c>
      <c r="G154" s="8">
        <v>74.400601279356493</v>
      </c>
      <c r="H154" s="8">
        <v>10.565416497395503</v>
      </c>
      <c r="I154" s="8">
        <v>1.078520083307255</v>
      </c>
      <c r="K154" s="8">
        <v>12.950000000000001</v>
      </c>
      <c r="L154" s="8">
        <v>53.784270257974001</v>
      </c>
    </row>
    <row r="155" spans="1:12" x14ac:dyDescent="0.25">
      <c r="A155" s="1">
        <v>63.935228637579698</v>
      </c>
      <c r="B155" s="1">
        <v>62.148985851268399</v>
      </c>
      <c r="C155">
        <f t="shared" si="2"/>
        <v>62.046533978820719</v>
      </c>
      <c r="F155" s="8">
        <v>131</v>
      </c>
      <c r="G155" s="8">
        <v>67.426831868686591</v>
      </c>
      <c r="H155" s="8">
        <v>18.204218196450711</v>
      </c>
      <c r="I155" s="8">
        <v>1.8582906722720662</v>
      </c>
      <c r="K155" s="8">
        <v>13.05</v>
      </c>
      <c r="L155" s="8">
        <v>53.790696154484699</v>
      </c>
    </row>
    <row r="156" spans="1:12" x14ac:dyDescent="0.25">
      <c r="A156" s="1">
        <v>84.936020173145494</v>
      </c>
      <c r="B156" s="1">
        <v>100</v>
      </c>
      <c r="C156">
        <f t="shared" si="2"/>
        <v>82.426946364297422</v>
      </c>
      <c r="F156" s="8">
        <v>132</v>
      </c>
      <c r="G156" s="8">
        <v>60.539311097517206</v>
      </c>
      <c r="H156" s="8">
        <v>9.2235369426983951</v>
      </c>
      <c r="I156" s="8">
        <v>0.94154071770657199</v>
      </c>
      <c r="K156" s="8">
        <v>13.150000000000002</v>
      </c>
      <c r="L156" s="8">
        <v>53.8973738550199</v>
      </c>
    </row>
    <row r="157" spans="1:12" x14ac:dyDescent="0.25">
      <c r="A157" s="1">
        <v>75.267295455607197</v>
      </c>
      <c r="B157" s="1">
        <v>63.397981800379803</v>
      </c>
      <c r="C157">
        <f t="shared" si="2"/>
        <v>73.043843034531747</v>
      </c>
      <c r="F157" s="8">
        <v>133</v>
      </c>
      <c r="G157" s="8">
        <v>60.917143032105741</v>
      </c>
      <c r="H157" s="8">
        <v>-7.4662757451451398</v>
      </c>
      <c r="I157" s="8">
        <v>-0.76215910093406303</v>
      </c>
      <c r="K157" s="8">
        <v>13.250000000000002</v>
      </c>
      <c r="L157" s="8">
        <v>53.907282053359602</v>
      </c>
    </row>
    <row r="158" spans="1:12" x14ac:dyDescent="0.25">
      <c r="A158" s="1">
        <v>74.648390276660095</v>
      </c>
      <c r="B158" s="1">
        <v>77.582047215201399</v>
      </c>
      <c r="C158">
        <f t="shared" si="2"/>
        <v>72.443220779266383</v>
      </c>
      <c r="F158" s="8">
        <v>134</v>
      </c>
      <c r="G158" s="8">
        <v>70.211145722808396</v>
      </c>
      <c r="H158" s="8">
        <v>-2.8908227530304913</v>
      </c>
      <c r="I158" s="8">
        <v>-0.29509583433776893</v>
      </c>
      <c r="K158" s="8">
        <v>13.350000000000001</v>
      </c>
      <c r="L158" s="8">
        <v>53.983444803788501</v>
      </c>
    </row>
    <row r="159" spans="1:12" x14ac:dyDescent="0.25">
      <c r="A159" s="1">
        <v>77.925347934073798</v>
      </c>
      <c r="B159" s="1">
        <v>70.131887100534101</v>
      </c>
      <c r="C159">
        <f t="shared" si="2"/>
        <v>75.623374647025713</v>
      </c>
      <c r="F159" s="8">
        <v>135</v>
      </c>
      <c r="G159" s="8">
        <v>83.267874575935494</v>
      </c>
      <c r="H159" s="8">
        <v>-1.7179095028582907</v>
      </c>
      <c r="I159" s="8">
        <v>-0.17536458696103324</v>
      </c>
      <c r="K159" s="8">
        <v>13.450000000000001</v>
      </c>
      <c r="L159" s="8">
        <v>53.983984269702297</v>
      </c>
    </row>
    <row r="160" spans="1:12" x14ac:dyDescent="0.25">
      <c r="A160" s="1">
        <v>64.295225767541098</v>
      </c>
      <c r="B160" s="1">
        <v>60.712928895604399</v>
      </c>
      <c r="C160">
        <f t="shared" si="2"/>
        <v>62.395896523264632</v>
      </c>
      <c r="F160" s="8">
        <v>136</v>
      </c>
      <c r="G160" s="8">
        <v>65.799356140546266</v>
      </c>
      <c r="H160" s="8">
        <v>-15.771690049356366</v>
      </c>
      <c r="I160" s="8">
        <v>-1.6099776539922694</v>
      </c>
      <c r="K160" s="8">
        <v>13.55</v>
      </c>
      <c r="L160" s="8">
        <v>54.055801674194598</v>
      </c>
    </row>
    <row r="161" spans="1:12" x14ac:dyDescent="0.25">
      <c r="A161" s="1">
        <v>73.951918907382904</v>
      </c>
      <c r="B161" s="1">
        <v>80.029240378472394</v>
      </c>
      <c r="C161">
        <f t="shared" si="2"/>
        <v>71.767323697172699</v>
      </c>
      <c r="F161" s="8">
        <v>137</v>
      </c>
      <c r="G161" s="8">
        <v>72.356076717306323</v>
      </c>
      <c r="H161" s="8">
        <v>-4.759221528941822</v>
      </c>
      <c r="I161" s="8">
        <v>-0.48582240001019733</v>
      </c>
      <c r="K161" s="8">
        <v>13.650000000000002</v>
      </c>
      <c r="L161" s="8">
        <v>54.350912874629898</v>
      </c>
    </row>
    <row r="162" spans="1:12" x14ac:dyDescent="0.25">
      <c r="A162" s="1">
        <v>59.072632268638202</v>
      </c>
      <c r="B162" s="1">
        <v>68.180331862467298</v>
      </c>
      <c r="C162">
        <f t="shared" si="2"/>
        <v>57.327582357625111</v>
      </c>
      <c r="F162" s="8">
        <v>138</v>
      </c>
      <c r="G162" s="8">
        <v>74.059361927303812</v>
      </c>
      <c r="H162" s="8">
        <v>0.73153845564849007</v>
      </c>
      <c r="I162" s="8">
        <v>7.4675609458743311E-2</v>
      </c>
      <c r="K162" s="8">
        <v>13.750000000000002</v>
      </c>
      <c r="L162" s="8">
        <v>54.363466274665399</v>
      </c>
    </row>
    <row r="163" spans="1:12" x14ac:dyDescent="0.25">
      <c r="A163" s="1">
        <v>76.2354783487053</v>
      </c>
      <c r="B163" s="1">
        <v>76.802229974495006</v>
      </c>
      <c r="C163">
        <f t="shared" si="2"/>
        <v>73.983425078022165</v>
      </c>
      <c r="F163" s="8">
        <v>139</v>
      </c>
      <c r="G163" s="8">
        <v>66.266630169264701</v>
      </c>
      <c r="H163" s="8">
        <v>14.061914423505698</v>
      </c>
      <c r="I163" s="8">
        <v>1.4354433750186246</v>
      </c>
      <c r="K163" s="8">
        <v>13.850000000000001</v>
      </c>
      <c r="L163" s="8">
        <v>54.376217847449098</v>
      </c>
    </row>
    <row r="164" spans="1:12" x14ac:dyDescent="0.25">
      <c r="A164" s="1">
        <v>78.1013641663328</v>
      </c>
      <c r="B164" s="1">
        <v>72.316093626214297</v>
      </c>
      <c r="C164">
        <f t="shared" si="2"/>
        <v>75.794191227624651</v>
      </c>
      <c r="F164" s="8">
        <v>140</v>
      </c>
      <c r="G164" s="8">
        <v>74.041232163642135</v>
      </c>
      <c r="H164" s="8">
        <v>14.212354488879569</v>
      </c>
      <c r="I164" s="8">
        <v>1.4508003305991051</v>
      </c>
      <c r="K164" s="8">
        <v>13.950000000000001</v>
      </c>
      <c r="L164" s="8">
        <v>54.4133403317201</v>
      </c>
    </row>
    <row r="165" spans="1:12" x14ac:dyDescent="0.25">
      <c r="A165" s="1">
        <v>74.471278469362602</v>
      </c>
      <c r="B165" s="1">
        <v>70.038224267215199</v>
      </c>
      <c r="C165">
        <f t="shared" si="2"/>
        <v>72.271340987738199</v>
      </c>
      <c r="F165" s="8">
        <v>141</v>
      </c>
      <c r="G165" s="8">
        <v>88.63779976261597</v>
      </c>
      <c r="H165" s="8">
        <v>4.5879034713728259</v>
      </c>
      <c r="I165" s="8">
        <v>0.46833421430858313</v>
      </c>
      <c r="K165" s="8">
        <v>14.05</v>
      </c>
      <c r="L165" s="8">
        <v>54.599022920976701</v>
      </c>
    </row>
    <row r="166" spans="1:12" x14ac:dyDescent="0.25">
      <c r="A166" s="1">
        <v>61.758575866756701</v>
      </c>
      <c r="B166" s="1">
        <v>56.762648414957397</v>
      </c>
      <c r="C166">
        <f t="shared" si="2"/>
        <v>59.934181165154833</v>
      </c>
      <c r="F166" s="8">
        <v>142</v>
      </c>
      <c r="G166" s="8">
        <v>66.396882886011184</v>
      </c>
      <c r="H166" s="8">
        <v>-9.5822210258657847</v>
      </c>
      <c r="I166" s="8">
        <v>-0.97815526928189722</v>
      </c>
      <c r="K166" s="8">
        <v>14.150000000000002</v>
      </c>
      <c r="L166" s="8">
        <v>54.6877726202707</v>
      </c>
    </row>
    <row r="167" spans="1:12" x14ac:dyDescent="0.25">
      <c r="A167" s="1">
        <v>83.186022982955905</v>
      </c>
      <c r="B167" s="1">
        <v>100</v>
      </c>
      <c r="C167">
        <f t="shared" si="2"/>
        <v>80.728645405065109</v>
      </c>
      <c r="F167" s="8">
        <v>143</v>
      </c>
      <c r="G167" s="8">
        <v>67.744901882698315</v>
      </c>
      <c r="H167" s="8">
        <v>21.395747606140091</v>
      </c>
      <c r="I167" s="8">
        <v>2.1840827094969377</v>
      </c>
      <c r="K167" s="8">
        <v>14.250000000000002</v>
      </c>
      <c r="L167" s="8">
        <v>54.719350309362</v>
      </c>
    </row>
    <row r="168" spans="1:12" x14ac:dyDescent="0.25">
      <c r="A168" s="1">
        <v>73.935659144476503</v>
      </c>
      <c r="B168" s="1">
        <v>54.055801674194598</v>
      </c>
      <c r="C168">
        <f t="shared" si="2"/>
        <v>71.751544259870954</v>
      </c>
      <c r="F168" s="8">
        <v>144</v>
      </c>
      <c r="G168" s="8">
        <v>75.470508384207093</v>
      </c>
      <c r="H168" s="8">
        <v>-12.543035086984396</v>
      </c>
      <c r="I168" s="8">
        <v>-1.280395832031328</v>
      </c>
      <c r="K168" s="8">
        <v>14.350000000000001</v>
      </c>
      <c r="L168" s="8">
        <v>54.748117798639598</v>
      </c>
    </row>
    <row r="169" spans="1:12" x14ac:dyDescent="0.25">
      <c r="A169" s="1">
        <v>64.177028106349894</v>
      </c>
      <c r="B169" s="1">
        <v>49.245029749183701</v>
      </c>
      <c r="C169">
        <f t="shared" si="2"/>
        <v>62.28119050973195</v>
      </c>
      <c r="F169" s="8">
        <v>145</v>
      </c>
      <c r="G169" s="8">
        <v>66.251502229432461</v>
      </c>
      <c r="H169" s="8">
        <v>-0.23055933689596486</v>
      </c>
      <c r="I169" s="8">
        <v>-2.3535548768721024E-2</v>
      </c>
      <c r="K169" s="8">
        <v>14.450000000000001</v>
      </c>
      <c r="L169" s="8">
        <v>54.773069098110497</v>
      </c>
    </row>
    <row r="170" spans="1:12" x14ac:dyDescent="0.25">
      <c r="A170" s="1">
        <v>58.250903507319599</v>
      </c>
      <c r="B170" s="1">
        <v>49.5282124791784</v>
      </c>
      <c r="C170">
        <f t="shared" si="2"/>
        <v>56.530128080898542</v>
      </c>
      <c r="F170" s="8">
        <v>146</v>
      </c>
      <c r="G170" s="8">
        <v>54.184304564397074</v>
      </c>
      <c r="H170" s="8">
        <v>-4.0588150492221757</v>
      </c>
      <c r="I170" s="8">
        <v>-0.41432474962960042</v>
      </c>
      <c r="K170" s="8">
        <v>14.55</v>
      </c>
      <c r="L170" s="8">
        <v>54.793001543124298</v>
      </c>
    </row>
    <row r="171" spans="1:12" x14ac:dyDescent="0.25">
      <c r="A171" s="1">
        <v>74.843928513236193</v>
      </c>
      <c r="B171" s="1">
        <v>73.774197887042504</v>
      </c>
      <c r="C171">
        <f t="shared" si="2"/>
        <v>72.632982669517077</v>
      </c>
      <c r="F171" s="8">
        <v>147</v>
      </c>
      <c r="G171" s="8">
        <v>78.652525735239124</v>
      </c>
      <c r="H171" s="8">
        <v>0.93603726989627489</v>
      </c>
      <c r="I171" s="8">
        <v>9.555089423650151E-2</v>
      </c>
      <c r="K171" s="8">
        <v>14.650000000000002</v>
      </c>
      <c r="L171" s="8">
        <v>55.105280897737103</v>
      </c>
    </row>
    <row r="172" spans="1:12" x14ac:dyDescent="0.25">
      <c r="A172" s="1">
        <v>81.529753749446598</v>
      </c>
      <c r="B172" s="1">
        <v>84.738932363304102</v>
      </c>
      <c r="C172">
        <f t="shared" si="2"/>
        <v>79.121303608298504</v>
      </c>
      <c r="F172" s="8">
        <v>148</v>
      </c>
      <c r="G172" s="8">
        <v>73.574314271504321</v>
      </c>
      <c r="H172" s="8">
        <v>-19.590869467715819</v>
      </c>
      <c r="I172" s="8">
        <v>-1.9998403447314173</v>
      </c>
      <c r="K172" s="8">
        <v>14.750000000000002</v>
      </c>
      <c r="L172" s="8">
        <v>55.128762330388803</v>
      </c>
    </row>
    <row r="173" spans="1:12" x14ac:dyDescent="0.25">
      <c r="A173" s="1">
        <v>67.516299688232294</v>
      </c>
      <c r="B173" s="1">
        <v>45.531564203611602</v>
      </c>
      <c r="C173">
        <f t="shared" si="2"/>
        <v>65.521817501843699</v>
      </c>
      <c r="F173" s="8">
        <v>149</v>
      </c>
      <c r="G173" s="8">
        <v>61.516019765010711</v>
      </c>
      <c r="H173" s="8">
        <v>-3.6790846186426123</v>
      </c>
      <c r="I173" s="8">
        <v>-0.37556178219486386</v>
      </c>
      <c r="K173" s="8">
        <v>14.850000000000001</v>
      </c>
      <c r="L173" s="8">
        <v>55.151038534963199</v>
      </c>
    </row>
    <row r="174" spans="1:12" x14ac:dyDescent="0.25">
      <c r="A174" s="1">
        <v>70.941840407384305</v>
      </c>
      <c r="B174" s="1">
        <v>65.105761683618795</v>
      </c>
      <c r="C174">
        <f t="shared" si="2"/>
        <v>68.846165176136225</v>
      </c>
      <c r="F174" s="8">
        <v>150</v>
      </c>
      <c r="G174" s="8">
        <v>63.59807618561512</v>
      </c>
      <c r="H174" s="8">
        <v>-3.2312461112603188</v>
      </c>
      <c r="I174" s="8">
        <v>-0.3298463270200287</v>
      </c>
      <c r="K174" s="8">
        <v>14.950000000000001</v>
      </c>
      <c r="L174" s="8">
        <v>55.255695696426201</v>
      </c>
    </row>
    <row r="175" spans="1:12" x14ac:dyDescent="0.25">
      <c r="A175" s="1">
        <v>66.723302753087694</v>
      </c>
      <c r="B175" s="1">
        <v>68.756381929288693</v>
      </c>
      <c r="C175">
        <f t="shared" si="2"/>
        <v>64.752246291573087</v>
      </c>
      <c r="F175" s="8">
        <v>151</v>
      </c>
      <c r="G175" s="8">
        <v>84.652956976929786</v>
      </c>
      <c r="H175" s="8">
        <v>-2.4208503198909881</v>
      </c>
      <c r="I175" s="8">
        <v>-0.2471209430623818</v>
      </c>
      <c r="K175" s="8">
        <v>15.05</v>
      </c>
      <c r="L175" s="8">
        <v>55.267112909075401</v>
      </c>
    </row>
    <row r="176" spans="1:12" x14ac:dyDescent="0.25">
      <c r="A176" s="1">
        <v>79.434038945939605</v>
      </c>
      <c r="B176" s="1">
        <v>80.550960312925895</v>
      </c>
      <c r="C176">
        <f t="shared" si="2"/>
        <v>77.087497793623058</v>
      </c>
      <c r="F176" s="8">
        <v>152</v>
      </c>
      <c r="G176" s="8">
        <v>63.350765125942608</v>
      </c>
      <c r="H176" s="8">
        <v>6.1319776214789883</v>
      </c>
      <c r="I176" s="8">
        <v>0.62595364951169097</v>
      </c>
      <c r="K176" s="8">
        <v>15.150000000000002</v>
      </c>
      <c r="L176" s="8">
        <v>55.269318547924499</v>
      </c>
    </row>
    <row r="177" spans="1:12" x14ac:dyDescent="0.25">
      <c r="A177" s="1">
        <v>59.8321867639931</v>
      </c>
      <c r="B177" s="1">
        <v>59.5799592255307</v>
      </c>
      <c r="C177">
        <f t="shared" si="2"/>
        <v>58.064699042887156</v>
      </c>
      <c r="F177" s="8">
        <v>153</v>
      </c>
      <c r="G177" s="8">
        <v>64.792048210003657</v>
      </c>
      <c r="H177" s="8">
        <v>-7.8558997208260593</v>
      </c>
      <c r="I177" s="8">
        <v>-0.80193200366946182</v>
      </c>
      <c r="K177" s="8">
        <v>15.250000000000002</v>
      </c>
      <c r="L177" s="8">
        <v>55.286457580664603</v>
      </c>
    </row>
    <row r="178" spans="1:12" x14ac:dyDescent="0.25">
      <c r="A178" s="1">
        <v>79.102873633882396</v>
      </c>
      <c r="B178" s="1">
        <v>84.616409618535599</v>
      </c>
      <c r="C178">
        <f t="shared" si="2"/>
        <v>76.766115353534502</v>
      </c>
      <c r="F178" s="8">
        <v>154</v>
      </c>
      <c r="G178" s="8">
        <v>62.046533978820719</v>
      </c>
      <c r="H178" s="8">
        <v>0.10245187244768061</v>
      </c>
      <c r="I178" s="8">
        <v>1.0458310094495131E-2</v>
      </c>
      <c r="K178" s="8">
        <v>15.350000000000001</v>
      </c>
      <c r="L178" s="8">
        <v>55.325499976701799</v>
      </c>
    </row>
    <row r="179" spans="1:12" x14ac:dyDescent="0.25">
      <c r="A179" s="1">
        <v>63.306852736554298</v>
      </c>
      <c r="B179" s="1">
        <v>67.443638741654397</v>
      </c>
      <c r="C179">
        <f t="shared" si="2"/>
        <v>61.436720773718207</v>
      </c>
      <c r="F179" s="8">
        <v>155</v>
      </c>
      <c r="G179" s="8">
        <v>82.426946364297422</v>
      </c>
      <c r="H179" s="8">
        <v>17.573053635702578</v>
      </c>
      <c r="I179" s="8">
        <v>1.7938612524942026</v>
      </c>
      <c r="K179" s="8">
        <v>15.450000000000001</v>
      </c>
      <c r="L179" s="8">
        <v>55.326746976612597</v>
      </c>
    </row>
    <row r="180" spans="1:12" x14ac:dyDescent="0.25">
      <c r="A180" s="1">
        <v>76.914823171563199</v>
      </c>
      <c r="B180" s="1">
        <v>100</v>
      </c>
      <c r="C180">
        <f t="shared" si="2"/>
        <v>74.642701544736994</v>
      </c>
      <c r="F180" s="8">
        <v>156</v>
      </c>
      <c r="G180" s="8">
        <v>73.043843034531747</v>
      </c>
      <c r="H180" s="8">
        <v>-9.6458612341519441</v>
      </c>
      <c r="I180" s="8">
        <v>-0.98465167600276804</v>
      </c>
      <c r="K180" s="8">
        <v>15.55</v>
      </c>
      <c r="L180" s="8">
        <v>55.391928409886702</v>
      </c>
    </row>
    <row r="181" spans="1:12" x14ac:dyDescent="0.25">
      <c r="A181" s="1">
        <v>65.615558003476096</v>
      </c>
      <c r="B181" s="1">
        <v>55.4021975726927</v>
      </c>
      <c r="C181">
        <f t="shared" si="2"/>
        <v>63.677225153598506</v>
      </c>
      <c r="F181" s="8">
        <v>157</v>
      </c>
      <c r="G181" s="8">
        <v>72.443220779266383</v>
      </c>
      <c r="H181" s="8">
        <v>5.138826435935016</v>
      </c>
      <c r="I181" s="8">
        <v>0.52457255396911284</v>
      </c>
      <c r="K181" s="8">
        <v>15.650000000000002</v>
      </c>
      <c r="L181" s="8">
        <v>55.4021975726927</v>
      </c>
    </row>
    <row r="182" spans="1:12" x14ac:dyDescent="0.25">
      <c r="A182" s="1">
        <v>67.459950947228194</v>
      </c>
      <c r="B182" s="1">
        <v>70.304878785153406</v>
      </c>
      <c r="C182">
        <f t="shared" si="2"/>
        <v>65.46713334495746</v>
      </c>
      <c r="F182" s="8">
        <v>158</v>
      </c>
      <c r="G182" s="8">
        <v>75.623374647025713</v>
      </c>
      <c r="H182" s="8">
        <v>-5.4914875464916122</v>
      </c>
      <c r="I182" s="8">
        <v>-0.56057227915084051</v>
      </c>
      <c r="K182" s="8">
        <v>15.750000000000002</v>
      </c>
      <c r="L182" s="8">
        <v>55.4335242504525</v>
      </c>
    </row>
    <row r="183" spans="1:12" x14ac:dyDescent="0.25">
      <c r="A183" s="1">
        <v>64.131923872222302</v>
      </c>
      <c r="B183" s="1">
        <v>64.776963068486097</v>
      </c>
      <c r="C183">
        <f t="shared" si="2"/>
        <v>62.237418688546327</v>
      </c>
      <c r="F183" s="8">
        <v>159</v>
      </c>
      <c r="G183" s="8">
        <v>62.395896523264632</v>
      </c>
      <c r="H183" s="8">
        <v>-1.6829676276602328</v>
      </c>
      <c r="I183" s="8">
        <v>-0.17179771251185169</v>
      </c>
      <c r="K183" s="8">
        <v>15.850000000000001</v>
      </c>
      <c r="L183" s="8">
        <v>55.487228658541</v>
      </c>
    </row>
    <row r="184" spans="1:12" x14ac:dyDescent="0.25">
      <c r="A184" s="1">
        <v>85.339599617618703</v>
      </c>
      <c r="B184" s="1">
        <v>90.654512505032599</v>
      </c>
      <c r="C184">
        <f t="shared" si="2"/>
        <v>82.818603768959335</v>
      </c>
      <c r="F184" s="8">
        <v>160</v>
      </c>
      <c r="G184" s="8">
        <v>71.767323697172699</v>
      </c>
      <c r="H184" s="8">
        <v>8.2619166812996951</v>
      </c>
      <c r="I184" s="8">
        <v>0.84337830596546037</v>
      </c>
      <c r="K184" s="8">
        <v>15.950000000000001</v>
      </c>
      <c r="L184" s="8">
        <v>55.5052061976996</v>
      </c>
    </row>
    <row r="185" spans="1:12" x14ac:dyDescent="0.25">
      <c r="A185" s="1">
        <v>79.244831974657998</v>
      </c>
      <c r="B185" s="1">
        <v>93.933221962742905</v>
      </c>
      <c r="C185">
        <f t="shared" si="2"/>
        <v>76.903880138336305</v>
      </c>
      <c r="F185" s="8">
        <v>161</v>
      </c>
      <c r="G185" s="8">
        <v>57.327582357625111</v>
      </c>
      <c r="H185" s="8">
        <v>10.852749504842187</v>
      </c>
      <c r="I185" s="8">
        <v>1.107851101086319</v>
      </c>
      <c r="K185" s="8">
        <v>16.05</v>
      </c>
      <c r="L185" s="8">
        <v>55.532840171779299</v>
      </c>
    </row>
    <row r="186" spans="1:12" x14ac:dyDescent="0.25">
      <c r="A186" s="1">
        <v>66.867123252345095</v>
      </c>
      <c r="B186" s="1">
        <v>60.811096616955098</v>
      </c>
      <c r="C186">
        <f t="shared" si="2"/>
        <v>64.891818225296973</v>
      </c>
      <c r="F186" s="8">
        <v>162</v>
      </c>
      <c r="G186" s="8">
        <v>73.983425078022165</v>
      </c>
      <c r="H186" s="8">
        <v>2.8188048964728409</v>
      </c>
      <c r="I186" s="8">
        <v>0.28774423540427546</v>
      </c>
      <c r="K186" s="8">
        <v>16.150000000000002</v>
      </c>
      <c r="L186" s="8">
        <v>55.559124902881997</v>
      </c>
    </row>
    <row r="187" spans="1:12" x14ac:dyDescent="0.25">
      <c r="A187" s="1">
        <v>71.984054740865602</v>
      </c>
      <c r="B187" s="1">
        <v>82.040890181281299</v>
      </c>
      <c r="C187">
        <f t="shared" si="2"/>
        <v>69.857591715675525</v>
      </c>
      <c r="F187" s="8">
        <v>163</v>
      </c>
      <c r="G187" s="8">
        <v>75.794191227624651</v>
      </c>
      <c r="H187" s="8">
        <v>-3.4780976014103544</v>
      </c>
      <c r="I187" s="8">
        <v>-0.35504498244329252</v>
      </c>
      <c r="K187" s="8">
        <v>16.25</v>
      </c>
      <c r="L187" s="8">
        <v>55.6278366587185</v>
      </c>
    </row>
    <row r="188" spans="1:12" x14ac:dyDescent="0.25">
      <c r="A188" s="1">
        <v>89.428472295540402</v>
      </c>
      <c r="B188" s="1">
        <v>77.583249812030502</v>
      </c>
      <c r="C188">
        <f t="shared" si="2"/>
        <v>86.786688077906675</v>
      </c>
      <c r="F188" s="8">
        <v>164</v>
      </c>
      <c r="G188" s="8">
        <v>72.271340987738199</v>
      </c>
      <c r="H188" s="8">
        <v>-2.2331167205230003</v>
      </c>
      <c r="I188" s="8">
        <v>-0.22795705517591322</v>
      </c>
      <c r="K188" s="8">
        <v>16.350000000000001</v>
      </c>
      <c r="L188" s="8">
        <v>55.652146597549503</v>
      </c>
    </row>
    <row r="189" spans="1:12" x14ac:dyDescent="0.25">
      <c r="A189" s="1">
        <v>68.4881705946854</v>
      </c>
      <c r="B189" s="1">
        <v>75.517390300714595</v>
      </c>
      <c r="C189">
        <f t="shared" si="2"/>
        <v>66.464978612005524</v>
      </c>
      <c r="F189" s="8">
        <v>165</v>
      </c>
      <c r="G189" s="8">
        <v>59.934181165154833</v>
      </c>
      <c r="H189" s="8">
        <v>-3.1715327501974357</v>
      </c>
      <c r="I189" s="8">
        <v>-0.3237507737435466</v>
      </c>
      <c r="K189" s="8">
        <v>16.450000000000003</v>
      </c>
      <c r="L189" s="8">
        <v>55.819266772639203</v>
      </c>
    </row>
    <row r="190" spans="1:12" x14ac:dyDescent="0.25">
      <c r="A190" s="1">
        <v>73.586464549947195</v>
      </c>
      <c r="B190" s="1">
        <v>63.550127713207303</v>
      </c>
      <c r="C190">
        <f t="shared" si="2"/>
        <v>71.41266513585154</v>
      </c>
      <c r="F190" s="8">
        <v>166</v>
      </c>
      <c r="G190" s="8">
        <v>80.728645405065109</v>
      </c>
      <c r="H190" s="8">
        <v>19.271354594934891</v>
      </c>
      <c r="I190" s="8">
        <v>1.9672241949284688</v>
      </c>
      <c r="K190" s="8">
        <v>16.55</v>
      </c>
      <c r="L190" s="8">
        <v>55.876522545401102</v>
      </c>
    </row>
    <row r="191" spans="1:12" x14ac:dyDescent="0.25">
      <c r="A191" s="1">
        <v>61.439580059526101</v>
      </c>
      <c r="B191" s="1">
        <v>54.748117798639598</v>
      </c>
      <c r="C191">
        <f t="shared" si="2"/>
        <v>59.624608733583031</v>
      </c>
      <c r="F191" s="8">
        <v>167</v>
      </c>
      <c r="G191" s="8">
        <v>71.751544259870954</v>
      </c>
      <c r="H191" s="8">
        <v>-17.695742585676356</v>
      </c>
      <c r="I191" s="8">
        <v>-1.8063853679968158</v>
      </c>
      <c r="K191" s="8">
        <v>16.650000000000002</v>
      </c>
      <c r="L191" s="8">
        <v>55.927919632444699</v>
      </c>
    </row>
    <row r="192" spans="1:12" x14ac:dyDescent="0.25">
      <c r="A192" s="1">
        <v>65.412431981466199</v>
      </c>
      <c r="B192" s="1">
        <v>68.235283014730399</v>
      </c>
      <c r="C192">
        <f t="shared" si="2"/>
        <v>63.480099626792899</v>
      </c>
      <c r="F192" s="8">
        <v>168</v>
      </c>
      <c r="G192" s="8">
        <v>62.28119050973195</v>
      </c>
      <c r="H192" s="8">
        <v>-13.036160760548249</v>
      </c>
      <c r="I192" s="8">
        <v>-1.330734211276873</v>
      </c>
      <c r="K192" s="8">
        <v>16.75</v>
      </c>
      <c r="L192" s="8">
        <v>55.9351496525857</v>
      </c>
    </row>
    <row r="193" spans="1:12" x14ac:dyDescent="0.25">
      <c r="A193" s="1">
        <v>83.0162764873089</v>
      </c>
      <c r="B193" s="1">
        <v>72.592736876628905</v>
      </c>
      <c r="C193">
        <f t="shared" si="2"/>
        <v>80.563913348351107</v>
      </c>
      <c r="F193" s="8">
        <v>169</v>
      </c>
      <c r="G193" s="8">
        <v>56.530128080898542</v>
      </c>
      <c r="H193" s="8">
        <v>-7.0019156017201425</v>
      </c>
      <c r="I193" s="8">
        <v>-0.71475711345020421</v>
      </c>
      <c r="K193" s="8">
        <v>16.850000000000001</v>
      </c>
      <c r="L193" s="8">
        <v>56.005744576684101</v>
      </c>
    </row>
    <row r="194" spans="1:12" x14ac:dyDescent="0.25">
      <c r="A194" s="1">
        <v>82.168162973885501</v>
      </c>
      <c r="B194" s="1">
        <v>96.772137057421304</v>
      </c>
      <c r="C194">
        <f t="shared" si="2"/>
        <v>79.740853744907511</v>
      </c>
      <c r="F194" s="8">
        <v>170</v>
      </c>
      <c r="G194" s="8">
        <v>72.632982669517077</v>
      </c>
      <c r="H194" s="8">
        <v>1.1412152175254278</v>
      </c>
      <c r="I194" s="8">
        <v>0.1164955051019942</v>
      </c>
      <c r="K194" s="8">
        <v>16.950000000000003</v>
      </c>
      <c r="L194" s="8">
        <v>56.0514462250718</v>
      </c>
    </row>
    <row r="195" spans="1:12" x14ac:dyDescent="0.25">
      <c r="A195" s="1">
        <v>81.676297800272593</v>
      </c>
      <c r="B195" s="1">
        <v>78.567339896330793</v>
      </c>
      <c r="C195">
        <f t="shared" ref="C195:C258" si="3">$G$17+A195*$G$18</f>
        <v>79.263518637832703</v>
      </c>
      <c r="F195" s="8">
        <v>171</v>
      </c>
      <c r="G195" s="8">
        <v>79.121303608298504</v>
      </c>
      <c r="H195" s="8">
        <v>5.6176287550055974</v>
      </c>
      <c r="I195" s="8">
        <v>0.57344880197874015</v>
      </c>
      <c r="K195" s="8">
        <v>17.05</v>
      </c>
      <c r="L195" s="8">
        <v>56.120137896972899</v>
      </c>
    </row>
    <row r="196" spans="1:12" x14ac:dyDescent="0.25">
      <c r="A196" s="1">
        <v>69.470472212226994</v>
      </c>
      <c r="B196" s="1">
        <v>62.068855070928699</v>
      </c>
      <c r="C196">
        <f t="shared" si="3"/>
        <v>67.418262302218551</v>
      </c>
      <c r="F196" s="8">
        <v>172</v>
      </c>
      <c r="G196" s="8">
        <v>65.521817501843699</v>
      </c>
      <c r="H196" s="8">
        <v>-19.990253298232098</v>
      </c>
      <c r="I196" s="8">
        <v>-2.0406095356351712</v>
      </c>
      <c r="K196" s="8">
        <v>17.150000000000002</v>
      </c>
      <c r="L196" s="8">
        <v>56.136834563349296</v>
      </c>
    </row>
    <row r="197" spans="1:12" x14ac:dyDescent="0.25">
      <c r="A197" s="1">
        <v>72.186485531528007</v>
      </c>
      <c r="B197" s="1">
        <v>47.180063658378501</v>
      </c>
      <c r="C197">
        <f t="shared" si="3"/>
        <v>70.054042548789653</v>
      </c>
      <c r="F197" s="8">
        <v>173</v>
      </c>
      <c r="G197" s="8">
        <v>68.846165176136225</v>
      </c>
      <c r="H197" s="8">
        <v>-3.7404034925174301</v>
      </c>
      <c r="I197" s="8">
        <v>-0.38182122657891421</v>
      </c>
      <c r="K197" s="8">
        <v>17.25</v>
      </c>
      <c r="L197" s="8">
        <v>56.184847498607802</v>
      </c>
    </row>
    <row r="198" spans="1:12" x14ac:dyDescent="0.25">
      <c r="A198" s="1">
        <v>75.057151486344196</v>
      </c>
      <c r="B198" s="1">
        <v>93.745591202866606</v>
      </c>
      <c r="C198">
        <f t="shared" si="3"/>
        <v>72.839906875904219</v>
      </c>
      <c r="F198" s="8">
        <v>174</v>
      </c>
      <c r="G198" s="8">
        <v>64.752246291573087</v>
      </c>
      <c r="H198" s="8">
        <v>4.0041356377156063</v>
      </c>
      <c r="I198" s="8">
        <v>0.40874306305171737</v>
      </c>
      <c r="K198" s="8">
        <v>17.350000000000001</v>
      </c>
      <c r="L198" s="8">
        <v>56.198697492194498</v>
      </c>
    </row>
    <row r="199" spans="1:12" x14ac:dyDescent="0.25">
      <c r="A199" s="1">
        <v>77.646447429058298</v>
      </c>
      <c r="B199" s="1">
        <v>87.048234248323396</v>
      </c>
      <c r="C199">
        <f t="shared" si="3"/>
        <v>75.352713072336627</v>
      </c>
      <c r="F199" s="8">
        <v>175</v>
      </c>
      <c r="G199" s="8">
        <v>77.087497793623058</v>
      </c>
      <c r="H199" s="8">
        <v>3.463462519302837</v>
      </c>
      <c r="I199" s="8">
        <v>0.35355102998266785</v>
      </c>
      <c r="K199" s="8">
        <v>17.450000000000003</v>
      </c>
      <c r="L199" s="8">
        <v>56.247394797784899</v>
      </c>
    </row>
    <row r="200" spans="1:12" x14ac:dyDescent="0.25">
      <c r="A200" s="1">
        <v>84.930916477491394</v>
      </c>
      <c r="B200" s="1">
        <v>90.606696870043194</v>
      </c>
      <c r="C200">
        <f t="shared" si="3"/>
        <v>82.421993435644978</v>
      </c>
      <c r="F200" s="8">
        <v>176</v>
      </c>
      <c r="G200" s="8">
        <v>58.064699042887156</v>
      </c>
      <c r="H200" s="8">
        <v>1.5152601826435443</v>
      </c>
      <c r="I200" s="8">
        <v>0.15467809894855927</v>
      </c>
      <c r="K200" s="8">
        <v>17.55</v>
      </c>
      <c r="L200" s="8">
        <v>56.336432093014402</v>
      </c>
    </row>
    <row r="201" spans="1:12" x14ac:dyDescent="0.25">
      <c r="A201" s="1">
        <v>79.852345733611003</v>
      </c>
      <c r="B201" s="1">
        <v>88.534016227663898</v>
      </c>
      <c r="C201">
        <f t="shared" si="3"/>
        <v>77.493447484707275</v>
      </c>
      <c r="F201" s="8">
        <v>177</v>
      </c>
      <c r="G201" s="8">
        <v>76.766115353534502</v>
      </c>
      <c r="H201" s="8">
        <v>7.8502942650010965</v>
      </c>
      <c r="I201" s="8">
        <v>0.80135979748290931</v>
      </c>
      <c r="K201" s="8">
        <v>17.650000000000002</v>
      </c>
      <c r="L201" s="8">
        <v>56.387474991651402</v>
      </c>
    </row>
    <row r="202" spans="1:12" x14ac:dyDescent="0.25">
      <c r="A202" s="1">
        <v>80.788043631512593</v>
      </c>
      <c r="B202" s="1">
        <v>82.1516327756473</v>
      </c>
      <c r="C202">
        <f t="shared" si="3"/>
        <v>78.401504164150154</v>
      </c>
      <c r="F202" s="8">
        <v>178</v>
      </c>
      <c r="G202" s="8">
        <v>61.436720773718207</v>
      </c>
      <c r="H202" s="8">
        <v>6.0069179679361895</v>
      </c>
      <c r="I202" s="8">
        <v>0.6131875320575797</v>
      </c>
      <c r="K202" s="8">
        <v>17.75</v>
      </c>
      <c r="L202" s="8">
        <v>56.431432286477602</v>
      </c>
    </row>
    <row r="203" spans="1:12" x14ac:dyDescent="0.25">
      <c r="A203" s="1">
        <v>61.914306774051099</v>
      </c>
      <c r="B203" s="1">
        <v>54.599022920976701</v>
      </c>
      <c r="C203">
        <f t="shared" si="3"/>
        <v>60.085311664519544</v>
      </c>
      <c r="F203" s="8">
        <v>179</v>
      </c>
      <c r="G203" s="8">
        <v>74.642701544736994</v>
      </c>
      <c r="H203" s="8">
        <v>25.357298455263006</v>
      </c>
      <c r="I203" s="8">
        <v>2.5884787077877029</v>
      </c>
      <c r="K203" s="8">
        <v>17.850000000000001</v>
      </c>
      <c r="L203" s="8">
        <v>56.435458671694597</v>
      </c>
    </row>
    <row r="204" spans="1:12" x14ac:dyDescent="0.25">
      <c r="A204" s="1">
        <v>65.470166333774998</v>
      </c>
      <c r="B204" s="1">
        <v>56.0514462250718</v>
      </c>
      <c r="C204">
        <f t="shared" si="3"/>
        <v>63.536128462985531</v>
      </c>
      <c r="F204" s="8">
        <v>180</v>
      </c>
      <c r="G204" s="8">
        <v>63.677225153598506</v>
      </c>
      <c r="H204" s="8">
        <v>-8.2750275809058067</v>
      </c>
      <c r="I204" s="8">
        <v>-0.84471666953483815</v>
      </c>
      <c r="K204" s="8">
        <v>17.950000000000003</v>
      </c>
      <c r="L204" s="8">
        <v>56.476008604989602</v>
      </c>
    </row>
    <row r="205" spans="1:12" x14ac:dyDescent="0.25">
      <c r="A205" s="1">
        <v>76.593327534788401</v>
      </c>
      <c r="B205" s="1">
        <v>83.930693800613199</v>
      </c>
      <c r="C205">
        <f t="shared" si="3"/>
        <v>74.330703130462695</v>
      </c>
      <c r="F205" s="8">
        <v>181</v>
      </c>
      <c r="G205" s="8">
        <v>65.46713334495746</v>
      </c>
      <c r="H205" s="8">
        <v>4.8377454401959454</v>
      </c>
      <c r="I205" s="8">
        <v>0.49383813846483238</v>
      </c>
      <c r="K205" s="8">
        <v>18.05</v>
      </c>
      <c r="L205" s="8">
        <v>56.590169316865698</v>
      </c>
    </row>
    <row r="206" spans="1:12" x14ac:dyDescent="0.25">
      <c r="A206" s="1">
        <v>86.118983838709994</v>
      </c>
      <c r="B206" s="1">
        <v>73.149206483186504</v>
      </c>
      <c r="C206">
        <f t="shared" si="3"/>
        <v>83.574964394970664</v>
      </c>
      <c r="F206" s="8">
        <v>182</v>
      </c>
      <c r="G206" s="8">
        <v>62.237418688546327</v>
      </c>
      <c r="H206" s="8">
        <v>2.5395443799397697</v>
      </c>
      <c r="I206" s="8">
        <v>0.25923725930636948</v>
      </c>
      <c r="K206" s="8">
        <v>18.150000000000002</v>
      </c>
      <c r="L206" s="8">
        <v>56.612830533007497</v>
      </c>
    </row>
    <row r="207" spans="1:12" x14ac:dyDescent="0.25">
      <c r="A207" s="1">
        <v>59.431708994297097</v>
      </c>
      <c r="B207" s="1">
        <v>60.481936188101798</v>
      </c>
      <c r="C207">
        <f t="shared" si="3"/>
        <v>57.676051687200683</v>
      </c>
      <c r="F207" s="8">
        <v>183</v>
      </c>
      <c r="G207" s="8">
        <v>82.818603768959335</v>
      </c>
      <c r="H207" s="8">
        <v>7.8359087360732644</v>
      </c>
      <c r="I207" s="8">
        <v>0.79989131946678105</v>
      </c>
      <c r="K207" s="8">
        <v>18.25</v>
      </c>
      <c r="L207" s="8">
        <v>56.692561053580398</v>
      </c>
    </row>
    <row r="208" spans="1:12" x14ac:dyDescent="0.25">
      <c r="A208" s="1">
        <v>66.278402280511798</v>
      </c>
      <c r="B208" s="1">
        <v>59.123650262575303</v>
      </c>
      <c r="C208">
        <f t="shared" si="3"/>
        <v>64.320488513003923</v>
      </c>
      <c r="F208" s="8">
        <v>184</v>
      </c>
      <c r="G208" s="8">
        <v>76.903880138336305</v>
      </c>
      <c r="H208" s="8">
        <v>17.0293418244066</v>
      </c>
      <c r="I208" s="8">
        <v>1.7383590289747954</v>
      </c>
      <c r="K208" s="8">
        <v>18.350000000000001</v>
      </c>
      <c r="L208" s="8">
        <v>56.697973558679202</v>
      </c>
    </row>
    <row r="209" spans="1:12" x14ac:dyDescent="0.25">
      <c r="A209" s="1">
        <v>74.065840299373306</v>
      </c>
      <c r="B209" s="1">
        <v>72.766580894083702</v>
      </c>
      <c r="C209">
        <f t="shared" si="3"/>
        <v>71.877879765707533</v>
      </c>
      <c r="F209" s="8">
        <v>185</v>
      </c>
      <c r="G209" s="8">
        <v>64.891818225296973</v>
      </c>
      <c r="H209" s="8">
        <v>-4.0807216083418751</v>
      </c>
      <c r="I209" s="8">
        <v>-0.41656097609285225</v>
      </c>
      <c r="K209" s="8">
        <v>18.450000000000003</v>
      </c>
      <c r="L209" s="8">
        <v>56.731838186367497</v>
      </c>
    </row>
    <row r="210" spans="1:12" x14ac:dyDescent="0.25">
      <c r="A210" s="1">
        <v>61.679243066857701</v>
      </c>
      <c r="B210" s="1">
        <v>42.668156698371902</v>
      </c>
      <c r="C210">
        <f t="shared" si="3"/>
        <v>59.857191915730688</v>
      </c>
      <c r="F210" s="8">
        <v>186</v>
      </c>
      <c r="G210" s="8">
        <v>69.857591715675525</v>
      </c>
      <c r="H210" s="8">
        <v>12.183298465605773</v>
      </c>
      <c r="I210" s="8">
        <v>1.2436738371195719</v>
      </c>
      <c r="K210" s="8">
        <v>18.55</v>
      </c>
      <c r="L210" s="8">
        <v>56.762648414957397</v>
      </c>
    </row>
    <row r="211" spans="1:12" x14ac:dyDescent="0.25">
      <c r="A211" s="1">
        <v>57.907997596357397</v>
      </c>
      <c r="B211" s="1">
        <v>58.075112204399801</v>
      </c>
      <c r="C211">
        <f t="shared" si="3"/>
        <v>56.197351868011907</v>
      </c>
      <c r="F211" s="8">
        <v>187</v>
      </c>
      <c r="G211" s="8">
        <v>86.786688077906675</v>
      </c>
      <c r="H211" s="8">
        <v>-9.2034382658761729</v>
      </c>
      <c r="I211" s="8">
        <v>-0.93948904027331492</v>
      </c>
      <c r="K211" s="8">
        <v>18.650000000000002</v>
      </c>
      <c r="L211" s="8">
        <v>56.814661860145399</v>
      </c>
    </row>
    <row r="212" spans="1:12" x14ac:dyDescent="0.25">
      <c r="A212" s="1">
        <v>77.350518398879402</v>
      </c>
      <c r="B212" s="1">
        <v>77.163552791756501</v>
      </c>
      <c r="C212">
        <f t="shared" si="3"/>
        <v>75.065526007903074</v>
      </c>
      <c r="F212" s="8">
        <v>188</v>
      </c>
      <c r="G212" s="8">
        <v>66.464978612005524</v>
      </c>
      <c r="H212" s="8">
        <v>9.0524116887090713</v>
      </c>
      <c r="I212" s="8">
        <v>0.92407221343756973</v>
      </c>
      <c r="K212" s="8">
        <v>18.75</v>
      </c>
      <c r="L212" s="8">
        <v>56.834929138751903</v>
      </c>
    </row>
    <row r="213" spans="1:12" x14ac:dyDescent="0.25">
      <c r="A213" s="1">
        <v>77.2472475146199</v>
      </c>
      <c r="B213" s="1">
        <v>82.2760348254387</v>
      </c>
      <c r="C213">
        <f t="shared" si="3"/>
        <v>74.965305823103989</v>
      </c>
      <c r="F213" s="8">
        <v>189</v>
      </c>
      <c r="G213" s="8">
        <v>71.41266513585154</v>
      </c>
      <c r="H213" s="8">
        <v>-7.8625374226442375</v>
      </c>
      <c r="I213" s="8">
        <v>-0.80260958175828356</v>
      </c>
      <c r="K213" s="8">
        <v>18.850000000000001</v>
      </c>
      <c r="L213" s="8">
        <v>56.8861296763518</v>
      </c>
    </row>
    <row r="214" spans="1:12" x14ac:dyDescent="0.25">
      <c r="A214" s="1">
        <v>78.074887155999306</v>
      </c>
      <c r="B214" s="1">
        <v>72.595668968866505</v>
      </c>
      <c r="C214">
        <f t="shared" si="3"/>
        <v>75.768496368056276</v>
      </c>
      <c r="F214" s="8">
        <v>190</v>
      </c>
      <c r="G214" s="8">
        <v>59.624608733583031</v>
      </c>
      <c r="H214" s="8">
        <v>-4.8764909349434333</v>
      </c>
      <c r="I214" s="8">
        <v>-0.49779328724984645</v>
      </c>
      <c r="K214" s="8">
        <v>18.950000000000003</v>
      </c>
      <c r="L214" s="8">
        <v>56.936148489177597</v>
      </c>
    </row>
    <row r="215" spans="1:12" x14ac:dyDescent="0.25">
      <c r="A215" s="1">
        <v>69.657276160815798</v>
      </c>
      <c r="B215" s="1">
        <v>70.587980201991996</v>
      </c>
      <c r="C215">
        <f t="shared" si="3"/>
        <v>67.599547921907103</v>
      </c>
      <c r="F215" s="8">
        <v>191</v>
      </c>
      <c r="G215" s="8">
        <v>63.480099626792899</v>
      </c>
      <c r="H215" s="8">
        <v>4.7551833879374996</v>
      </c>
      <c r="I215" s="8">
        <v>0.48541018567170324</v>
      </c>
      <c r="K215" s="8">
        <v>19.05</v>
      </c>
      <c r="L215" s="8">
        <v>56.990525169334802</v>
      </c>
    </row>
    <row r="216" spans="1:12" x14ac:dyDescent="0.25">
      <c r="A216" s="1">
        <v>73.422227030955796</v>
      </c>
      <c r="B216" s="1">
        <v>80.832870033263305</v>
      </c>
      <c r="C216">
        <f t="shared" si="3"/>
        <v>71.253279316486427</v>
      </c>
      <c r="F216" s="8">
        <v>192</v>
      </c>
      <c r="G216" s="8">
        <v>80.563913348351107</v>
      </c>
      <c r="H216" s="8">
        <v>-7.9711764717222025</v>
      </c>
      <c r="I216" s="8">
        <v>-0.81369948022947691</v>
      </c>
      <c r="K216" s="8">
        <v>19.150000000000002</v>
      </c>
      <c r="L216" s="8">
        <v>56.9958239038545</v>
      </c>
    </row>
    <row r="217" spans="1:12" x14ac:dyDescent="0.25">
      <c r="A217" s="1">
        <v>63.101891253098003</v>
      </c>
      <c r="B217" s="1">
        <v>51.8763365417323</v>
      </c>
      <c r="C217">
        <f t="shared" si="3"/>
        <v>61.237814006375459</v>
      </c>
      <c r="F217" s="8">
        <v>193</v>
      </c>
      <c r="G217" s="8">
        <v>79.740853744907511</v>
      </c>
      <c r="H217" s="8">
        <v>17.031283312513793</v>
      </c>
      <c r="I217" s="8">
        <v>1.7385572165157812</v>
      </c>
      <c r="K217" s="8">
        <v>19.250000000000004</v>
      </c>
      <c r="L217" s="8">
        <v>57.116945233430499</v>
      </c>
    </row>
    <row r="218" spans="1:12" x14ac:dyDescent="0.25">
      <c r="A218" s="1">
        <v>71.235113104813706</v>
      </c>
      <c r="B218" s="1">
        <v>69.538554597842307</v>
      </c>
      <c r="C218">
        <f t="shared" si="3"/>
        <v>69.130774377884165</v>
      </c>
      <c r="F218" s="8">
        <v>194</v>
      </c>
      <c r="G218" s="8">
        <v>79.263518637832703</v>
      </c>
      <c r="H218" s="8">
        <v>-0.69617874150191028</v>
      </c>
      <c r="I218" s="8">
        <v>-7.1066081916077009E-2</v>
      </c>
      <c r="K218" s="8">
        <v>19.350000000000001</v>
      </c>
      <c r="L218" s="8">
        <v>57.146255331946698</v>
      </c>
    </row>
    <row r="219" spans="1:12" x14ac:dyDescent="0.25">
      <c r="A219" s="1">
        <v>91.019621013479394</v>
      </c>
      <c r="B219" s="1">
        <v>93.010332147190098</v>
      </c>
      <c r="C219">
        <f t="shared" si="3"/>
        <v>88.330833068027658</v>
      </c>
      <c r="F219" s="8">
        <v>195</v>
      </c>
      <c r="G219" s="8">
        <v>67.418262302218551</v>
      </c>
      <c r="H219" s="8">
        <v>-5.3494072312898524</v>
      </c>
      <c r="I219" s="8">
        <v>-0.54606868874098802</v>
      </c>
      <c r="K219" s="8">
        <v>19.450000000000003</v>
      </c>
      <c r="L219" s="8">
        <v>57.173350826126502</v>
      </c>
    </row>
    <row r="220" spans="1:12" x14ac:dyDescent="0.25">
      <c r="A220" s="1">
        <v>77.174493050490995</v>
      </c>
      <c r="B220" s="1">
        <v>76.454794201319899</v>
      </c>
      <c r="C220">
        <f t="shared" si="3"/>
        <v>74.894700580472048</v>
      </c>
      <c r="F220" s="8">
        <v>196</v>
      </c>
      <c r="G220" s="8">
        <v>70.054042548789653</v>
      </c>
      <c r="H220" s="8">
        <v>-22.873978890411152</v>
      </c>
      <c r="I220" s="8">
        <v>-2.3349808902030582</v>
      </c>
      <c r="K220" s="8">
        <v>19.55</v>
      </c>
      <c r="L220" s="8">
        <v>57.2245334356247</v>
      </c>
    </row>
    <row r="221" spans="1:12" x14ac:dyDescent="0.25">
      <c r="A221" s="1">
        <v>86.309324378209496</v>
      </c>
      <c r="B221" s="1">
        <v>78.685782760966404</v>
      </c>
      <c r="C221">
        <f t="shared" si="3"/>
        <v>83.759682132019023</v>
      </c>
      <c r="F221" s="8">
        <v>197</v>
      </c>
      <c r="G221" s="8">
        <v>72.839906875904219</v>
      </c>
      <c r="H221" s="8">
        <v>20.905684326962387</v>
      </c>
      <c r="I221" s="8">
        <v>2.1340569401564808</v>
      </c>
      <c r="K221" s="8">
        <v>19.650000000000002</v>
      </c>
      <c r="L221" s="8">
        <v>57.261179985144899</v>
      </c>
    </row>
    <row r="222" spans="1:12" x14ac:dyDescent="0.25">
      <c r="A222" s="1">
        <v>77.549497188966996</v>
      </c>
      <c r="B222" s="1">
        <v>71.254025486596802</v>
      </c>
      <c r="C222">
        <f t="shared" si="3"/>
        <v>75.258626815131251</v>
      </c>
      <c r="F222" s="8">
        <v>198</v>
      </c>
      <c r="G222" s="8">
        <v>75.352713072336627</v>
      </c>
      <c r="H222" s="8">
        <v>11.695521175986769</v>
      </c>
      <c r="I222" s="8">
        <v>1.1938814221054586</v>
      </c>
      <c r="K222" s="8">
        <v>19.750000000000004</v>
      </c>
      <c r="L222" s="8">
        <v>57.292057129579</v>
      </c>
    </row>
    <row r="223" spans="1:12" x14ac:dyDescent="0.25">
      <c r="A223" s="1">
        <v>85.339714565506895</v>
      </c>
      <c r="B223" s="1">
        <v>67.342548790953998</v>
      </c>
      <c r="C223">
        <f t="shared" si="3"/>
        <v>82.8187153212006</v>
      </c>
      <c r="F223" s="8">
        <v>199</v>
      </c>
      <c r="G223" s="8">
        <v>82.421993435644978</v>
      </c>
      <c r="H223" s="8">
        <v>8.1847034343982159</v>
      </c>
      <c r="I223" s="8">
        <v>0.83549636042160647</v>
      </c>
      <c r="K223" s="8">
        <v>19.850000000000001</v>
      </c>
      <c r="L223" s="8">
        <v>57.304351420341703</v>
      </c>
    </row>
    <row r="224" spans="1:12" x14ac:dyDescent="0.25">
      <c r="A224" s="1">
        <v>53.839947780446202</v>
      </c>
      <c r="B224" s="1">
        <v>56.697973558679202</v>
      </c>
      <c r="C224">
        <f t="shared" si="3"/>
        <v>52.249475298096755</v>
      </c>
      <c r="F224" s="8">
        <v>200</v>
      </c>
      <c r="G224" s="8">
        <v>77.493447484707275</v>
      </c>
      <c r="H224" s="8">
        <v>11.040568742956623</v>
      </c>
      <c r="I224" s="8">
        <v>1.1270237309952129</v>
      </c>
      <c r="K224" s="8">
        <v>19.950000000000003</v>
      </c>
      <c r="L224" s="8">
        <v>57.3069080240302</v>
      </c>
    </row>
    <row r="225" spans="1:12" x14ac:dyDescent="0.25">
      <c r="A225" s="1">
        <v>70.585289807481203</v>
      </c>
      <c r="B225" s="1">
        <v>72.097108804736607</v>
      </c>
      <c r="C225">
        <f t="shared" si="3"/>
        <v>68.500147348664925</v>
      </c>
      <c r="F225" s="8">
        <v>201</v>
      </c>
      <c r="G225" s="8">
        <v>78.401504164150154</v>
      </c>
      <c r="H225" s="8">
        <v>3.7501286114971464</v>
      </c>
      <c r="I225" s="8">
        <v>0.38281396890334241</v>
      </c>
      <c r="K225" s="8">
        <v>20.05</v>
      </c>
      <c r="L225" s="8">
        <v>57.3179045004239</v>
      </c>
    </row>
    <row r="226" spans="1:12" x14ac:dyDescent="0.25">
      <c r="A226" s="1">
        <v>59.165344943437098</v>
      </c>
      <c r="B226" s="1">
        <v>47.043705271463999</v>
      </c>
      <c r="C226">
        <f t="shared" si="3"/>
        <v>57.417556230398532</v>
      </c>
      <c r="F226" s="8">
        <v>202</v>
      </c>
      <c r="G226" s="8">
        <v>60.085311664519544</v>
      </c>
      <c r="H226" s="8">
        <v>-5.4862887435428433</v>
      </c>
      <c r="I226" s="8">
        <v>-0.56004158418100314</v>
      </c>
      <c r="K226" s="8">
        <v>20.150000000000002</v>
      </c>
      <c r="L226" s="8">
        <v>57.320764152320201</v>
      </c>
    </row>
    <row r="227" spans="1:12" x14ac:dyDescent="0.25">
      <c r="A227" s="1">
        <v>54.176857340241199</v>
      </c>
      <c r="B227" s="1">
        <v>57.3179045004239</v>
      </c>
      <c r="C227">
        <f t="shared" si="3"/>
        <v>52.576432296531927</v>
      </c>
      <c r="F227" s="8">
        <v>203</v>
      </c>
      <c r="G227" s="8">
        <v>63.536128462985531</v>
      </c>
      <c r="H227" s="8">
        <v>-7.4846822379137308</v>
      </c>
      <c r="I227" s="8">
        <v>-0.7640380398399802</v>
      </c>
      <c r="K227" s="8">
        <v>20.250000000000004</v>
      </c>
      <c r="L227" s="8">
        <v>57.3219247602485</v>
      </c>
    </row>
    <row r="228" spans="1:12" x14ac:dyDescent="0.25">
      <c r="A228" s="1">
        <v>88.245100521281302</v>
      </c>
      <c r="B228" s="1">
        <v>77.242769373515301</v>
      </c>
      <c r="C228">
        <f t="shared" si="3"/>
        <v>85.638273994376078</v>
      </c>
      <c r="F228" s="8">
        <v>204</v>
      </c>
      <c r="G228" s="8">
        <v>74.330703130462695</v>
      </c>
      <c r="H228" s="8">
        <v>9.599990670150504</v>
      </c>
      <c r="I228" s="8">
        <v>0.97996919855189046</v>
      </c>
      <c r="K228" s="8">
        <v>20.350000000000001</v>
      </c>
      <c r="L228" s="8">
        <v>57.530978620086401</v>
      </c>
    </row>
    <row r="229" spans="1:12" x14ac:dyDescent="0.25">
      <c r="A229" s="1">
        <v>71.507676409073198</v>
      </c>
      <c r="B229" s="1">
        <v>53.8973738550199</v>
      </c>
      <c r="C229">
        <f t="shared" si="3"/>
        <v>69.395285957485783</v>
      </c>
      <c r="F229" s="8">
        <v>205</v>
      </c>
      <c r="G229" s="8">
        <v>83.574964394970664</v>
      </c>
      <c r="H229" s="8">
        <v>-10.42575791178416</v>
      </c>
      <c r="I229" s="8">
        <v>-1.0642637035965972</v>
      </c>
      <c r="K229" s="8">
        <v>20.450000000000003</v>
      </c>
      <c r="L229" s="8">
        <v>57.619485382199102</v>
      </c>
    </row>
    <row r="230" spans="1:12" x14ac:dyDescent="0.25">
      <c r="A230" s="1">
        <v>83.107095578659596</v>
      </c>
      <c r="B230" s="1">
        <v>95.117719497480195</v>
      </c>
      <c r="C230">
        <f t="shared" si="3"/>
        <v>80.652049575553164</v>
      </c>
      <c r="F230" s="8">
        <v>206</v>
      </c>
      <c r="G230" s="8">
        <v>57.676051687200683</v>
      </c>
      <c r="H230" s="8">
        <v>2.8058845009011151</v>
      </c>
      <c r="I230" s="8">
        <v>0.28642531852941155</v>
      </c>
      <c r="K230" s="8">
        <v>20.55</v>
      </c>
      <c r="L230" s="8">
        <v>57.681446079511304</v>
      </c>
    </row>
    <row r="231" spans="1:12" x14ac:dyDescent="0.25">
      <c r="A231" s="1">
        <v>76.825341764725906</v>
      </c>
      <c r="B231" s="1">
        <v>88.636786316022295</v>
      </c>
      <c r="C231">
        <f t="shared" si="3"/>
        <v>74.555863485843446</v>
      </c>
      <c r="F231" s="8">
        <v>207</v>
      </c>
      <c r="G231" s="8">
        <v>64.320488513003923</v>
      </c>
      <c r="H231" s="8">
        <v>-5.1968382504286197</v>
      </c>
      <c r="I231" s="8">
        <v>-0.53049441299055988</v>
      </c>
      <c r="K231" s="8">
        <v>20.650000000000002</v>
      </c>
      <c r="L231" s="8">
        <v>57.696152475299797</v>
      </c>
    </row>
    <row r="232" spans="1:12" x14ac:dyDescent="0.25">
      <c r="A232" s="1">
        <v>97.348808017751594</v>
      </c>
      <c r="B232" s="1">
        <v>96.046268551310305</v>
      </c>
      <c r="C232">
        <f t="shared" si="3"/>
        <v>94.473051136018782</v>
      </c>
      <c r="F232" s="8">
        <v>208</v>
      </c>
      <c r="G232" s="8">
        <v>71.877879765707533</v>
      </c>
      <c r="H232" s="8">
        <v>0.88870112837616944</v>
      </c>
      <c r="I232" s="8">
        <v>9.0718810304146053E-2</v>
      </c>
      <c r="K232" s="8">
        <v>20.750000000000004</v>
      </c>
      <c r="L232" s="8">
        <v>57.789167321675997</v>
      </c>
    </row>
    <row r="233" spans="1:12" x14ac:dyDescent="0.25">
      <c r="A233" s="1">
        <v>72.531644370235597</v>
      </c>
      <c r="B233" s="1">
        <v>59.067315449856501</v>
      </c>
      <c r="C233">
        <f t="shared" si="3"/>
        <v>70.389005136244492</v>
      </c>
      <c r="F233" s="8">
        <v>209</v>
      </c>
      <c r="G233" s="8">
        <v>59.857191915730688</v>
      </c>
      <c r="H233" s="8">
        <v>-17.189035217358786</v>
      </c>
      <c r="I233" s="8">
        <v>-1.7546605663077406</v>
      </c>
      <c r="K233" s="8">
        <v>20.85</v>
      </c>
      <c r="L233" s="8">
        <v>57.8008662931096</v>
      </c>
    </row>
    <row r="234" spans="1:12" x14ac:dyDescent="0.25">
      <c r="A234" s="1">
        <v>78.415478633475203</v>
      </c>
      <c r="B234" s="1">
        <v>89.117952346987394</v>
      </c>
      <c r="C234">
        <f t="shared" si="3"/>
        <v>76.099026517559537</v>
      </c>
      <c r="F234" s="8">
        <v>210</v>
      </c>
      <c r="G234" s="8">
        <v>56.197351868011907</v>
      </c>
      <c r="H234" s="8">
        <v>1.8777603363878939</v>
      </c>
      <c r="I234" s="8">
        <v>0.19168219586339699</v>
      </c>
      <c r="K234" s="8">
        <v>20.950000000000003</v>
      </c>
      <c r="L234" s="8">
        <v>57.835417564033698</v>
      </c>
    </row>
    <row r="235" spans="1:12" x14ac:dyDescent="0.25">
      <c r="A235" s="1">
        <v>70.297412481949294</v>
      </c>
      <c r="B235" s="1">
        <v>87.238436220926104</v>
      </c>
      <c r="C235">
        <f t="shared" si="3"/>
        <v>68.220774135477583</v>
      </c>
      <c r="F235" s="8">
        <v>211</v>
      </c>
      <c r="G235" s="8">
        <v>75.065526007903074</v>
      </c>
      <c r="H235" s="8">
        <v>2.0980267838534274</v>
      </c>
      <c r="I235" s="8">
        <v>0.214167044172868</v>
      </c>
      <c r="K235" s="8">
        <v>21.05</v>
      </c>
      <c r="L235" s="8">
        <v>57.836935146368099</v>
      </c>
    </row>
    <row r="236" spans="1:12" x14ac:dyDescent="0.25">
      <c r="A236" s="1">
        <v>66.845345039649203</v>
      </c>
      <c r="B236" s="1">
        <v>61.093079283059097</v>
      </c>
      <c r="C236">
        <f t="shared" si="3"/>
        <v>64.870683357355958</v>
      </c>
      <c r="F236" s="8">
        <v>212</v>
      </c>
      <c r="G236" s="8">
        <v>74.965305823103989</v>
      </c>
      <c r="H236" s="8">
        <v>7.3107290023347105</v>
      </c>
      <c r="I236" s="8">
        <v>0.74628085457667326</v>
      </c>
      <c r="K236" s="8">
        <v>21.150000000000002</v>
      </c>
      <c r="L236" s="8">
        <v>57.8510844443717</v>
      </c>
    </row>
    <row r="237" spans="1:12" x14ac:dyDescent="0.25">
      <c r="A237" s="1">
        <v>78.676264794413299</v>
      </c>
      <c r="B237" s="1">
        <v>87.2468562266303</v>
      </c>
      <c r="C237">
        <f t="shared" si="3"/>
        <v>76.352108859496155</v>
      </c>
      <c r="F237" s="8">
        <v>213</v>
      </c>
      <c r="G237" s="8">
        <v>75.768496368056276</v>
      </c>
      <c r="H237" s="8">
        <v>-3.1728273991897709</v>
      </c>
      <c r="I237" s="8">
        <v>-0.32388293180275907</v>
      </c>
      <c r="K237" s="8">
        <v>21.250000000000004</v>
      </c>
      <c r="L237" s="8">
        <v>57.889582388871801</v>
      </c>
    </row>
    <row r="238" spans="1:12" x14ac:dyDescent="0.25">
      <c r="A238" s="1">
        <v>65.668647553474798</v>
      </c>
      <c r="B238" s="1">
        <v>56.9958239038545</v>
      </c>
      <c r="C238">
        <f t="shared" si="3"/>
        <v>63.728746398428761</v>
      </c>
      <c r="F238" s="8">
        <v>214</v>
      </c>
      <c r="G238" s="8">
        <v>67.599547921907103</v>
      </c>
      <c r="H238" s="8">
        <v>2.9884322800848935</v>
      </c>
      <c r="I238" s="8">
        <v>0.30505983672955789</v>
      </c>
      <c r="K238" s="8">
        <v>21.35</v>
      </c>
      <c r="L238" s="8">
        <v>58.019196639285703</v>
      </c>
    </row>
    <row r="239" spans="1:12" x14ac:dyDescent="0.25">
      <c r="A239" s="1">
        <v>69.763181737866603</v>
      </c>
      <c r="B239" s="1">
        <v>50.304172459714302</v>
      </c>
      <c r="C239">
        <f t="shared" si="3"/>
        <v>67.702324968694214</v>
      </c>
      <c r="F239" s="8">
        <v>215</v>
      </c>
      <c r="G239" s="8">
        <v>71.253279316486427</v>
      </c>
      <c r="H239" s="8">
        <v>9.5795907167768775</v>
      </c>
      <c r="I239" s="8">
        <v>0.97788676674076302</v>
      </c>
      <c r="K239" s="8">
        <v>21.450000000000003</v>
      </c>
      <c r="L239" s="8">
        <v>58.075112204399801</v>
      </c>
    </row>
    <row r="240" spans="1:12" x14ac:dyDescent="0.25">
      <c r="A240" s="1">
        <v>83.636412953368804</v>
      </c>
      <c r="B240" s="1">
        <v>84.260927070748906</v>
      </c>
      <c r="C240">
        <f t="shared" si="3"/>
        <v>81.165730517583469</v>
      </c>
      <c r="F240" s="8">
        <v>216</v>
      </c>
      <c r="G240" s="8">
        <v>61.237814006375459</v>
      </c>
      <c r="H240" s="8">
        <v>-9.3614774646431584</v>
      </c>
      <c r="I240" s="8">
        <v>-0.95562171709320165</v>
      </c>
      <c r="K240" s="8">
        <v>21.55</v>
      </c>
      <c r="L240" s="8">
        <v>58.119720308256397</v>
      </c>
    </row>
    <row r="241" spans="1:12" x14ac:dyDescent="0.25">
      <c r="A241" s="1">
        <v>65.55427692069</v>
      </c>
      <c r="B241" s="1">
        <v>54.719350309362</v>
      </c>
      <c r="C241">
        <f t="shared" si="3"/>
        <v>63.61775436000989</v>
      </c>
      <c r="F241" s="8">
        <v>217</v>
      </c>
      <c r="G241" s="8">
        <v>69.130774377884165</v>
      </c>
      <c r="H241" s="8">
        <v>0.40778021995814129</v>
      </c>
      <c r="I241" s="8">
        <v>4.16262962192471E-2</v>
      </c>
      <c r="K241" s="8">
        <v>21.650000000000002</v>
      </c>
      <c r="L241" s="8">
        <v>58.164134053390796</v>
      </c>
    </row>
    <row r="242" spans="1:12" x14ac:dyDescent="0.25">
      <c r="A242" s="1">
        <v>74.341551389985298</v>
      </c>
      <c r="B242" s="1">
        <v>87.073134355742496</v>
      </c>
      <c r="C242">
        <f t="shared" si="3"/>
        <v>72.145446143689327</v>
      </c>
      <c r="F242" s="8">
        <v>218</v>
      </c>
      <c r="G242" s="8">
        <v>88.330833068027658</v>
      </c>
      <c r="H242" s="8">
        <v>4.67949907916244</v>
      </c>
      <c r="I242" s="8">
        <v>0.47768431447436316</v>
      </c>
      <c r="K242" s="8">
        <v>21.750000000000004</v>
      </c>
      <c r="L242" s="8">
        <v>58.3838347968262</v>
      </c>
    </row>
    <row r="243" spans="1:12" x14ac:dyDescent="0.25">
      <c r="A243" s="1">
        <v>84.427989751308303</v>
      </c>
      <c r="B243" s="1">
        <v>88.161100481855797</v>
      </c>
      <c r="C243">
        <f t="shared" si="3"/>
        <v>81.933923542568294</v>
      </c>
      <c r="F243" s="8">
        <v>219</v>
      </c>
      <c r="G243" s="8">
        <v>74.894700580472048</v>
      </c>
      <c r="H243" s="8">
        <v>1.5600936208478515</v>
      </c>
      <c r="I243" s="8">
        <v>0.15925470636569042</v>
      </c>
      <c r="K243" s="8">
        <v>21.85</v>
      </c>
      <c r="L243" s="8">
        <v>58.401994970083301</v>
      </c>
    </row>
    <row r="244" spans="1:12" x14ac:dyDescent="0.25">
      <c r="A244" s="1">
        <v>98.673908553087699</v>
      </c>
      <c r="B244" s="1">
        <v>95.682400170795106</v>
      </c>
      <c r="C244">
        <f t="shared" si="3"/>
        <v>95.759007206609255</v>
      </c>
      <c r="F244" s="8">
        <v>220</v>
      </c>
      <c r="G244" s="8">
        <v>83.759682132019023</v>
      </c>
      <c r="H244" s="8">
        <v>-5.0738993710526188</v>
      </c>
      <c r="I244" s="8">
        <v>-0.51794478463856919</v>
      </c>
      <c r="K244" s="8">
        <v>21.950000000000003</v>
      </c>
      <c r="L244" s="8">
        <v>58.5288943659518</v>
      </c>
    </row>
    <row r="245" spans="1:12" x14ac:dyDescent="0.25">
      <c r="A245" s="1">
        <v>69.026055923826107</v>
      </c>
      <c r="B245" s="1">
        <v>75.815845356449998</v>
      </c>
      <c r="C245">
        <f t="shared" si="3"/>
        <v>66.986974404660302</v>
      </c>
      <c r="F245" s="8">
        <v>221</v>
      </c>
      <c r="G245" s="8">
        <v>75.258626815131251</v>
      </c>
      <c r="H245" s="8">
        <v>-4.0046013285344486</v>
      </c>
      <c r="I245" s="8">
        <v>-0.40879060087484592</v>
      </c>
      <c r="K245" s="8">
        <v>22.05</v>
      </c>
      <c r="L245" s="8">
        <v>58.541264445099102</v>
      </c>
    </row>
    <row r="246" spans="1:12" x14ac:dyDescent="0.25">
      <c r="A246" s="1">
        <v>65.941144814812105</v>
      </c>
      <c r="B246" s="1">
        <v>40.070261829144002</v>
      </c>
      <c r="C246">
        <f t="shared" si="3"/>
        <v>63.99319388606569</v>
      </c>
      <c r="F246" s="8">
        <v>222</v>
      </c>
      <c r="G246" s="8">
        <v>82.8187153212006</v>
      </c>
      <c r="H246" s="8">
        <v>-15.476166530246601</v>
      </c>
      <c r="I246" s="8">
        <v>-1.5798105469474988</v>
      </c>
      <c r="K246" s="8">
        <v>22.150000000000002</v>
      </c>
      <c r="L246" s="8">
        <v>58.5774806496254</v>
      </c>
    </row>
    <row r="247" spans="1:12" x14ac:dyDescent="0.25">
      <c r="A247" s="1">
        <v>92.738472480925395</v>
      </c>
      <c r="B247" s="1">
        <v>100</v>
      </c>
      <c r="C247">
        <f t="shared" si="3"/>
        <v>89.998908372551526</v>
      </c>
      <c r="F247" s="8">
        <v>223</v>
      </c>
      <c r="G247" s="8">
        <v>52.249475298096755</v>
      </c>
      <c r="H247" s="8">
        <v>4.448498260582447</v>
      </c>
      <c r="I247" s="8">
        <v>0.45410369915641963</v>
      </c>
      <c r="K247" s="8">
        <v>22.250000000000004</v>
      </c>
      <c r="L247" s="8">
        <v>58.667581245922101</v>
      </c>
    </row>
    <row r="248" spans="1:12" x14ac:dyDescent="0.25">
      <c r="A248" s="1">
        <v>72.869883658006003</v>
      </c>
      <c r="B248" s="1">
        <v>77.409599176591996</v>
      </c>
      <c r="C248">
        <f t="shared" si="3"/>
        <v>70.717252581492289</v>
      </c>
      <c r="F248" s="8">
        <v>224</v>
      </c>
      <c r="G248" s="8">
        <v>68.500147348664925</v>
      </c>
      <c r="H248" s="8">
        <v>3.5969614560716821</v>
      </c>
      <c r="I248" s="8">
        <v>0.36717863135937251</v>
      </c>
      <c r="K248" s="8">
        <v>22.35</v>
      </c>
      <c r="L248" s="8">
        <v>58.692301262364197</v>
      </c>
    </row>
    <row r="249" spans="1:12" x14ac:dyDescent="0.25">
      <c r="A249" s="1">
        <v>82.373899364360099</v>
      </c>
      <c r="B249" s="1">
        <v>89.834001188448696</v>
      </c>
      <c r="C249">
        <f t="shared" si="3"/>
        <v>79.940512527933421</v>
      </c>
      <c r="F249" s="8">
        <v>225</v>
      </c>
      <c r="G249" s="8">
        <v>57.417556230398532</v>
      </c>
      <c r="H249" s="8">
        <v>-10.373850958934533</v>
      </c>
      <c r="I249" s="8">
        <v>-1.058965030219603</v>
      </c>
      <c r="K249" s="8">
        <v>22.450000000000003</v>
      </c>
      <c r="L249" s="8">
        <v>58.714890472397798</v>
      </c>
    </row>
    <row r="250" spans="1:12" x14ac:dyDescent="0.25">
      <c r="A250" s="1">
        <v>74.32298771104</v>
      </c>
      <c r="B250" s="1">
        <v>100</v>
      </c>
      <c r="C250">
        <f t="shared" si="3"/>
        <v>72.127430849758326</v>
      </c>
      <c r="F250" s="8">
        <v>226</v>
      </c>
      <c r="G250" s="8">
        <v>52.576432296531927</v>
      </c>
      <c r="H250" s="8">
        <v>4.7414722038919734</v>
      </c>
      <c r="I250" s="8">
        <v>0.48401054493225226</v>
      </c>
      <c r="K250" s="8">
        <v>22.55</v>
      </c>
      <c r="L250" s="8">
        <v>58.721300746137402</v>
      </c>
    </row>
    <row r="251" spans="1:12" x14ac:dyDescent="0.25">
      <c r="A251" s="1">
        <v>86.878576068397095</v>
      </c>
      <c r="B251" s="1">
        <v>100</v>
      </c>
      <c r="C251">
        <f t="shared" si="3"/>
        <v>84.312117699864416</v>
      </c>
      <c r="F251" s="8">
        <v>227</v>
      </c>
      <c r="G251" s="8">
        <v>85.638273994376078</v>
      </c>
      <c r="H251" s="8">
        <v>-8.3955046208607769</v>
      </c>
      <c r="I251" s="8">
        <v>-0.85701499276713822</v>
      </c>
      <c r="K251" s="8">
        <v>22.650000000000002</v>
      </c>
      <c r="L251" s="8">
        <v>58.787457657902998</v>
      </c>
    </row>
    <row r="252" spans="1:12" x14ac:dyDescent="0.25">
      <c r="A252" s="1">
        <v>64.023564517795805</v>
      </c>
      <c r="B252" s="1">
        <v>76.860992917612606</v>
      </c>
      <c r="C252">
        <f t="shared" si="3"/>
        <v>62.132260350809581</v>
      </c>
      <c r="F252" s="8">
        <v>228</v>
      </c>
      <c r="G252" s="8">
        <v>69.395285957485783</v>
      </c>
      <c r="H252" s="8">
        <v>-15.497912102465882</v>
      </c>
      <c r="I252" s="8">
        <v>-1.5820303398318858</v>
      </c>
      <c r="K252" s="8">
        <v>22.750000000000004</v>
      </c>
      <c r="L252" s="8">
        <v>58.911322716829098</v>
      </c>
    </row>
    <row r="253" spans="1:12" x14ac:dyDescent="0.25">
      <c r="A253" s="1">
        <v>71.470939795991399</v>
      </c>
      <c r="B253" s="1">
        <v>64.720108239398698</v>
      </c>
      <c r="C253">
        <f t="shared" si="3"/>
        <v>69.359634571537555</v>
      </c>
      <c r="F253" s="8">
        <v>229</v>
      </c>
      <c r="G253" s="8">
        <v>80.652049575553164</v>
      </c>
      <c r="H253" s="8">
        <v>14.465669921927031</v>
      </c>
      <c r="I253" s="8">
        <v>1.4766588267616283</v>
      </c>
      <c r="K253" s="8">
        <v>22.85</v>
      </c>
      <c r="L253" s="8">
        <v>58.994694967326197</v>
      </c>
    </row>
    <row r="254" spans="1:12" x14ac:dyDescent="0.25">
      <c r="A254" s="1">
        <v>77.157156768766697</v>
      </c>
      <c r="B254" s="1">
        <v>72.654251659266293</v>
      </c>
      <c r="C254">
        <f t="shared" si="3"/>
        <v>74.877876425526566</v>
      </c>
      <c r="F254" s="8">
        <v>230</v>
      </c>
      <c r="G254" s="8">
        <v>74.555863485843446</v>
      </c>
      <c r="H254" s="8">
        <v>14.080922830178849</v>
      </c>
      <c r="I254" s="8">
        <v>1.4373837574307822</v>
      </c>
      <c r="K254" s="8">
        <v>22.950000000000003</v>
      </c>
      <c r="L254" s="8">
        <v>59.016583616964802</v>
      </c>
    </row>
    <row r="255" spans="1:12" x14ac:dyDescent="0.25">
      <c r="A255" s="1">
        <v>67.389167439446595</v>
      </c>
      <c r="B255" s="1">
        <v>69.821509712624106</v>
      </c>
      <c r="C255">
        <f t="shared" si="3"/>
        <v>65.398440835142466</v>
      </c>
      <c r="F255" s="8">
        <v>231</v>
      </c>
      <c r="G255" s="8">
        <v>94.473051136018782</v>
      </c>
      <c r="H255" s="8">
        <v>1.5732174152915235</v>
      </c>
      <c r="I255" s="8">
        <v>0.16059438624297548</v>
      </c>
      <c r="K255" s="8">
        <v>23.05</v>
      </c>
      <c r="L255" s="8">
        <v>59.067315449856501</v>
      </c>
    </row>
    <row r="256" spans="1:12" x14ac:dyDescent="0.25">
      <c r="A256" s="1">
        <v>64.829645808372803</v>
      </c>
      <c r="B256" s="1">
        <v>59.103248666023198</v>
      </c>
      <c r="C256">
        <f t="shared" si="3"/>
        <v>62.914529394828918</v>
      </c>
      <c r="F256" s="8">
        <v>232</v>
      </c>
      <c r="G256" s="8">
        <v>70.389005136244492</v>
      </c>
      <c r="H256" s="8">
        <v>-11.321689686387991</v>
      </c>
      <c r="I256" s="8">
        <v>-1.1557206198877383</v>
      </c>
      <c r="K256" s="8">
        <v>23.150000000000002</v>
      </c>
      <c r="L256" s="8">
        <v>59.087702594607599</v>
      </c>
    </row>
    <row r="257" spans="1:12" x14ac:dyDescent="0.25">
      <c r="A257" s="1">
        <v>76.655002622826103</v>
      </c>
      <c r="B257" s="1">
        <v>79.525390581017604</v>
      </c>
      <c r="C257">
        <f t="shared" si="3"/>
        <v>74.390556290091951</v>
      </c>
      <c r="F257" s="8">
        <v>233</v>
      </c>
      <c r="G257" s="8">
        <v>76.099026517559537</v>
      </c>
      <c r="H257" s="8">
        <v>13.018925829427857</v>
      </c>
      <c r="I257" s="8">
        <v>1.3289748656465004</v>
      </c>
      <c r="K257" s="8">
        <v>23.250000000000004</v>
      </c>
      <c r="L257" s="8">
        <v>59.103248666023198</v>
      </c>
    </row>
    <row r="258" spans="1:12" x14ac:dyDescent="0.25">
      <c r="A258" s="1">
        <v>80.170145352659404</v>
      </c>
      <c r="B258" s="1">
        <v>92.437640180942097</v>
      </c>
      <c r="C258">
        <f t="shared" si="3"/>
        <v>77.801859064393923</v>
      </c>
      <c r="F258" s="8">
        <v>234</v>
      </c>
      <c r="G258" s="8">
        <v>68.220774135477583</v>
      </c>
      <c r="H258" s="8">
        <v>19.017662085448521</v>
      </c>
      <c r="I258" s="8">
        <v>1.9413272067185752</v>
      </c>
      <c r="K258" s="8">
        <v>23.35</v>
      </c>
      <c r="L258" s="8">
        <v>59.123650262575303</v>
      </c>
    </row>
    <row r="259" spans="1:12" x14ac:dyDescent="0.25">
      <c r="A259" s="1">
        <v>85.125374152368494</v>
      </c>
      <c r="B259" s="1">
        <v>74.182501760255406</v>
      </c>
      <c r="C259">
        <f t="shared" ref="C259:C322" si="4">$G$17+A259*$G$18</f>
        <v>82.61070668480059</v>
      </c>
      <c r="F259" s="8">
        <v>235</v>
      </c>
      <c r="G259" s="8">
        <v>64.870683357355958</v>
      </c>
      <c r="H259" s="8">
        <v>-3.7776040742968604</v>
      </c>
      <c r="I259" s="8">
        <v>-0.38561867030200075</v>
      </c>
      <c r="K259" s="8">
        <v>23.450000000000003</v>
      </c>
      <c r="L259" s="8">
        <v>59.129922458437001</v>
      </c>
    </row>
    <row r="260" spans="1:12" x14ac:dyDescent="0.25">
      <c r="A260" s="1">
        <v>72.692208253797602</v>
      </c>
      <c r="B260" s="1">
        <v>68.285239263307005</v>
      </c>
      <c r="C260">
        <f t="shared" si="4"/>
        <v>70.5448258421291</v>
      </c>
      <c r="F260" s="8">
        <v>236</v>
      </c>
      <c r="G260" s="8">
        <v>76.352108859496155</v>
      </c>
      <c r="H260" s="8">
        <v>10.894747367134144</v>
      </c>
      <c r="I260" s="8">
        <v>1.1121382522789873</v>
      </c>
      <c r="K260" s="8">
        <v>23.55</v>
      </c>
      <c r="L260" s="8">
        <v>59.139055966748103</v>
      </c>
    </row>
    <row r="261" spans="1:12" x14ac:dyDescent="0.25">
      <c r="A261" s="1">
        <v>54.300006276429897</v>
      </c>
      <c r="B261" s="1">
        <v>61.334371097514598</v>
      </c>
      <c r="C261">
        <f t="shared" si="4"/>
        <v>52.695943320681089</v>
      </c>
      <c r="F261" s="8">
        <v>237</v>
      </c>
      <c r="G261" s="8">
        <v>63.728746398428761</v>
      </c>
      <c r="H261" s="8">
        <v>-6.732922494574261</v>
      </c>
      <c r="I261" s="8">
        <v>-0.68729823680302526</v>
      </c>
      <c r="K261" s="8">
        <v>23.650000000000002</v>
      </c>
      <c r="L261" s="8">
        <v>59.206313197455302</v>
      </c>
    </row>
    <row r="262" spans="1:12" x14ac:dyDescent="0.25">
      <c r="A262" s="1">
        <v>76.367581634409802</v>
      </c>
      <c r="B262" s="1">
        <v>81.142142444499399</v>
      </c>
      <c r="C262">
        <f t="shared" si="4"/>
        <v>74.111625933479189</v>
      </c>
      <c r="F262" s="8">
        <v>238</v>
      </c>
      <c r="G262" s="8">
        <v>67.702324968694214</v>
      </c>
      <c r="H262" s="8">
        <v>-17.398152508979912</v>
      </c>
      <c r="I262" s="8">
        <v>-1.7760073062905708</v>
      </c>
      <c r="K262" s="8">
        <v>23.750000000000004</v>
      </c>
      <c r="L262" s="8">
        <v>59.420549795717399</v>
      </c>
    </row>
    <row r="263" spans="1:12" x14ac:dyDescent="0.25">
      <c r="A263" s="1">
        <v>87.398357422999496</v>
      </c>
      <c r="B263" s="1">
        <v>98.622552376129093</v>
      </c>
      <c r="C263">
        <f t="shared" si="4"/>
        <v>84.816544322981841</v>
      </c>
      <c r="F263" s="8">
        <v>239</v>
      </c>
      <c r="G263" s="8">
        <v>81.165730517583469</v>
      </c>
      <c r="H263" s="8">
        <v>3.0951965531654366</v>
      </c>
      <c r="I263" s="8">
        <v>0.31595835764687819</v>
      </c>
      <c r="K263" s="8">
        <v>23.85</v>
      </c>
      <c r="L263" s="8">
        <v>59.433040971375</v>
      </c>
    </row>
    <row r="264" spans="1:12" x14ac:dyDescent="0.25">
      <c r="A264" s="1">
        <v>64.655257584863193</v>
      </c>
      <c r="B264" s="1">
        <v>52.854244363531002</v>
      </c>
      <c r="C264">
        <f t="shared" si="4"/>
        <v>62.745292730378559</v>
      </c>
      <c r="F264" s="8">
        <v>240</v>
      </c>
      <c r="G264" s="8">
        <v>63.61775436000989</v>
      </c>
      <c r="H264" s="8">
        <v>-8.8984040506478905</v>
      </c>
      <c r="I264" s="8">
        <v>-0.90835107923782998</v>
      </c>
      <c r="K264" s="8">
        <v>23.950000000000003</v>
      </c>
      <c r="L264" s="8">
        <v>59.467007956106997</v>
      </c>
    </row>
    <row r="265" spans="1:12" x14ac:dyDescent="0.25">
      <c r="A265" s="1">
        <v>81.064727458428095</v>
      </c>
      <c r="B265" s="1">
        <v>63.772204205343101</v>
      </c>
      <c r="C265">
        <f t="shared" si="4"/>
        <v>78.670014543074686</v>
      </c>
      <c r="F265" s="8">
        <v>241</v>
      </c>
      <c r="G265" s="8">
        <v>72.145446143689327</v>
      </c>
      <c r="H265" s="8">
        <v>14.92768821205317</v>
      </c>
      <c r="I265" s="8">
        <v>1.5238217573360315</v>
      </c>
      <c r="K265" s="8">
        <v>24.05</v>
      </c>
      <c r="L265" s="8">
        <v>59.515652171400802</v>
      </c>
    </row>
    <row r="266" spans="1:12" x14ac:dyDescent="0.25">
      <c r="A266" s="1">
        <v>82.945515294339401</v>
      </c>
      <c r="B266" s="1">
        <v>86.545158287675804</v>
      </c>
      <c r="C266">
        <f t="shared" si="4"/>
        <v>80.49524249415191</v>
      </c>
      <c r="F266" s="8">
        <v>242</v>
      </c>
      <c r="G266" s="8">
        <v>81.933923542568294</v>
      </c>
      <c r="H266" s="8">
        <v>6.2271769392875029</v>
      </c>
      <c r="I266" s="8">
        <v>0.63567161720363607</v>
      </c>
      <c r="K266" s="8">
        <v>24.150000000000002</v>
      </c>
      <c r="L266" s="8">
        <v>59.540198402365696</v>
      </c>
    </row>
    <row r="267" spans="1:12" x14ac:dyDescent="0.25">
      <c r="A267" s="1">
        <v>79.773038866396703</v>
      </c>
      <c r="B267" s="1">
        <v>82.103985702300704</v>
      </c>
      <c r="C267">
        <f t="shared" si="4"/>
        <v>77.416483401896855</v>
      </c>
      <c r="F267" s="8">
        <v>243</v>
      </c>
      <c r="G267" s="8">
        <v>95.759007206609255</v>
      </c>
      <c r="H267" s="8">
        <v>-7.6607035814149071E-2</v>
      </c>
      <c r="I267" s="8">
        <v>-7.8200633802335447E-3</v>
      </c>
      <c r="K267" s="8">
        <v>24.250000000000004</v>
      </c>
      <c r="L267" s="8">
        <v>59.548704703814501</v>
      </c>
    </row>
    <row r="268" spans="1:12" x14ac:dyDescent="0.25">
      <c r="A268" s="1">
        <v>73.652010971204305</v>
      </c>
      <c r="B268" s="1">
        <v>73.610956530184495</v>
      </c>
      <c r="C268">
        <f t="shared" si="4"/>
        <v>71.476275266610173</v>
      </c>
      <c r="F268" s="8">
        <v>244</v>
      </c>
      <c r="G268" s="8">
        <v>66.986974404660302</v>
      </c>
      <c r="H268" s="8">
        <v>8.8288709517896962</v>
      </c>
      <c r="I268" s="8">
        <v>0.90125312492702381</v>
      </c>
      <c r="K268" s="8">
        <v>24.35</v>
      </c>
      <c r="L268" s="8">
        <v>59.558143409956998</v>
      </c>
    </row>
    <row r="269" spans="1:12" x14ac:dyDescent="0.25">
      <c r="A269" s="1">
        <v>83.421079824084899</v>
      </c>
      <c r="B269" s="1">
        <v>70.111467633258897</v>
      </c>
      <c r="C269">
        <f t="shared" si="4"/>
        <v>80.956758490618256</v>
      </c>
      <c r="F269" s="8">
        <v>245</v>
      </c>
      <c r="G269" s="8">
        <v>63.99319388606569</v>
      </c>
      <c r="H269" s="8">
        <v>-23.922932056921688</v>
      </c>
      <c r="I269" s="8">
        <v>-2.4420582644655151</v>
      </c>
      <c r="K269" s="8">
        <v>24.450000000000003</v>
      </c>
      <c r="L269" s="8">
        <v>59.5799592255307</v>
      </c>
    </row>
    <row r="270" spans="1:12" x14ac:dyDescent="0.25">
      <c r="A270" s="1">
        <v>70.807551978933702</v>
      </c>
      <c r="B270" s="1">
        <v>70.019825360339496</v>
      </c>
      <c r="C270">
        <f t="shared" si="4"/>
        <v>68.715843728690501</v>
      </c>
      <c r="F270" s="8">
        <v>246</v>
      </c>
      <c r="G270" s="8">
        <v>89.998908372551526</v>
      </c>
      <c r="H270" s="8">
        <v>10.001091627448474</v>
      </c>
      <c r="I270" s="8">
        <v>1.0209136741422533</v>
      </c>
      <c r="K270" s="8">
        <v>24.55</v>
      </c>
      <c r="L270" s="8">
        <v>59.913678779567398</v>
      </c>
    </row>
    <row r="271" spans="1:12" x14ac:dyDescent="0.25">
      <c r="A271" s="1">
        <v>65.973637080802703</v>
      </c>
      <c r="B271" s="1">
        <v>55.128762330388803</v>
      </c>
      <c r="C271">
        <f t="shared" si="4"/>
        <v>64.024726306122602</v>
      </c>
      <c r="F271" s="8">
        <v>247</v>
      </c>
      <c r="G271" s="8">
        <v>70.717252581492289</v>
      </c>
      <c r="H271" s="8">
        <v>6.692346595099707</v>
      </c>
      <c r="I271" s="8">
        <v>0.68315623989335761</v>
      </c>
      <c r="K271" s="8">
        <v>24.650000000000002</v>
      </c>
      <c r="L271" s="8">
        <v>59.938855212799197</v>
      </c>
    </row>
    <row r="272" spans="1:12" x14ac:dyDescent="0.25">
      <c r="A272" s="1">
        <v>72.734058308331797</v>
      </c>
      <c r="B272" s="1">
        <v>95.674916999613302</v>
      </c>
      <c r="C272">
        <f t="shared" si="4"/>
        <v>70.585439614629877</v>
      </c>
      <c r="F272" s="8">
        <v>248</v>
      </c>
      <c r="G272" s="8">
        <v>79.940512527933421</v>
      </c>
      <c r="H272" s="8">
        <v>9.8934886605152741</v>
      </c>
      <c r="I272" s="8">
        <v>1.0099295391685388</v>
      </c>
      <c r="K272" s="8">
        <v>24.750000000000004</v>
      </c>
      <c r="L272" s="8">
        <v>59.950642707188898</v>
      </c>
    </row>
    <row r="273" spans="1:12" x14ac:dyDescent="0.25">
      <c r="A273" s="1">
        <v>89.500179328952896</v>
      </c>
      <c r="B273" s="1">
        <v>83.064766121144999</v>
      </c>
      <c r="C273">
        <f t="shared" si="4"/>
        <v>86.856276831712009</v>
      </c>
      <c r="F273" s="8">
        <v>249</v>
      </c>
      <c r="G273" s="8">
        <v>72.127430849758326</v>
      </c>
      <c r="H273" s="8">
        <v>27.872569150241674</v>
      </c>
      <c r="I273" s="8">
        <v>2.8452381038945593</v>
      </c>
      <c r="K273" s="8">
        <v>24.85</v>
      </c>
      <c r="L273" s="8">
        <v>60.037282510231698</v>
      </c>
    </row>
    <row r="274" spans="1:12" x14ac:dyDescent="0.25">
      <c r="A274" s="1">
        <v>77.706088938672494</v>
      </c>
      <c r="B274" s="1">
        <v>81.467409853567105</v>
      </c>
      <c r="C274">
        <f t="shared" si="4"/>
        <v>75.410592726975892</v>
      </c>
      <c r="F274" s="8">
        <v>250</v>
      </c>
      <c r="G274" s="8">
        <v>84.312117699864416</v>
      </c>
      <c r="H274" s="8">
        <v>15.687882300135584</v>
      </c>
      <c r="I274" s="8">
        <v>1.6014225401741184</v>
      </c>
      <c r="K274" s="8">
        <v>24.950000000000003</v>
      </c>
      <c r="L274" s="8">
        <v>60.054311621187999</v>
      </c>
    </row>
    <row r="275" spans="1:12" x14ac:dyDescent="0.25">
      <c r="A275" s="1">
        <v>82.157725148454404</v>
      </c>
      <c r="B275" s="1">
        <v>79.059377341681895</v>
      </c>
      <c r="C275">
        <f t="shared" si="4"/>
        <v>79.730724260676737</v>
      </c>
      <c r="F275" s="8">
        <v>251</v>
      </c>
      <c r="G275" s="8">
        <v>62.132260350809581</v>
      </c>
      <c r="H275" s="8">
        <v>14.728732566803025</v>
      </c>
      <c r="I275" s="8">
        <v>1.503512320491537</v>
      </c>
      <c r="K275" s="8">
        <v>25.05</v>
      </c>
      <c r="L275" s="8">
        <v>60.087338349868503</v>
      </c>
    </row>
    <row r="276" spans="1:12" x14ac:dyDescent="0.25">
      <c r="A276" s="1">
        <v>75.853638524055796</v>
      </c>
      <c r="B276" s="1">
        <v>69.789126981752005</v>
      </c>
      <c r="C276">
        <f t="shared" si="4"/>
        <v>73.612865088491503</v>
      </c>
      <c r="F276" s="8">
        <v>252</v>
      </c>
      <c r="G276" s="8">
        <v>69.359634571537555</v>
      </c>
      <c r="H276" s="8">
        <v>-4.6395263321388569</v>
      </c>
      <c r="I276" s="8">
        <v>-0.47360388750203114</v>
      </c>
      <c r="K276" s="8">
        <v>25.150000000000002</v>
      </c>
      <c r="L276" s="8">
        <v>60.137240799027197</v>
      </c>
    </row>
    <row r="277" spans="1:12" x14ac:dyDescent="0.25">
      <c r="A277" s="1">
        <v>67.808908460814493</v>
      </c>
      <c r="B277" s="1">
        <v>75.327314304493299</v>
      </c>
      <c r="C277">
        <f t="shared" si="4"/>
        <v>65.805782391582923</v>
      </c>
      <c r="F277" s="8">
        <v>253</v>
      </c>
      <c r="G277" s="8">
        <v>74.877876425526566</v>
      </c>
      <c r="H277" s="8">
        <v>-2.2236247662602722</v>
      </c>
      <c r="I277" s="8">
        <v>-0.22698811435803731</v>
      </c>
      <c r="K277" s="8">
        <v>25.250000000000004</v>
      </c>
      <c r="L277" s="8">
        <v>60.220299284924899</v>
      </c>
    </row>
    <row r="278" spans="1:12" x14ac:dyDescent="0.25">
      <c r="A278" s="1">
        <v>74.485568530320506</v>
      </c>
      <c r="B278" s="1">
        <v>90.523835134234005</v>
      </c>
      <c r="C278">
        <f t="shared" si="4"/>
        <v>72.285208909565924</v>
      </c>
      <c r="F278" s="8">
        <v>254</v>
      </c>
      <c r="G278" s="8">
        <v>65.398440835142466</v>
      </c>
      <c r="H278" s="8">
        <v>4.42306887748164</v>
      </c>
      <c r="I278" s="8">
        <v>0.45150786203186372</v>
      </c>
      <c r="K278" s="8">
        <v>25.35</v>
      </c>
      <c r="L278" s="8">
        <v>60.252470579027701</v>
      </c>
    </row>
    <row r="279" spans="1:12" x14ac:dyDescent="0.25">
      <c r="A279" s="1">
        <v>67.254270182885193</v>
      </c>
      <c r="B279" s="1">
        <v>73.346902879904903</v>
      </c>
      <c r="C279">
        <f t="shared" si="4"/>
        <v>65.267528544825467</v>
      </c>
      <c r="F279" s="8">
        <v>255</v>
      </c>
      <c r="G279" s="8">
        <v>62.914529394828918</v>
      </c>
      <c r="H279" s="8">
        <v>-3.8112807288057198</v>
      </c>
      <c r="I279" s="8">
        <v>-0.38905639073974763</v>
      </c>
      <c r="K279" s="8">
        <v>25.450000000000003</v>
      </c>
      <c r="L279" s="8">
        <v>60.363858326874102</v>
      </c>
    </row>
    <row r="280" spans="1:12" x14ac:dyDescent="0.25">
      <c r="A280" s="1">
        <v>82.909073889115007</v>
      </c>
      <c r="B280" s="1">
        <v>74.352125347037898</v>
      </c>
      <c r="C280">
        <f t="shared" si="4"/>
        <v>80.45987759539932</v>
      </c>
      <c r="F280" s="8">
        <v>256</v>
      </c>
      <c r="G280" s="8">
        <v>74.390556290091951</v>
      </c>
      <c r="H280" s="8">
        <v>5.134834290925653</v>
      </c>
      <c r="I280" s="8">
        <v>0.52416503491208999</v>
      </c>
      <c r="K280" s="8">
        <v>25.55</v>
      </c>
      <c r="L280" s="8">
        <v>60.366830074354802</v>
      </c>
    </row>
    <row r="281" spans="1:12" x14ac:dyDescent="0.25">
      <c r="A281" s="1">
        <v>79.158367185861096</v>
      </c>
      <c r="B281" s="1">
        <v>76.633780640000296</v>
      </c>
      <c r="C281">
        <f t="shared" si="4"/>
        <v>76.819969584321257</v>
      </c>
      <c r="F281" s="8">
        <v>257</v>
      </c>
      <c r="G281" s="8">
        <v>77.801859064393923</v>
      </c>
      <c r="H281" s="8">
        <v>14.635781116548173</v>
      </c>
      <c r="I281" s="8">
        <v>1.4940238156231198</v>
      </c>
      <c r="K281" s="8">
        <v>25.650000000000002</v>
      </c>
      <c r="L281" s="8">
        <v>60.405550428312502</v>
      </c>
    </row>
    <row r="282" spans="1:12" x14ac:dyDescent="0.25">
      <c r="A282" s="1">
        <v>99.111497362349695</v>
      </c>
      <c r="B282" s="1">
        <v>86.561024970010905</v>
      </c>
      <c r="C282">
        <f t="shared" si="4"/>
        <v>96.183669313888672</v>
      </c>
      <c r="F282" s="8">
        <v>258</v>
      </c>
      <c r="G282" s="8">
        <v>82.61070668480059</v>
      </c>
      <c r="H282" s="8">
        <v>-8.4282049245451844</v>
      </c>
      <c r="I282" s="8">
        <v>-0.86035304709396709</v>
      </c>
      <c r="K282" s="8">
        <v>25.750000000000004</v>
      </c>
      <c r="L282" s="8">
        <v>60.419697874905097</v>
      </c>
    </row>
    <row r="283" spans="1:12" x14ac:dyDescent="0.25">
      <c r="A283" s="1">
        <v>64.323091485262793</v>
      </c>
      <c r="B283" s="1">
        <v>63.015427253782597</v>
      </c>
      <c r="C283">
        <f t="shared" si="4"/>
        <v>62.422939066762275</v>
      </c>
      <c r="F283" s="8">
        <v>259</v>
      </c>
      <c r="G283" s="8">
        <v>70.5448258421291</v>
      </c>
      <c r="H283" s="8">
        <v>-2.2595865788220948</v>
      </c>
      <c r="I283" s="8">
        <v>-0.23065910424183581</v>
      </c>
      <c r="K283" s="8">
        <v>25.85</v>
      </c>
      <c r="L283" s="8">
        <v>60.475119576132798</v>
      </c>
    </row>
    <row r="284" spans="1:12" x14ac:dyDescent="0.25">
      <c r="A284" s="1">
        <v>65.721276080453805</v>
      </c>
      <c r="B284" s="1">
        <v>52.879775903382203</v>
      </c>
      <c r="C284">
        <f t="shared" si="4"/>
        <v>63.779820239205463</v>
      </c>
      <c r="F284" s="8">
        <v>260</v>
      </c>
      <c r="G284" s="8">
        <v>52.695943320681089</v>
      </c>
      <c r="H284" s="8">
        <v>8.6384277768335096</v>
      </c>
      <c r="I284" s="8">
        <v>0.88181264295741313</v>
      </c>
      <c r="K284" s="8">
        <v>25.950000000000003</v>
      </c>
      <c r="L284" s="8">
        <v>60.481936188101798</v>
      </c>
    </row>
    <row r="285" spans="1:12" x14ac:dyDescent="0.25">
      <c r="A285" s="1">
        <v>59.757538494196801</v>
      </c>
      <c r="B285" s="1">
        <v>49.477290886601097</v>
      </c>
      <c r="C285">
        <f t="shared" si="4"/>
        <v>57.992255939029171</v>
      </c>
      <c r="F285" s="8">
        <v>261</v>
      </c>
      <c r="G285" s="8">
        <v>74.111625933479189</v>
      </c>
      <c r="H285" s="8">
        <v>7.0305165110202097</v>
      </c>
      <c r="I285" s="8">
        <v>0.71767670067978251</v>
      </c>
      <c r="K285" s="8">
        <v>26.05</v>
      </c>
      <c r="L285" s="8">
        <v>60.5021566600809</v>
      </c>
    </row>
    <row r="286" spans="1:12" x14ac:dyDescent="0.25">
      <c r="A286" s="1">
        <v>77.118377153087195</v>
      </c>
      <c r="B286" s="1">
        <v>79.135933337898507</v>
      </c>
      <c r="C286">
        <f t="shared" si="4"/>
        <v>74.840242388811333</v>
      </c>
      <c r="F286" s="8">
        <v>262</v>
      </c>
      <c r="G286" s="8">
        <v>84.816544322981841</v>
      </c>
      <c r="H286" s="8">
        <v>13.806008053147252</v>
      </c>
      <c r="I286" s="8">
        <v>1.4093203953948792</v>
      </c>
      <c r="K286" s="8">
        <v>26.150000000000002</v>
      </c>
      <c r="L286" s="8">
        <v>60.543382431154299</v>
      </c>
    </row>
    <row r="287" spans="1:12" x14ac:dyDescent="0.25">
      <c r="A287" s="1">
        <v>58.637395835483801</v>
      </c>
      <c r="B287" s="1">
        <v>44.184367290015601</v>
      </c>
      <c r="C287">
        <f t="shared" si="4"/>
        <v>56.905203135496819</v>
      </c>
      <c r="F287" s="8">
        <v>263</v>
      </c>
      <c r="G287" s="8">
        <v>62.745292730378559</v>
      </c>
      <c r="H287" s="8">
        <v>-9.8910483668475564</v>
      </c>
      <c r="I287" s="8">
        <v>-1.0096804334441738</v>
      </c>
      <c r="K287" s="8">
        <v>26.250000000000004</v>
      </c>
      <c r="L287" s="8">
        <v>60.544655521240202</v>
      </c>
    </row>
    <row r="288" spans="1:12" x14ac:dyDescent="0.25">
      <c r="A288" s="1">
        <v>75.865606568655195</v>
      </c>
      <c r="B288" s="1">
        <v>63.524961955679998</v>
      </c>
      <c r="C288">
        <f t="shared" si="4"/>
        <v>73.624479588067402</v>
      </c>
      <c r="F288" s="8">
        <v>264</v>
      </c>
      <c r="G288" s="8">
        <v>78.670014543074686</v>
      </c>
      <c r="H288" s="8">
        <v>-14.897810337731585</v>
      </c>
      <c r="I288" s="8">
        <v>-1.5207718172309441</v>
      </c>
      <c r="K288" s="8">
        <v>26.35</v>
      </c>
      <c r="L288" s="8">
        <v>60.5825617492712</v>
      </c>
    </row>
    <row r="289" spans="1:12" x14ac:dyDescent="0.25">
      <c r="A289" s="1">
        <v>70.029785504515004</v>
      </c>
      <c r="B289" s="1">
        <v>74.814183803691805</v>
      </c>
      <c r="C289">
        <f t="shared" si="4"/>
        <v>67.961053059900394</v>
      </c>
      <c r="F289" s="8">
        <v>265</v>
      </c>
      <c r="G289" s="8">
        <v>80.49524249415191</v>
      </c>
      <c r="H289" s="8">
        <v>6.0499157935238941</v>
      </c>
      <c r="I289" s="8">
        <v>0.61757675972752668</v>
      </c>
      <c r="K289" s="8">
        <v>26.450000000000003</v>
      </c>
      <c r="L289" s="8">
        <v>60.656832762158402</v>
      </c>
    </row>
    <row r="290" spans="1:12" x14ac:dyDescent="0.25">
      <c r="A290" s="1">
        <v>60.971925841209902</v>
      </c>
      <c r="B290" s="1">
        <v>74.735699784808503</v>
      </c>
      <c r="C290">
        <f t="shared" si="4"/>
        <v>59.17076937200703</v>
      </c>
      <c r="F290" s="8">
        <v>266</v>
      </c>
      <c r="G290" s="8">
        <v>77.416483401896855</v>
      </c>
      <c r="H290" s="8">
        <v>4.6875023004038496</v>
      </c>
      <c r="I290" s="8">
        <v>0.47850128509186218</v>
      </c>
      <c r="K290" s="8">
        <v>26.55</v>
      </c>
      <c r="L290" s="8">
        <v>60.664793655321297</v>
      </c>
    </row>
    <row r="291" spans="1:12" x14ac:dyDescent="0.25">
      <c r="A291" s="1">
        <v>67.256840968602205</v>
      </c>
      <c r="B291" s="1">
        <v>77.255501887884705</v>
      </c>
      <c r="C291">
        <f t="shared" si="4"/>
        <v>65.270023387602166</v>
      </c>
      <c r="F291" s="8">
        <v>267</v>
      </c>
      <c r="G291" s="8">
        <v>71.476275266610173</v>
      </c>
      <c r="H291" s="8">
        <v>2.134681263574322</v>
      </c>
      <c r="I291" s="8">
        <v>0.21790874167546134</v>
      </c>
      <c r="K291" s="8">
        <v>26.650000000000002</v>
      </c>
      <c r="L291" s="8">
        <v>60.682819151293899</v>
      </c>
    </row>
    <row r="292" spans="1:12" x14ac:dyDescent="0.25">
      <c r="A292" s="1">
        <v>49.720886033637797</v>
      </c>
      <c r="B292" s="1">
        <v>43.114166638466898</v>
      </c>
      <c r="C292">
        <f t="shared" si="4"/>
        <v>48.252093728024633</v>
      </c>
      <c r="F292" s="8">
        <v>268</v>
      </c>
      <c r="G292" s="8">
        <v>80.956758490618256</v>
      </c>
      <c r="H292" s="8">
        <v>-10.845290857359359</v>
      </c>
      <c r="I292" s="8">
        <v>-1.1070897206801114</v>
      </c>
      <c r="K292" s="8">
        <v>26.750000000000004</v>
      </c>
      <c r="L292" s="8">
        <v>60.712928895604399</v>
      </c>
    </row>
    <row r="293" spans="1:12" x14ac:dyDescent="0.25">
      <c r="A293" s="1">
        <v>58.4367300932281</v>
      </c>
      <c r="B293" s="1">
        <v>54.363466274665399</v>
      </c>
      <c r="C293">
        <f t="shared" si="4"/>
        <v>56.710465209934206</v>
      </c>
      <c r="F293" s="8">
        <v>269</v>
      </c>
      <c r="G293" s="8">
        <v>68.715843728690501</v>
      </c>
      <c r="H293" s="8">
        <v>1.3039816316489947</v>
      </c>
      <c r="I293" s="8">
        <v>0.13311073712464536</v>
      </c>
      <c r="K293" s="8">
        <v>26.85</v>
      </c>
      <c r="L293" s="8">
        <v>60.7199777335791</v>
      </c>
    </row>
    <row r="294" spans="1:12" x14ac:dyDescent="0.25">
      <c r="A294" s="1">
        <v>81.116613856174496</v>
      </c>
      <c r="B294" s="1">
        <v>90.774457091401899</v>
      </c>
      <c r="C294">
        <f t="shared" si="4"/>
        <v>78.720368177673535</v>
      </c>
      <c r="F294" s="8">
        <v>270</v>
      </c>
      <c r="G294" s="8">
        <v>64.024726306122602</v>
      </c>
      <c r="H294" s="8">
        <v>-8.8959639757337996</v>
      </c>
      <c r="I294" s="8">
        <v>-0.90810199584388429</v>
      </c>
      <c r="K294" s="8">
        <v>26.950000000000003</v>
      </c>
      <c r="L294" s="8">
        <v>60.7667269595552</v>
      </c>
    </row>
    <row r="295" spans="1:12" x14ac:dyDescent="0.25">
      <c r="A295" s="1">
        <v>66.748057501393802</v>
      </c>
      <c r="B295" s="1">
        <v>59.129922458437001</v>
      </c>
      <c r="C295">
        <f t="shared" si="4"/>
        <v>64.776269766027511</v>
      </c>
      <c r="F295" s="8">
        <v>271</v>
      </c>
      <c r="G295" s="8">
        <v>70.585439614629877</v>
      </c>
      <c r="H295" s="8">
        <v>25.089477384983425</v>
      </c>
      <c r="I295" s="8">
        <v>2.5611394729264383</v>
      </c>
      <c r="K295" s="8">
        <v>27.05</v>
      </c>
      <c r="L295" s="8">
        <v>60.7860616401478</v>
      </c>
    </row>
    <row r="296" spans="1:12" x14ac:dyDescent="0.25">
      <c r="A296" s="1">
        <v>69.711193083862597</v>
      </c>
      <c r="B296" s="1">
        <v>54.376217847449098</v>
      </c>
      <c r="C296">
        <f t="shared" si="4"/>
        <v>67.651872098564382</v>
      </c>
      <c r="F296" s="8">
        <v>272</v>
      </c>
      <c r="G296" s="8">
        <v>86.856276831712009</v>
      </c>
      <c r="H296" s="8">
        <v>-3.7915107105670103</v>
      </c>
      <c r="I296" s="8">
        <v>-0.3870382628483337</v>
      </c>
      <c r="K296" s="8">
        <v>27.150000000000002</v>
      </c>
      <c r="L296" s="8">
        <v>60.811096616955098</v>
      </c>
    </row>
    <row r="297" spans="1:12" x14ac:dyDescent="0.25">
      <c r="A297" s="1">
        <v>80.501840699547799</v>
      </c>
      <c r="B297" s="1">
        <v>69.390064822887894</v>
      </c>
      <c r="C297">
        <f t="shared" si="4"/>
        <v>78.123755881686776</v>
      </c>
      <c r="F297" s="8">
        <v>273</v>
      </c>
      <c r="G297" s="8">
        <v>75.410592726975892</v>
      </c>
      <c r="H297" s="8">
        <v>6.0568171265912127</v>
      </c>
      <c r="I297" s="8">
        <v>0.61828124935332895</v>
      </c>
      <c r="K297" s="8">
        <v>27.250000000000004</v>
      </c>
      <c r="L297" s="8">
        <v>60.863243375257497</v>
      </c>
    </row>
    <row r="298" spans="1:12" x14ac:dyDescent="0.25">
      <c r="A298" s="1">
        <v>79.500807772989205</v>
      </c>
      <c r="B298" s="1">
        <v>89.309927053885602</v>
      </c>
      <c r="C298">
        <f t="shared" si="4"/>
        <v>77.152294219389233</v>
      </c>
      <c r="F298" s="8">
        <v>274</v>
      </c>
      <c r="G298" s="8">
        <v>79.730724260676737</v>
      </c>
      <c r="H298" s="8">
        <v>-0.67134691899484267</v>
      </c>
      <c r="I298" s="8">
        <v>-6.8531243910817538E-2</v>
      </c>
      <c r="K298" s="8">
        <v>27.35</v>
      </c>
      <c r="L298" s="8">
        <v>60.868390488474603</v>
      </c>
    </row>
    <row r="299" spans="1:12" x14ac:dyDescent="0.25">
      <c r="A299" s="1">
        <v>56.965472690203299</v>
      </c>
      <c r="B299" s="1">
        <v>46.5599343869387</v>
      </c>
      <c r="C299">
        <f t="shared" si="4"/>
        <v>55.282669855266256</v>
      </c>
      <c r="F299" s="8">
        <v>275</v>
      </c>
      <c r="G299" s="8">
        <v>73.612865088491503</v>
      </c>
      <c r="H299" s="8">
        <v>-3.8237381067394978</v>
      </c>
      <c r="I299" s="8">
        <v>-0.39032804267038762</v>
      </c>
      <c r="K299" s="8">
        <v>27.450000000000003</v>
      </c>
      <c r="L299" s="8">
        <v>60.885998862183001</v>
      </c>
    </row>
    <row r="300" spans="1:12" x14ac:dyDescent="0.25">
      <c r="A300" s="1">
        <v>74.295962544747198</v>
      </c>
      <c r="B300" s="1">
        <v>73.381936399699597</v>
      </c>
      <c r="C300">
        <f t="shared" si="4"/>
        <v>72.10120402716926</v>
      </c>
      <c r="F300" s="8">
        <v>276</v>
      </c>
      <c r="G300" s="8">
        <v>65.805782391582923</v>
      </c>
      <c r="H300" s="8">
        <v>9.5215319129103761</v>
      </c>
      <c r="I300" s="8">
        <v>0.97196011103360236</v>
      </c>
      <c r="K300" s="8">
        <v>27.55</v>
      </c>
      <c r="L300" s="8">
        <v>60.902646677651298</v>
      </c>
    </row>
    <row r="301" spans="1:12" x14ac:dyDescent="0.25">
      <c r="A301" s="1">
        <v>59.347948317743302</v>
      </c>
      <c r="B301" s="1">
        <v>56.120137896972899</v>
      </c>
      <c r="C301">
        <f t="shared" si="4"/>
        <v>57.594765363922733</v>
      </c>
      <c r="F301" s="8">
        <v>277</v>
      </c>
      <c r="G301" s="8">
        <v>72.285208909565924</v>
      </c>
      <c r="H301" s="8">
        <v>18.238626224668081</v>
      </c>
      <c r="I301" s="8">
        <v>1.8618030515018473</v>
      </c>
      <c r="K301" s="8">
        <v>27.650000000000002</v>
      </c>
      <c r="L301" s="8">
        <v>60.905798128398999</v>
      </c>
    </row>
    <row r="302" spans="1:12" x14ac:dyDescent="0.25">
      <c r="A302" s="1">
        <v>58.1355725207464</v>
      </c>
      <c r="B302" s="1">
        <v>47.968198503227498</v>
      </c>
      <c r="C302">
        <f t="shared" si="4"/>
        <v>56.41820405826325</v>
      </c>
      <c r="F302" s="8">
        <v>278</v>
      </c>
      <c r="G302" s="8">
        <v>65.267528544825467</v>
      </c>
      <c r="H302" s="8">
        <v>8.0793743350794358</v>
      </c>
      <c r="I302" s="8">
        <v>0.8247443423634474</v>
      </c>
      <c r="K302" s="8">
        <v>27.750000000000004</v>
      </c>
      <c r="L302" s="8">
        <v>61.010618449302299</v>
      </c>
    </row>
    <row r="303" spans="1:12" x14ac:dyDescent="0.25">
      <c r="A303" s="1">
        <v>71.123657848632803</v>
      </c>
      <c r="B303" s="1">
        <v>75.703495296741494</v>
      </c>
      <c r="C303">
        <f t="shared" si="4"/>
        <v>69.022611593655355</v>
      </c>
      <c r="F303" s="8">
        <v>279</v>
      </c>
      <c r="G303" s="8">
        <v>80.45987759539932</v>
      </c>
      <c r="H303" s="8">
        <v>-6.1077522483614217</v>
      </c>
      <c r="I303" s="8">
        <v>-0.62348071799599081</v>
      </c>
      <c r="K303" s="8">
        <v>27.85</v>
      </c>
      <c r="L303" s="8">
        <v>61.074159954709799</v>
      </c>
    </row>
    <row r="304" spans="1:12" x14ac:dyDescent="0.25">
      <c r="A304" s="1">
        <v>71.6001513656539</v>
      </c>
      <c r="B304" s="1">
        <v>83.287714724471599</v>
      </c>
      <c r="C304">
        <f t="shared" si="4"/>
        <v>69.485029134415655</v>
      </c>
      <c r="F304" s="8">
        <v>280</v>
      </c>
      <c r="G304" s="8">
        <v>76.819969584321257</v>
      </c>
      <c r="H304" s="8">
        <v>-0.18618894432096056</v>
      </c>
      <c r="I304" s="8">
        <v>-1.9006209153177623E-2</v>
      </c>
      <c r="K304" s="8">
        <v>27.950000000000003</v>
      </c>
      <c r="L304" s="8">
        <v>61.093079283059097</v>
      </c>
    </row>
    <row r="305" spans="1:12" x14ac:dyDescent="0.25">
      <c r="A305" s="1">
        <v>75.596614211711795</v>
      </c>
      <c r="B305" s="1">
        <v>73.952595448680199</v>
      </c>
      <c r="C305">
        <f t="shared" si="4"/>
        <v>73.36343346731698</v>
      </c>
      <c r="F305" s="8">
        <v>281</v>
      </c>
      <c r="G305" s="8">
        <v>96.183669313888672</v>
      </c>
      <c r="H305" s="8">
        <v>-9.6226443438777665</v>
      </c>
      <c r="I305" s="8">
        <v>-0.98228169064167847</v>
      </c>
      <c r="K305" s="8">
        <v>28.05</v>
      </c>
      <c r="L305" s="8">
        <v>61.1024286945662</v>
      </c>
    </row>
    <row r="306" spans="1:12" x14ac:dyDescent="0.25">
      <c r="A306" s="1">
        <v>76.789806183295397</v>
      </c>
      <c r="B306" s="1">
        <v>78.732194712518506</v>
      </c>
      <c r="C306">
        <f t="shared" si="4"/>
        <v>74.521377652169761</v>
      </c>
      <c r="F306" s="8">
        <v>282</v>
      </c>
      <c r="G306" s="8">
        <v>62.422939066762275</v>
      </c>
      <c r="H306" s="8">
        <v>0.59248818702032224</v>
      </c>
      <c r="I306" s="8">
        <v>6.048132688202551E-2</v>
      </c>
      <c r="K306" s="8">
        <v>28.150000000000002</v>
      </c>
      <c r="L306" s="8">
        <v>61.122922720348498</v>
      </c>
    </row>
    <row r="307" spans="1:12" x14ac:dyDescent="0.25">
      <c r="A307" s="1">
        <v>87.877544728347601</v>
      </c>
      <c r="B307" s="1">
        <v>100</v>
      </c>
      <c r="C307">
        <f t="shared" si="4"/>
        <v>85.281576075539377</v>
      </c>
      <c r="F307" s="8">
        <v>283</v>
      </c>
      <c r="G307" s="8">
        <v>63.779820239205463</v>
      </c>
      <c r="H307" s="8">
        <v>-10.90004433582326</v>
      </c>
      <c r="I307" s="8">
        <v>-1.1126789680295941</v>
      </c>
      <c r="K307" s="8">
        <v>28.250000000000004</v>
      </c>
      <c r="L307" s="8">
        <v>61.140925847641</v>
      </c>
    </row>
    <row r="308" spans="1:12" x14ac:dyDescent="0.25">
      <c r="A308" s="1">
        <v>76.000103157807104</v>
      </c>
      <c r="B308" s="1">
        <v>93.060159131845396</v>
      </c>
      <c r="C308">
        <f t="shared" si="4"/>
        <v>73.755003046991021</v>
      </c>
      <c r="F308" s="8">
        <v>284</v>
      </c>
      <c r="G308" s="8">
        <v>57.992255939029171</v>
      </c>
      <c r="H308" s="8">
        <v>-8.5149650524280744</v>
      </c>
      <c r="I308" s="8">
        <v>-0.86920954038744669</v>
      </c>
      <c r="K308" s="8">
        <v>28.35</v>
      </c>
      <c r="L308" s="8">
        <v>61.158323839705403</v>
      </c>
    </row>
    <row r="309" spans="1:12" x14ac:dyDescent="0.25">
      <c r="A309" s="1">
        <v>64.328077569971796</v>
      </c>
      <c r="B309" s="1">
        <v>65.168145996389498</v>
      </c>
      <c r="C309">
        <f t="shared" si="4"/>
        <v>62.427777858785248</v>
      </c>
      <c r="F309" s="8">
        <v>285</v>
      </c>
      <c r="G309" s="8">
        <v>74.840242388811333</v>
      </c>
      <c r="H309" s="8">
        <v>4.2956909490871737</v>
      </c>
      <c r="I309" s="8">
        <v>0.43850509456146908</v>
      </c>
      <c r="K309" s="8">
        <v>28.450000000000003</v>
      </c>
      <c r="L309" s="8">
        <v>61.176923468693602</v>
      </c>
    </row>
    <row r="310" spans="1:12" x14ac:dyDescent="0.25">
      <c r="A310" s="1">
        <v>88.222946986174506</v>
      </c>
      <c r="B310" s="1">
        <v>70.390986888441404</v>
      </c>
      <c r="C310">
        <f t="shared" si="4"/>
        <v>85.616774891329996</v>
      </c>
      <c r="F310" s="8">
        <v>286</v>
      </c>
      <c r="G310" s="8">
        <v>56.905203135496819</v>
      </c>
      <c r="H310" s="8">
        <v>-12.720835845481218</v>
      </c>
      <c r="I310" s="8">
        <v>-1.2985457732961478</v>
      </c>
      <c r="K310" s="8">
        <v>28.55</v>
      </c>
      <c r="L310" s="8">
        <v>61.188955906959201</v>
      </c>
    </row>
    <row r="311" spans="1:12" x14ac:dyDescent="0.25">
      <c r="A311" s="1">
        <v>62.547575400503902</v>
      </c>
      <c r="B311" s="1">
        <v>67.022881911445793</v>
      </c>
      <c r="C311">
        <f t="shared" si="4"/>
        <v>60.699873060266711</v>
      </c>
      <c r="F311" s="8">
        <v>287</v>
      </c>
      <c r="G311" s="8">
        <v>73.624479588067402</v>
      </c>
      <c r="H311" s="8">
        <v>-10.099517632387403</v>
      </c>
      <c r="I311" s="8">
        <v>-1.0309610227794321</v>
      </c>
      <c r="K311" s="8">
        <v>28.650000000000002</v>
      </c>
      <c r="L311" s="8">
        <v>61.2506047388026</v>
      </c>
    </row>
    <row r="312" spans="1:12" x14ac:dyDescent="0.25">
      <c r="A312" s="1">
        <v>63.982711000328301</v>
      </c>
      <c r="B312" s="1">
        <v>66.094366354195202</v>
      </c>
      <c r="C312">
        <f t="shared" si="4"/>
        <v>62.092613676922312</v>
      </c>
      <c r="F312" s="8">
        <v>288</v>
      </c>
      <c r="G312" s="8">
        <v>67.961053059900394</v>
      </c>
      <c r="H312" s="8">
        <v>6.8531307437914109</v>
      </c>
      <c r="I312" s="8">
        <v>0.69956912181658426</v>
      </c>
      <c r="K312" s="8">
        <v>28.750000000000004</v>
      </c>
      <c r="L312" s="8">
        <v>61.333460838122903</v>
      </c>
    </row>
    <row r="313" spans="1:12" x14ac:dyDescent="0.25">
      <c r="A313" s="1">
        <v>64.0614408437375</v>
      </c>
      <c r="B313" s="1">
        <v>60.5825617492712</v>
      </c>
      <c r="C313">
        <f t="shared" si="4"/>
        <v>62.169017781644087</v>
      </c>
      <c r="F313" s="8">
        <v>289</v>
      </c>
      <c r="G313" s="8">
        <v>59.17076937200703</v>
      </c>
      <c r="H313" s="8">
        <v>15.564930412801473</v>
      </c>
      <c r="I313" s="8">
        <v>1.5888715839668492</v>
      </c>
      <c r="K313" s="8">
        <v>28.85</v>
      </c>
      <c r="L313" s="8">
        <v>61.334371097514598</v>
      </c>
    </row>
    <row r="314" spans="1:12" x14ac:dyDescent="0.25">
      <c r="A314" s="1">
        <v>56.610104771853301</v>
      </c>
      <c r="B314" s="1">
        <v>49.688555083317297</v>
      </c>
      <c r="C314">
        <f t="shared" si="4"/>
        <v>54.937799772046972</v>
      </c>
      <c r="F314" s="8">
        <v>290</v>
      </c>
      <c r="G314" s="8">
        <v>65.270023387602166</v>
      </c>
      <c r="H314" s="8">
        <v>11.985478500282539</v>
      </c>
      <c r="I314" s="8">
        <v>1.223480330736473</v>
      </c>
      <c r="K314" s="8">
        <v>28.950000000000003</v>
      </c>
      <c r="L314" s="8">
        <v>61.353622359882202</v>
      </c>
    </row>
    <row r="315" spans="1:12" x14ac:dyDescent="0.25">
      <c r="A315" s="1">
        <v>88.079288757429794</v>
      </c>
      <c r="B315" s="1">
        <v>72.243247586714702</v>
      </c>
      <c r="C315">
        <f t="shared" si="4"/>
        <v>85.47736043452602</v>
      </c>
      <c r="F315" s="8">
        <v>291</v>
      </c>
      <c r="G315" s="8">
        <v>48.252093728024633</v>
      </c>
      <c r="H315" s="8">
        <v>-5.1379270895577349</v>
      </c>
      <c r="I315" s="8">
        <v>-0.52448074848941539</v>
      </c>
      <c r="K315" s="8">
        <v>29.05</v>
      </c>
      <c r="L315" s="8">
        <v>61.359109990876597</v>
      </c>
    </row>
    <row r="316" spans="1:12" x14ac:dyDescent="0.25">
      <c r="A316" s="1">
        <v>70.971110308582993</v>
      </c>
      <c r="B316" s="1">
        <v>74.262869528977305</v>
      </c>
      <c r="C316">
        <f t="shared" si="4"/>
        <v>68.874570422476637</v>
      </c>
      <c r="F316" s="8">
        <v>292</v>
      </c>
      <c r="G316" s="8">
        <v>56.710465209934206</v>
      </c>
      <c r="H316" s="8">
        <v>-2.3469989352688074</v>
      </c>
      <c r="I316" s="8">
        <v>-0.23958217717324673</v>
      </c>
      <c r="K316" s="8">
        <v>29.150000000000002</v>
      </c>
      <c r="L316" s="8">
        <v>61.4760454653739</v>
      </c>
    </row>
    <row r="317" spans="1:12" x14ac:dyDescent="0.25">
      <c r="A317" s="1">
        <v>86.101570374991994</v>
      </c>
      <c r="B317" s="1">
        <v>62.639197856417702</v>
      </c>
      <c r="C317">
        <f t="shared" si="4"/>
        <v>83.558065338045537</v>
      </c>
      <c r="F317" s="8">
        <v>293</v>
      </c>
      <c r="G317" s="8">
        <v>78.720368177673535</v>
      </c>
      <c r="H317" s="8">
        <v>12.054088913728364</v>
      </c>
      <c r="I317" s="8">
        <v>1.2304840971136508</v>
      </c>
      <c r="K317" s="8">
        <v>29.250000000000004</v>
      </c>
      <c r="L317" s="8">
        <v>61.500086464145902</v>
      </c>
    </row>
    <row r="318" spans="1:12" x14ac:dyDescent="0.25">
      <c r="A318" s="1">
        <v>74.6076730115944</v>
      </c>
      <c r="B318" s="1">
        <v>72.576367586959705</v>
      </c>
      <c r="C318">
        <f t="shared" si="4"/>
        <v>72.403706332782676</v>
      </c>
      <c r="F318" s="8">
        <v>294</v>
      </c>
      <c r="G318" s="8">
        <v>64.776269766027511</v>
      </c>
      <c r="H318" s="8">
        <v>-5.64634730759051</v>
      </c>
      <c r="I318" s="8">
        <v>-0.57638039826119425</v>
      </c>
      <c r="K318" s="8">
        <v>29.35</v>
      </c>
      <c r="L318" s="8">
        <v>61.508447564846399</v>
      </c>
    </row>
    <row r="319" spans="1:12" x14ac:dyDescent="0.25">
      <c r="A319" s="1">
        <v>57.263211056133201</v>
      </c>
      <c r="B319" s="1">
        <v>53.021494896613802</v>
      </c>
      <c r="C319">
        <f t="shared" si="4"/>
        <v>55.571612806314214</v>
      </c>
      <c r="F319" s="8">
        <v>295</v>
      </c>
      <c r="G319" s="8">
        <v>67.651872098564382</v>
      </c>
      <c r="H319" s="8">
        <v>-13.275654251115284</v>
      </c>
      <c r="I319" s="8">
        <v>-1.3551817604540946</v>
      </c>
      <c r="K319" s="8">
        <v>29.450000000000003</v>
      </c>
      <c r="L319" s="8">
        <v>61.597292628762297</v>
      </c>
    </row>
    <row r="320" spans="1:12" x14ac:dyDescent="0.25">
      <c r="A320" s="1">
        <v>56.908133054223399</v>
      </c>
      <c r="B320" s="1">
        <v>50.205141567872097</v>
      </c>
      <c r="C320">
        <f t="shared" si="4"/>
        <v>55.227024075185803</v>
      </c>
      <c r="F320" s="8">
        <v>296</v>
      </c>
      <c r="G320" s="8">
        <v>78.123755881686776</v>
      </c>
      <c r="H320" s="8">
        <v>-8.7336910587988825</v>
      </c>
      <c r="I320" s="8">
        <v>-0.89153714012482188</v>
      </c>
      <c r="K320" s="8">
        <v>29.55</v>
      </c>
      <c r="L320" s="8">
        <v>61.6965523678439</v>
      </c>
    </row>
    <row r="321" spans="1:12" x14ac:dyDescent="0.25">
      <c r="A321" s="1">
        <v>75.243009220014002</v>
      </c>
      <c r="B321" s="1">
        <v>73.180521911248803</v>
      </c>
      <c r="C321">
        <f t="shared" si="4"/>
        <v>73.02027423257293</v>
      </c>
      <c r="F321" s="8">
        <v>297</v>
      </c>
      <c r="G321" s="8">
        <v>77.152294219389233</v>
      </c>
      <c r="H321" s="8">
        <v>12.157632834496368</v>
      </c>
      <c r="I321" s="8">
        <v>1.2410538837453653</v>
      </c>
      <c r="K321" s="8">
        <v>29.650000000000002</v>
      </c>
      <c r="L321" s="8">
        <v>61.696690813807102</v>
      </c>
    </row>
    <row r="322" spans="1:12" x14ac:dyDescent="0.25">
      <c r="A322" s="1">
        <v>71.416833761928501</v>
      </c>
      <c r="B322" s="1">
        <v>85.866661704078695</v>
      </c>
      <c r="C322">
        <f t="shared" si="4"/>
        <v>69.30712687034557</v>
      </c>
      <c r="F322" s="8">
        <v>298</v>
      </c>
      <c r="G322" s="8">
        <v>55.282669855266256</v>
      </c>
      <c r="H322" s="8">
        <v>-8.7227354683275564</v>
      </c>
      <c r="I322" s="8">
        <v>-0.89041879099483467</v>
      </c>
      <c r="K322" s="8">
        <v>29.750000000000004</v>
      </c>
      <c r="L322" s="8">
        <v>61.705439889002598</v>
      </c>
    </row>
    <row r="323" spans="1:12" x14ac:dyDescent="0.25">
      <c r="A323" s="1">
        <v>75.480463630588503</v>
      </c>
      <c r="B323" s="1">
        <v>68.551735163024304</v>
      </c>
      <c r="C323">
        <f t="shared" ref="C323:C386" si="5">$G$17+A323*$G$18</f>
        <v>73.25071406156998</v>
      </c>
      <c r="F323" s="8">
        <v>299</v>
      </c>
      <c r="G323" s="8">
        <v>72.10120402716926</v>
      </c>
      <c r="H323" s="8">
        <v>1.2807323725303377</v>
      </c>
      <c r="I323" s="8">
        <v>0.13073744754465888</v>
      </c>
      <c r="K323" s="8">
        <v>29.85</v>
      </c>
      <c r="L323" s="8">
        <v>61.721005610531698</v>
      </c>
    </row>
    <row r="324" spans="1:12" x14ac:dyDescent="0.25">
      <c r="A324" s="1">
        <v>66.825167388991204</v>
      </c>
      <c r="B324" s="1">
        <v>84.586930406757801</v>
      </c>
      <c r="C324">
        <f t="shared" si="5"/>
        <v>64.85110176964848</v>
      </c>
      <c r="F324" s="8">
        <v>300</v>
      </c>
      <c r="G324" s="8">
        <v>57.594765363922733</v>
      </c>
      <c r="H324" s="8">
        <v>-1.4746274669498334</v>
      </c>
      <c r="I324" s="8">
        <v>-0.15053030222651009</v>
      </c>
      <c r="K324" s="8">
        <v>29.950000000000003</v>
      </c>
      <c r="L324" s="8">
        <v>61.758566909322703</v>
      </c>
    </row>
    <row r="325" spans="1:12" x14ac:dyDescent="0.25">
      <c r="A325" s="1">
        <v>65.944291138005596</v>
      </c>
      <c r="B325" s="1">
        <v>60.544655521240202</v>
      </c>
      <c r="C325">
        <f t="shared" si="5"/>
        <v>63.996247264509677</v>
      </c>
      <c r="F325" s="8">
        <v>301</v>
      </c>
      <c r="G325" s="8">
        <v>56.41820405826325</v>
      </c>
      <c r="H325" s="8">
        <v>-8.4500055550357516</v>
      </c>
      <c r="I325" s="8">
        <v>-0.86257846033902308</v>
      </c>
      <c r="K325" s="8">
        <v>30.05</v>
      </c>
      <c r="L325" s="8">
        <v>61.849394123747899</v>
      </c>
    </row>
    <row r="326" spans="1:12" x14ac:dyDescent="0.25">
      <c r="A326" s="1">
        <v>85.120197144059006</v>
      </c>
      <c r="B326" s="1">
        <v>84.0903183264913</v>
      </c>
      <c r="C326">
        <f t="shared" si="5"/>
        <v>82.60568260920364</v>
      </c>
      <c r="F326" s="8">
        <v>302</v>
      </c>
      <c r="G326" s="8">
        <v>69.022611593655355</v>
      </c>
      <c r="H326" s="8">
        <v>6.6808837030861383</v>
      </c>
      <c r="I326" s="8">
        <v>0.68198610530827397</v>
      </c>
      <c r="K326" s="8">
        <v>30.150000000000002</v>
      </c>
      <c r="L326" s="8">
        <v>61.860377007139498</v>
      </c>
    </row>
    <row r="327" spans="1:12" x14ac:dyDescent="0.25">
      <c r="A327" s="1">
        <v>83.869630692981005</v>
      </c>
      <c r="B327" s="1">
        <v>81.993646580273804</v>
      </c>
      <c r="C327">
        <f t="shared" si="5"/>
        <v>81.392058830059497</v>
      </c>
      <c r="F327" s="8">
        <v>303</v>
      </c>
      <c r="G327" s="8">
        <v>69.485029134415655</v>
      </c>
      <c r="H327" s="8">
        <v>13.802685590055944</v>
      </c>
      <c r="I327" s="8">
        <v>1.4089812376180979</v>
      </c>
      <c r="K327" s="8">
        <v>30.250000000000004</v>
      </c>
      <c r="L327" s="8">
        <v>61.926502907040799</v>
      </c>
    </row>
    <row r="328" spans="1:12" x14ac:dyDescent="0.25">
      <c r="A328" s="1">
        <v>68.2493443031411</v>
      </c>
      <c r="B328" s="1">
        <v>60.419697874905097</v>
      </c>
      <c r="C328">
        <f t="shared" si="5"/>
        <v>66.233207428432578</v>
      </c>
      <c r="F328" s="8">
        <v>304</v>
      </c>
      <c r="G328" s="8">
        <v>73.36343346731698</v>
      </c>
      <c r="H328" s="8">
        <v>0.58916198136321896</v>
      </c>
      <c r="I328" s="8">
        <v>6.0141787063289508E-2</v>
      </c>
      <c r="K328" s="8">
        <v>30.35</v>
      </c>
      <c r="L328" s="8">
        <v>62.068855070928699</v>
      </c>
    </row>
    <row r="329" spans="1:12" x14ac:dyDescent="0.25">
      <c r="A329" s="1">
        <v>69.220886560241595</v>
      </c>
      <c r="B329" s="1">
        <v>77.588825951121393</v>
      </c>
      <c r="C329">
        <f t="shared" si="5"/>
        <v>67.176049597790424</v>
      </c>
      <c r="F329" s="8">
        <v>305</v>
      </c>
      <c r="G329" s="8">
        <v>74.521377652169761</v>
      </c>
      <c r="H329" s="8">
        <v>4.2108170603487451</v>
      </c>
      <c r="I329" s="8">
        <v>0.42984114898248066</v>
      </c>
      <c r="K329" s="8">
        <v>30.450000000000003</v>
      </c>
      <c r="L329" s="8">
        <v>62.072470951219998</v>
      </c>
    </row>
    <row r="330" spans="1:12" x14ac:dyDescent="0.25">
      <c r="A330" s="1">
        <v>73.793814890646601</v>
      </c>
      <c r="B330" s="1">
        <v>65.428112832320707</v>
      </c>
      <c r="C330">
        <f t="shared" si="5"/>
        <v>71.613890191800806</v>
      </c>
      <c r="F330" s="8">
        <v>306</v>
      </c>
      <c r="G330" s="8">
        <v>85.281576075539377</v>
      </c>
      <c r="H330" s="8">
        <v>14.718423924460623</v>
      </c>
      <c r="I330" s="8">
        <v>1.5024600119715035</v>
      </c>
      <c r="K330" s="8">
        <v>30.55</v>
      </c>
      <c r="L330" s="8">
        <v>62.102768556788199</v>
      </c>
    </row>
    <row r="331" spans="1:12" x14ac:dyDescent="0.25">
      <c r="A331" s="1">
        <v>71.846252567417096</v>
      </c>
      <c r="B331" s="1">
        <v>63.967856062977603</v>
      </c>
      <c r="C331">
        <f t="shared" si="5"/>
        <v>69.723860321897376</v>
      </c>
      <c r="F331" s="8">
        <v>307</v>
      </c>
      <c r="G331" s="8">
        <v>73.755003046991021</v>
      </c>
      <c r="H331" s="8">
        <v>19.305156084854374</v>
      </c>
      <c r="I331" s="8">
        <v>1.9706746585929025</v>
      </c>
      <c r="K331" s="8">
        <v>30.650000000000002</v>
      </c>
      <c r="L331" s="8">
        <v>62.142958189344199</v>
      </c>
    </row>
    <row r="332" spans="1:12" x14ac:dyDescent="0.25">
      <c r="A332" s="1">
        <v>61.933486907320201</v>
      </c>
      <c r="B332" s="1">
        <v>65.360986690383797</v>
      </c>
      <c r="C332">
        <f t="shared" si="5"/>
        <v>60.103925202250764</v>
      </c>
      <c r="F332" s="8">
        <v>308</v>
      </c>
      <c r="G332" s="8">
        <v>62.427777858785248</v>
      </c>
      <c r="H332" s="8">
        <v>2.7403681376042499</v>
      </c>
      <c r="I332" s="8">
        <v>0.27973739348468263</v>
      </c>
      <c r="K332" s="8">
        <v>30.750000000000004</v>
      </c>
      <c r="L332" s="8">
        <v>62.148985851268399</v>
      </c>
    </row>
    <row r="333" spans="1:12" x14ac:dyDescent="0.25">
      <c r="A333" s="1">
        <v>86.248338469268802</v>
      </c>
      <c r="B333" s="1">
        <v>100</v>
      </c>
      <c r="C333">
        <f t="shared" si="5"/>
        <v>83.700497792618791</v>
      </c>
      <c r="F333" s="8">
        <v>309</v>
      </c>
      <c r="G333" s="8">
        <v>85.616774891329996</v>
      </c>
      <c r="H333" s="8">
        <v>-15.225788002888592</v>
      </c>
      <c r="I333" s="8">
        <v>-1.5542518507757885</v>
      </c>
      <c r="K333" s="8">
        <v>30.85</v>
      </c>
      <c r="L333" s="8">
        <v>62.242348222963201</v>
      </c>
    </row>
    <row r="334" spans="1:12" x14ac:dyDescent="0.25">
      <c r="A334" s="1">
        <v>60.583530144752402</v>
      </c>
      <c r="B334" s="1">
        <v>47.603770170732801</v>
      </c>
      <c r="C334">
        <f t="shared" si="5"/>
        <v>58.793847176043947</v>
      </c>
      <c r="F334" s="8">
        <v>310</v>
      </c>
      <c r="G334" s="8">
        <v>60.699873060266711</v>
      </c>
      <c r="H334" s="8">
        <v>6.3230088511790825</v>
      </c>
      <c r="I334" s="8">
        <v>0.64545416024131741</v>
      </c>
      <c r="K334" s="8">
        <v>30.950000000000003</v>
      </c>
      <c r="L334" s="8">
        <v>62.271159103307703</v>
      </c>
    </row>
    <row r="335" spans="1:12" x14ac:dyDescent="0.25">
      <c r="A335" s="1">
        <v>68.651024309313399</v>
      </c>
      <c r="B335" s="1">
        <v>52.600275547914798</v>
      </c>
      <c r="C335">
        <f t="shared" si="5"/>
        <v>66.62302150562715</v>
      </c>
      <c r="F335" s="8">
        <v>311</v>
      </c>
      <c r="G335" s="8">
        <v>62.092613676922312</v>
      </c>
      <c r="H335" s="8">
        <v>4.00175267727289</v>
      </c>
      <c r="I335" s="8">
        <v>0.40849980991580642</v>
      </c>
      <c r="K335" s="8">
        <v>31.05</v>
      </c>
      <c r="L335" s="8">
        <v>62.378458791097302</v>
      </c>
    </row>
    <row r="336" spans="1:12" x14ac:dyDescent="0.25">
      <c r="A336" s="1">
        <v>60.913970848010102</v>
      </c>
      <c r="B336" s="1">
        <v>56.005744576684101</v>
      </c>
      <c r="C336">
        <f t="shared" si="5"/>
        <v>59.114526412820986</v>
      </c>
      <c r="F336" s="8">
        <v>312</v>
      </c>
      <c r="G336" s="8">
        <v>62.169017781644087</v>
      </c>
      <c r="H336" s="8">
        <v>-1.5864560323728867</v>
      </c>
      <c r="I336" s="8">
        <v>-0.16194578724084285</v>
      </c>
      <c r="K336" s="8">
        <v>31.150000000000002</v>
      </c>
      <c r="L336" s="8">
        <v>62.385769920409402</v>
      </c>
    </row>
    <row r="337" spans="1:12" x14ac:dyDescent="0.25">
      <c r="A337" s="1">
        <v>48.508652476331903</v>
      </c>
      <c r="B337" s="1">
        <v>53.634344402437598</v>
      </c>
      <c r="C337">
        <f t="shared" si="5"/>
        <v>47.075670460188888</v>
      </c>
      <c r="F337" s="8">
        <v>313</v>
      </c>
      <c r="G337" s="8">
        <v>54.937799772046972</v>
      </c>
      <c r="H337" s="8">
        <v>-5.2492446887296751</v>
      </c>
      <c r="I337" s="8">
        <v>-0.53584407395434908</v>
      </c>
      <c r="K337" s="8">
        <v>31.250000000000004</v>
      </c>
      <c r="L337" s="8">
        <v>62.639197856417702</v>
      </c>
    </row>
    <row r="338" spans="1:12" x14ac:dyDescent="0.25">
      <c r="A338" s="1">
        <v>82.7653291487225</v>
      </c>
      <c r="B338" s="1">
        <v>93.969953946898897</v>
      </c>
      <c r="C338">
        <f t="shared" si="5"/>
        <v>80.320379182566597</v>
      </c>
      <c r="F338" s="8">
        <v>314</v>
      </c>
      <c r="G338" s="8">
        <v>85.47736043452602</v>
      </c>
      <c r="H338" s="8">
        <v>-13.234112847811318</v>
      </c>
      <c r="I338" s="8">
        <v>-1.3509412046971929</v>
      </c>
      <c r="K338" s="8">
        <v>31.35</v>
      </c>
      <c r="L338" s="8">
        <v>62.665047573904602</v>
      </c>
    </row>
    <row r="339" spans="1:12" x14ac:dyDescent="0.25">
      <c r="A339" s="1">
        <v>84.651310226307004</v>
      </c>
      <c r="B339" s="1">
        <v>75.105714635020604</v>
      </c>
      <c r="C339">
        <f t="shared" si="5"/>
        <v>82.150646963058719</v>
      </c>
      <c r="F339" s="8">
        <v>315</v>
      </c>
      <c r="G339" s="8">
        <v>68.874570422476637</v>
      </c>
      <c r="H339" s="8">
        <v>5.3882991065006678</v>
      </c>
      <c r="I339" s="8">
        <v>0.55003878007649609</v>
      </c>
      <c r="K339" s="8">
        <v>31.450000000000003</v>
      </c>
      <c r="L339" s="8">
        <v>62.707230995711399</v>
      </c>
    </row>
    <row r="340" spans="1:12" x14ac:dyDescent="0.25">
      <c r="A340" s="1">
        <v>68.571050204482802</v>
      </c>
      <c r="B340" s="1">
        <v>66.351717900514402</v>
      </c>
      <c r="C340">
        <f t="shared" si="5"/>
        <v>66.545409895900605</v>
      </c>
      <c r="F340" s="8">
        <v>316</v>
      </c>
      <c r="G340" s="8">
        <v>83.558065338045537</v>
      </c>
      <c r="H340" s="8">
        <v>-20.918867481627835</v>
      </c>
      <c r="I340" s="8">
        <v>-2.135402679538505</v>
      </c>
      <c r="K340" s="8">
        <v>31.55</v>
      </c>
      <c r="L340" s="8">
        <v>62.723878033728198</v>
      </c>
    </row>
    <row r="341" spans="1:12" x14ac:dyDescent="0.25">
      <c r="A341" s="1">
        <v>60.750614573365198</v>
      </c>
      <c r="B341" s="1">
        <v>61.696690813807102</v>
      </c>
      <c r="C341">
        <f t="shared" si="5"/>
        <v>58.955995805182695</v>
      </c>
      <c r="F341" s="8">
        <v>317</v>
      </c>
      <c r="G341" s="8">
        <v>72.403706332782676</v>
      </c>
      <c r="H341" s="8">
        <v>0.17266125417702938</v>
      </c>
      <c r="I341" s="8">
        <v>1.7625299512314532E-2</v>
      </c>
      <c r="K341" s="8">
        <v>31.650000000000002</v>
      </c>
      <c r="L341" s="8">
        <v>62.728316687949999</v>
      </c>
    </row>
    <row r="342" spans="1:12" x14ac:dyDescent="0.25">
      <c r="A342" s="1">
        <v>72.638769047957993</v>
      </c>
      <c r="B342" s="1">
        <v>83.417353256411502</v>
      </c>
      <c r="C342">
        <f t="shared" si="5"/>
        <v>70.492965270554024</v>
      </c>
      <c r="F342" s="8">
        <v>318</v>
      </c>
      <c r="G342" s="8">
        <v>55.571612806314214</v>
      </c>
      <c r="H342" s="8">
        <v>-2.5501179097004112</v>
      </c>
      <c r="I342" s="8">
        <v>-0.26031660759340669</v>
      </c>
      <c r="K342" s="8">
        <v>31.750000000000004</v>
      </c>
      <c r="L342" s="8">
        <v>62.772142725108402</v>
      </c>
    </row>
    <row r="343" spans="1:12" x14ac:dyDescent="0.25">
      <c r="A343" s="1">
        <v>58.522904297123098</v>
      </c>
      <c r="B343" s="1">
        <v>71.947171910805196</v>
      </c>
      <c r="C343">
        <f t="shared" si="5"/>
        <v>56.794093763143543</v>
      </c>
      <c r="F343" s="8">
        <v>319</v>
      </c>
      <c r="G343" s="8">
        <v>55.227024075185803</v>
      </c>
      <c r="H343" s="8">
        <v>-5.0218825073137054</v>
      </c>
      <c r="I343" s="8">
        <v>-0.51263489153337027</v>
      </c>
      <c r="K343" s="8">
        <v>31.85</v>
      </c>
      <c r="L343" s="8">
        <v>62.846342265918601</v>
      </c>
    </row>
    <row r="344" spans="1:12" x14ac:dyDescent="0.25">
      <c r="A344" s="1">
        <v>73.119789299712806</v>
      </c>
      <c r="B344" s="1">
        <v>56.247394797784899</v>
      </c>
      <c r="C344">
        <f t="shared" si="5"/>
        <v>70.959775822905172</v>
      </c>
      <c r="F344" s="8">
        <v>320</v>
      </c>
      <c r="G344" s="8">
        <v>73.02027423257293</v>
      </c>
      <c r="H344" s="8">
        <v>0.16024767867587286</v>
      </c>
      <c r="I344" s="8">
        <v>1.6358118943810812E-2</v>
      </c>
      <c r="K344" s="8">
        <v>31.950000000000003</v>
      </c>
      <c r="L344" s="8">
        <v>62.926523568392</v>
      </c>
    </row>
    <row r="345" spans="1:12" x14ac:dyDescent="0.25">
      <c r="A345" s="1">
        <v>67.424041954558305</v>
      </c>
      <c r="B345" s="1">
        <v>55.559124902881997</v>
      </c>
      <c r="C345">
        <f t="shared" si="5"/>
        <v>65.432285130892765</v>
      </c>
      <c r="F345" s="8">
        <v>321</v>
      </c>
      <c r="G345" s="8">
        <v>69.30712687034557</v>
      </c>
      <c r="H345" s="8">
        <v>16.559534833733125</v>
      </c>
      <c r="I345" s="8">
        <v>1.6904010261034088</v>
      </c>
      <c r="K345" s="8">
        <v>32.049999999999997</v>
      </c>
      <c r="L345" s="8">
        <v>62.927473297222697</v>
      </c>
    </row>
    <row r="346" spans="1:12" x14ac:dyDescent="0.25">
      <c r="A346" s="1">
        <v>73.487557358291696</v>
      </c>
      <c r="B346" s="1">
        <v>68.520708874213597</v>
      </c>
      <c r="C346">
        <f t="shared" si="5"/>
        <v>71.316679736900525</v>
      </c>
      <c r="F346" s="8">
        <v>322</v>
      </c>
      <c r="G346" s="8">
        <v>73.25071406156998</v>
      </c>
      <c r="H346" s="8">
        <v>-4.6989788985456755</v>
      </c>
      <c r="I346" s="8">
        <v>-0.47967281880158935</v>
      </c>
      <c r="K346" s="8">
        <v>32.15</v>
      </c>
      <c r="L346" s="8">
        <v>63.015427253782597</v>
      </c>
    </row>
    <row r="347" spans="1:12" x14ac:dyDescent="0.25">
      <c r="A347" s="1">
        <v>76.502372015694903</v>
      </c>
      <c r="B347" s="1">
        <v>75.269873643832796</v>
      </c>
      <c r="C347">
        <f t="shared" si="5"/>
        <v>74.242434505695797</v>
      </c>
      <c r="F347" s="8">
        <v>323</v>
      </c>
      <c r="G347" s="8">
        <v>64.85110176964848</v>
      </c>
      <c r="H347" s="8">
        <v>19.735828637109321</v>
      </c>
      <c r="I347" s="8">
        <v>2.0146378092221897</v>
      </c>
      <c r="K347" s="8">
        <v>32.25</v>
      </c>
      <c r="L347" s="8">
        <v>63.077367538860003</v>
      </c>
    </row>
    <row r="348" spans="1:12" x14ac:dyDescent="0.25">
      <c r="A348" s="1">
        <v>83.753170680657007</v>
      </c>
      <c r="B348" s="1">
        <v>83.554028563730597</v>
      </c>
      <c r="C348">
        <f t="shared" si="5"/>
        <v>81.279039133941794</v>
      </c>
      <c r="F348" s="8">
        <v>324</v>
      </c>
      <c r="G348" s="8">
        <v>63.996247264509677</v>
      </c>
      <c r="H348" s="8">
        <v>-3.4515917432694749</v>
      </c>
      <c r="I348" s="8">
        <v>-0.3523392585054545</v>
      </c>
      <c r="K348" s="8">
        <v>32.35</v>
      </c>
      <c r="L348" s="8">
        <v>63.094473825947297</v>
      </c>
    </row>
    <row r="349" spans="1:12" x14ac:dyDescent="0.25">
      <c r="A349" s="1">
        <v>63.276140880871601</v>
      </c>
      <c r="B349" s="1">
        <v>47.522408640351799</v>
      </c>
      <c r="C349">
        <f t="shared" si="5"/>
        <v>61.406916169311913</v>
      </c>
      <c r="F349" s="8">
        <v>325</v>
      </c>
      <c r="G349" s="8">
        <v>82.60568260920364</v>
      </c>
      <c r="H349" s="8">
        <v>1.4846357172876594</v>
      </c>
      <c r="I349" s="8">
        <v>0.15155194666341165</v>
      </c>
      <c r="K349" s="8">
        <v>32.449999999999996</v>
      </c>
      <c r="L349" s="8">
        <v>63.126968809375498</v>
      </c>
    </row>
    <row r="350" spans="1:12" x14ac:dyDescent="0.25">
      <c r="A350" s="1">
        <v>69.127225544623002</v>
      </c>
      <c r="B350" s="1">
        <v>71.865209868066003</v>
      </c>
      <c r="C350">
        <f t="shared" si="5"/>
        <v>67.085155398897172</v>
      </c>
      <c r="F350" s="8">
        <v>326</v>
      </c>
      <c r="G350" s="8">
        <v>81.392058830059497</v>
      </c>
      <c r="H350" s="8">
        <v>0.60158775021430699</v>
      </c>
      <c r="I350" s="8">
        <v>6.141021233168624E-2</v>
      </c>
      <c r="K350" s="8">
        <v>32.549999999999997</v>
      </c>
      <c r="L350" s="8">
        <v>63.127411103653799</v>
      </c>
    </row>
    <row r="351" spans="1:12" x14ac:dyDescent="0.25">
      <c r="A351" s="1">
        <v>72.743572219545101</v>
      </c>
      <c r="B351" s="1">
        <v>76.473760200772801</v>
      </c>
      <c r="C351">
        <f t="shared" si="5"/>
        <v>70.594672477762558</v>
      </c>
      <c r="F351" s="8">
        <v>327</v>
      </c>
      <c r="G351" s="8">
        <v>66.233207428432578</v>
      </c>
      <c r="H351" s="8">
        <v>-5.8135095535274814</v>
      </c>
      <c r="I351" s="8">
        <v>-0.5934443577802736</v>
      </c>
      <c r="K351" s="8">
        <v>32.65</v>
      </c>
      <c r="L351" s="8">
        <v>63.170568200000901</v>
      </c>
    </row>
    <row r="352" spans="1:12" x14ac:dyDescent="0.25">
      <c r="A352" s="1">
        <v>77.825500617863099</v>
      </c>
      <c r="B352" s="1">
        <v>76.698746194671401</v>
      </c>
      <c r="C352">
        <f t="shared" si="5"/>
        <v>75.526476895504743</v>
      </c>
      <c r="F352" s="8">
        <v>328</v>
      </c>
      <c r="G352" s="8">
        <v>67.176049597790424</v>
      </c>
      <c r="H352" s="8">
        <v>10.412776353330969</v>
      </c>
      <c r="I352" s="8">
        <v>1.0629385432010894</v>
      </c>
      <c r="K352" s="8">
        <v>32.75</v>
      </c>
      <c r="L352" s="8">
        <v>63.205916260155199</v>
      </c>
    </row>
    <row r="353" spans="1:12" x14ac:dyDescent="0.25">
      <c r="A353" s="1">
        <v>74.186264112905704</v>
      </c>
      <c r="B353" s="1">
        <v>88.616718016401506</v>
      </c>
      <c r="C353">
        <f t="shared" si="5"/>
        <v>71.994746169369776</v>
      </c>
      <c r="F353" s="8">
        <v>329</v>
      </c>
      <c r="G353" s="8">
        <v>71.613890191800806</v>
      </c>
      <c r="H353" s="8">
        <v>-6.1857773594800989</v>
      </c>
      <c r="I353" s="8">
        <v>-0.63144553882104004</v>
      </c>
      <c r="K353" s="8">
        <v>32.85</v>
      </c>
      <c r="L353" s="8">
        <v>63.214070201607598</v>
      </c>
    </row>
    <row r="354" spans="1:12" x14ac:dyDescent="0.25">
      <c r="A354" s="1">
        <v>81.343526970900399</v>
      </c>
      <c r="B354" s="1">
        <v>87.541696845071399</v>
      </c>
      <c r="C354">
        <f t="shared" si="5"/>
        <v>78.940578108616137</v>
      </c>
      <c r="F354" s="8">
        <v>330</v>
      </c>
      <c r="G354" s="8">
        <v>69.723860321897376</v>
      </c>
      <c r="H354" s="8">
        <v>-5.7560042589197735</v>
      </c>
      <c r="I354" s="8">
        <v>-0.58757420442226815</v>
      </c>
      <c r="K354" s="8">
        <v>32.949999999999996</v>
      </c>
      <c r="L354" s="8">
        <v>63.278873902881898</v>
      </c>
    </row>
    <row r="355" spans="1:12" x14ac:dyDescent="0.25">
      <c r="A355" s="1">
        <v>58.985472986964901</v>
      </c>
      <c r="B355" s="1">
        <v>54.793001543124298</v>
      </c>
      <c r="C355">
        <f t="shared" si="5"/>
        <v>57.242997826574673</v>
      </c>
      <c r="F355" s="8">
        <v>331</v>
      </c>
      <c r="G355" s="8">
        <v>60.103925202250764</v>
      </c>
      <c r="H355" s="8">
        <v>5.2570614881330329</v>
      </c>
      <c r="I355" s="8">
        <v>0.53664201458885064</v>
      </c>
      <c r="K355" s="8">
        <v>33.049999999999997</v>
      </c>
      <c r="L355" s="8">
        <v>63.308774519528903</v>
      </c>
    </row>
    <row r="356" spans="1:12" x14ac:dyDescent="0.25">
      <c r="A356" s="1">
        <v>68.202058863294994</v>
      </c>
      <c r="B356" s="1">
        <v>51.7912733002658</v>
      </c>
      <c r="C356">
        <f t="shared" si="5"/>
        <v>66.187318835983078</v>
      </c>
      <c r="F356" s="8">
        <v>332</v>
      </c>
      <c r="G356" s="8">
        <v>83.700497792618791</v>
      </c>
      <c r="H356" s="8">
        <v>16.299502207381209</v>
      </c>
      <c r="I356" s="8">
        <v>1.6638568373433342</v>
      </c>
      <c r="K356" s="8">
        <v>33.15</v>
      </c>
      <c r="L356" s="8">
        <v>63.325677141355499</v>
      </c>
    </row>
    <row r="357" spans="1:12" x14ac:dyDescent="0.25">
      <c r="A357" s="1">
        <v>78.473027863987099</v>
      </c>
      <c r="B357" s="1">
        <v>86.222371250227695</v>
      </c>
      <c r="C357">
        <f t="shared" si="5"/>
        <v>76.154875700592143</v>
      </c>
      <c r="F357" s="8">
        <v>333</v>
      </c>
      <c r="G357" s="8">
        <v>58.793847176043947</v>
      </c>
      <c r="H357" s="8">
        <v>-11.190077005311146</v>
      </c>
      <c r="I357" s="8">
        <v>-1.1422855679147013</v>
      </c>
      <c r="K357" s="8">
        <v>33.25</v>
      </c>
      <c r="L357" s="8">
        <v>63.363266004334903</v>
      </c>
    </row>
    <row r="358" spans="1:12" x14ac:dyDescent="0.25">
      <c r="A358" s="1">
        <v>63.949679879145101</v>
      </c>
      <c r="B358" s="1">
        <v>45.253832434817497</v>
      </c>
      <c r="C358">
        <f t="shared" si="5"/>
        <v>62.060558319859787</v>
      </c>
      <c r="F358" s="8">
        <v>334</v>
      </c>
      <c r="G358" s="8">
        <v>66.62302150562715</v>
      </c>
      <c r="H358" s="8">
        <v>-14.022745957712353</v>
      </c>
      <c r="I358" s="8">
        <v>-1.4314450492544799</v>
      </c>
      <c r="K358" s="8">
        <v>33.35</v>
      </c>
      <c r="L358" s="8">
        <v>63.394594799616797</v>
      </c>
    </row>
    <row r="359" spans="1:12" x14ac:dyDescent="0.25">
      <c r="A359" s="1">
        <v>76.518772554143794</v>
      </c>
      <c r="B359" s="1">
        <v>81.804303034685304</v>
      </c>
      <c r="C359">
        <f t="shared" si="5"/>
        <v>74.258350559924821</v>
      </c>
      <c r="F359" s="8">
        <v>335</v>
      </c>
      <c r="G359" s="8">
        <v>59.114526412820986</v>
      </c>
      <c r="H359" s="8">
        <v>-3.1087818361368846</v>
      </c>
      <c r="I359" s="8">
        <v>-0.31734514637647826</v>
      </c>
      <c r="K359" s="8">
        <v>33.449999999999996</v>
      </c>
      <c r="L359" s="8">
        <v>63.397981800379803</v>
      </c>
    </row>
    <row r="360" spans="1:12" x14ac:dyDescent="0.25">
      <c r="A360" s="1">
        <v>77.094446163481294</v>
      </c>
      <c r="B360" s="1">
        <v>85.317409338914104</v>
      </c>
      <c r="C360">
        <f t="shared" si="5"/>
        <v>74.817018338606616</v>
      </c>
      <c r="F360" s="8">
        <v>336</v>
      </c>
      <c r="G360" s="8">
        <v>47.075670460188888</v>
      </c>
      <c r="H360" s="8">
        <v>6.5586739422487099</v>
      </c>
      <c r="I360" s="8">
        <v>0.66951090554006465</v>
      </c>
      <c r="K360" s="8">
        <v>33.549999999999997</v>
      </c>
      <c r="L360" s="8">
        <v>63.415628350201999</v>
      </c>
    </row>
    <row r="361" spans="1:12" x14ac:dyDescent="0.25">
      <c r="A361" s="1">
        <v>71.521894074609904</v>
      </c>
      <c r="B361" s="1">
        <v>73.269701619478298</v>
      </c>
      <c r="C361">
        <f t="shared" si="5"/>
        <v>69.40908362250741</v>
      </c>
      <c r="F361" s="8">
        <v>337</v>
      </c>
      <c r="G361" s="8">
        <v>80.320379182566597</v>
      </c>
      <c r="H361" s="8">
        <v>13.6495747643323</v>
      </c>
      <c r="I361" s="8">
        <v>1.393351650222711</v>
      </c>
      <c r="K361" s="8">
        <v>33.65</v>
      </c>
      <c r="L361" s="8">
        <v>63.448537269766</v>
      </c>
    </row>
    <row r="362" spans="1:12" x14ac:dyDescent="0.25">
      <c r="A362" s="1">
        <v>74.0366196587362</v>
      </c>
      <c r="B362" s="1">
        <v>64.5716801388335</v>
      </c>
      <c r="C362">
        <f t="shared" si="5"/>
        <v>71.849522324734735</v>
      </c>
      <c r="F362" s="8">
        <v>338</v>
      </c>
      <c r="G362" s="8">
        <v>82.150646963058719</v>
      </c>
      <c r="H362" s="8">
        <v>-7.0449323280381151</v>
      </c>
      <c r="I362" s="8">
        <v>-0.71914827051093178</v>
      </c>
      <c r="K362" s="8">
        <v>33.75</v>
      </c>
      <c r="L362" s="8">
        <v>63.512754498506602</v>
      </c>
    </row>
    <row r="363" spans="1:12" x14ac:dyDescent="0.25">
      <c r="A363" s="1">
        <v>78.523705093963898</v>
      </c>
      <c r="B363" s="1">
        <v>78.4138120670397</v>
      </c>
      <c r="C363">
        <f t="shared" si="5"/>
        <v>76.204055887145188</v>
      </c>
      <c r="F363" s="8">
        <v>339</v>
      </c>
      <c r="G363" s="8">
        <v>66.545409895900605</v>
      </c>
      <c r="H363" s="8">
        <v>-0.19369199538620308</v>
      </c>
      <c r="I363" s="8">
        <v>-1.9772122287026985E-2</v>
      </c>
      <c r="K363" s="8">
        <v>33.85</v>
      </c>
      <c r="L363" s="8">
        <v>63.524961955679998</v>
      </c>
    </row>
    <row r="364" spans="1:12" x14ac:dyDescent="0.25">
      <c r="A364" s="1">
        <v>78.506904015044995</v>
      </c>
      <c r="B364" s="1">
        <v>77.287346565688694</v>
      </c>
      <c r="C364">
        <f t="shared" si="5"/>
        <v>76.187751124712392</v>
      </c>
      <c r="F364" s="8">
        <v>340</v>
      </c>
      <c r="G364" s="8">
        <v>58.955995805182695</v>
      </c>
      <c r="H364" s="8">
        <v>2.7406950086244066</v>
      </c>
      <c r="I364" s="8">
        <v>0.27977076055165789</v>
      </c>
      <c r="K364" s="8">
        <v>33.949999999999996</v>
      </c>
      <c r="L364" s="8">
        <v>63.526668219534102</v>
      </c>
    </row>
    <row r="365" spans="1:12" x14ac:dyDescent="0.25">
      <c r="A365" s="1">
        <v>77.020834521373999</v>
      </c>
      <c r="B365" s="1">
        <v>80.300306936855506</v>
      </c>
      <c r="C365">
        <f t="shared" si="5"/>
        <v>74.745581239677364</v>
      </c>
      <c r="F365" s="8">
        <v>341</v>
      </c>
      <c r="G365" s="8">
        <v>70.492965270554024</v>
      </c>
      <c r="H365" s="8">
        <v>12.924387985857479</v>
      </c>
      <c r="I365" s="8">
        <v>1.319324421392992</v>
      </c>
      <c r="K365" s="8">
        <v>34.049999999999997</v>
      </c>
      <c r="L365" s="8">
        <v>63.550127713207303</v>
      </c>
    </row>
    <row r="366" spans="1:12" x14ac:dyDescent="0.25">
      <c r="A366" s="1">
        <v>81.056772787841098</v>
      </c>
      <c r="B366" s="1">
        <v>94.709372576776801</v>
      </c>
      <c r="C366">
        <f t="shared" si="5"/>
        <v>78.66229485942948</v>
      </c>
      <c r="F366" s="8">
        <v>342</v>
      </c>
      <c r="G366" s="8">
        <v>56.794093763143543</v>
      </c>
      <c r="H366" s="8">
        <v>15.153078147661653</v>
      </c>
      <c r="I366" s="8">
        <v>1.5468296124630869</v>
      </c>
      <c r="K366" s="8">
        <v>34.15</v>
      </c>
      <c r="L366" s="8">
        <v>63.758612248783301</v>
      </c>
    </row>
    <row r="367" spans="1:12" x14ac:dyDescent="0.25">
      <c r="A367" s="1">
        <v>66.637501850918099</v>
      </c>
      <c r="B367" s="1">
        <v>62.846342265918601</v>
      </c>
      <c r="C367">
        <f t="shared" si="5"/>
        <v>64.668980012475899</v>
      </c>
      <c r="F367" s="8">
        <v>343</v>
      </c>
      <c r="G367" s="8">
        <v>70.959775822905172</v>
      </c>
      <c r="H367" s="8">
        <v>-14.712381025120273</v>
      </c>
      <c r="I367" s="8">
        <v>-1.501843151452888</v>
      </c>
      <c r="K367" s="8">
        <v>34.25</v>
      </c>
      <c r="L367" s="8">
        <v>63.770477047831299</v>
      </c>
    </row>
    <row r="368" spans="1:12" x14ac:dyDescent="0.25">
      <c r="A368" s="1">
        <v>86.947327457773795</v>
      </c>
      <c r="B368" s="1">
        <v>78.016124831969904</v>
      </c>
      <c r="C368">
        <f t="shared" si="5"/>
        <v>84.378838121577971</v>
      </c>
      <c r="F368" s="8">
        <v>344</v>
      </c>
      <c r="G368" s="8">
        <v>65.432285130892765</v>
      </c>
      <c r="H368" s="8">
        <v>-9.873160228010768</v>
      </c>
      <c r="I368" s="8">
        <v>-1.0078544082237557</v>
      </c>
      <c r="K368" s="8">
        <v>34.35</v>
      </c>
      <c r="L368" s="8">
        <v>63.772204205343101</v>
      </c>
    </row>
    <row r="369" spans="1:12" x14ac:dyDescent="0.25">
      <c r="A369" s="1">
        <v>73.326922323791194</v>
      </c>
      <c r="B369" s="1">
        <v>78.457225742596506</v>
      </c>
      <c r="C369">
        <f t="shared" si="5"/>
        <v>71.160789981929568</v>
      </c>
      <c r="F369" s="8">
        <v>345</v>
      </c>
      <c r="G369" s="8">
        <v>71.316679736900525</v>
      </c>
      <c r="H369" s="8">
        <v>-2.7959708626869286</v>
      </c>
      <c r="I369" s="8">
        <v>-0.2854133321192896</v>
      </c>
      <c r="K369" s="8">
        <v>34.449999999999996</v>
      </c>
      <c r="L369" s="8">
        <v>63.809561771590097</v>
      </c>
    </row>
    <row r="370" spans="1:12" x14ac:dyDescent="0.25">
      <c r="A370" s="1">
        <v>73.751465634820505</v>
      </c>
      <c r="B370" s="1">
        <v>60.868390488474603</v>
      </c>
      <c r="C370">
        <f t="shared" si="5"/>
        <v>71.572791964789118</v>
      </c>
      <c r="F370" s="8">
        <v>346</v>
      </c>
      <c r="G370" s="8">
        <v>74.242434505695797</v>
      </c>
      <c r="H370" s="8">
        <v>1.0274391381369981</v>
      </c>
      <c r="I370" s="8">
        <v>0.10488121742572215</v>
      </c>
      <c r="K370" s="8">
        <v>34.549999999999997</v>
      </c>
      <c r="L370" s="8">
        <v>63.9241479294014</v>
      </c>
    </row>
    <row r="371" spans="1:12" x14ac:dyDescent="0.25">
      <c r="A371" s="1">
        <v>64.116169455954804</v>
      </c>
      <c r="B371" s="1">
        <v>52.388138512951102</v>
      </c>
      <c r="C371">
        <f t="shared" si="5"/>
        <v>62.222129669564332</v>
      </c>
      <c r="F371" s="8">
        <v>347</v>
      </c>
      <c r="G371" s="8">
        <v>81.279039133941794</v>
      </c>
      <c r="H371" s="8">
        <v>2.2749894297888034</v>
      </c>
      <c r="I371" s="8">
        <v>0.23223143071963051</v>
      </c>
      <c r="K371" s="8">
        <v>34.65</v>
      </c>
      <c r="L371" s="8">
        <v>63.927966239005499</v>
      </c>
    </row>
    <row r="372" spans="1:12" x14ac:dyDescent="0.25">
      <c r="A372" s="1">
        <v>68.906568023123597</v>
      </c>
      <c r="B372" s="1">
        <v>55.286457580664603</v>
      </c>
      <c r="C372">
        <f t="shared" si="5"/>
        <v>66.871016266260241</v>
      </c>
      <c r="F372" s="8">
        <v>348</v>
      </c>
      <c r="G372" s="8">
        <v>61.406916169311913</v>
      </c>
      <c r="H372" s="8">
        <v>-13.884507528960114</v>
      </c>
      <c r="I372" s="8">
        <v>-1.4173336394741953</v>
      </c>
      <c r="K372" s="8">
        <v>34.75</v>
      </c>
      <c r="L372" s="8">
        <v>63.967856062977603</v>
      </c>
    </row>
    <row r="373" spans="1:12" x14ac:dyDescent="0.25">
      <c r="A373" s="1">
        <v>52.598080501371697</v>
      </c>
      <c r="B373" s="1">
        <v>43.5521808455753</v>
      </c>
      <c r="C373">
        <f t="shared" si="5"/>
        <v>51.04429371088348</v>
      </c>
      <c r="F373" s="8">
        <v>349</v>
      </c>
      <c r="G373" s="8">
        <v>67.085155398897172</v>
      </c>
      <c r="H373" s="8">
        <v>4.7800544691688316</v>
      </c>
      <c r="I373" s="8">
        <v>0.48794903121633182</v>
      </c>
      <c r="K373" s="8">
        <v>34.85</v>
      </c>
      <c r="L373" s="8">
        <v>63.999519273923397</v>
      </c>
    </row>
    <row r="374" spans="1:12" x14ac:dyDescent="0.25">
      <c r="A374" s="1">
        <v>68.8200072225643</v>
      </c>
      <c r="B374" s="1">
        <v>52.952505406570801</v>
      </c>
      <c r="C374">
        <f t="shared" si="5"/>
        <v>66.787012536742338</v>
      </c>
      <c r="F374" s="8">
        <v>350</v>
      </c>
      <c r="G374" s="8">
        <v>70.594672477762558</v>
      </c>
      <c r="H374" s="8">
        <v>5.8790877230102438</v>
      </c>
      <c r="I374" s="8">
        <v>0.60013859201430708</v>
      </c>
      <c r="K374" s="8">
        <v>34.949999999999996</v>
      </c>
      <c r="L374" s="8">
        <v>64.006881345873893</v>
      </c>
    </row>
    <row r="375" spans="1:12" x14ac:dyDescent="0.25">
      <c r="A375" s="1">
        <v>89.9401808240885</v>
      </c>
      <c r="B375" s="1">
        <v>73.503537790587998</v>
      </c>
      <c r="C375">
        <f t="shared" si="5"/>
        <v>87.283280352312801</v>
      </c>
      <c r="F375" s="8">
        <v>351</v>
      </c>
      <c r="G375" s="8">
        <v>75.526476895504743</v>
      </c>
      <c r="H375" s="8">
        <v>1.1722692991666577</v>
      </c>
      <c r="I375" s="8">
        <v>0.11966551271380826</v>
      </c>
      <c r="K375" s="8">
        <v>35.049999999999997</v>
      </c>
      <c r="L375" s="8">
        <v>64.007892336743794</v>
      </c>
    </row>
    <row r="376" spans="1:12" x14ac:dyDescent="0.25">
      <c r="A376" s="1">
        <v>55.353296055769697</v>
      </c>
      <c r="B376" s="1">
        <v>55.4335242504525</v>
      </c>
      <c r="C376">
        <f t="shared" si="5"/>
        <v>53.718118129092403</v>
      </c>
      <c r="F376" s="8">
        <v>352</v>
      </c>
      <c r="G376" s="8">
        <v>71.994746169369776</v>
      </c>
      <c r="H376" s="8">
        <v>16.62197184703173</v>
      </c>
      <c r="I376" s="8">
        <v>1.6967746104103663</v>
      </c>
      <c r="K376" s="8">
        <v>35.15</v>
      </c>
      <c r="L376" s="8">
        <v>64.174902434546098</v>
      </c>
    </row>
    <row r="377" spans="1:12" x14ac:dyDescent="0.25">
      <c r="A377" s="1">
        <v>72.628838807597205</v>
      </c>
      <c r="B377" s="1">
        <v>84.903776540027295</v>
      </c>
      <c r="C377">
        <f t="shared" si="5"/>
        <v>70.483328376949459</v>
      </c>
      <c r="F377" s="8">
        <v>353</v>
      </c>
      <c r="G377" s="8">
        <v>78.940578108616137</v>
      </c>
      <c r="H377" s="8">
        <v>8.6011187364552626</v>
      </c>
      <c r="I377" s="8">
        <v>0.87800412775625847</v>
      </c>
      <c r="K377" s="8">
        <v>35.25</v>
      </c>
      <c r="L377" s="8">
        <v>64.182152015179597</v>
      </c>
    </row>
    <row r="378" spans="1:12" x14ac:dyDescent="0.25">
      <c r="A378" s="1">
        <v>83.239620775096398</v>
      </c>
      <c r="B378" s="1">
        <v>64.514109584851596</v>
      </c>
      <c r="C378">
        <f t="shared" si="5"/>
        <v>80.780659878182675</v>
      </c>
      <c r="F378" s="8">
        <v>354</v>
      </c>
      <c r="G378" s="8">
        <v>57.242997826574673</v>
      </c>
      <c r="H378" s="8">
        <v>-2.4499962834503748</v>
      </c>
      <c r="I378" s="8">
        <v>-0.25009616955287456</v>
      </c>
      <c r="K378" s="8">
        <v>35.35</v>
      </c>
      <c r="L378" s="8">
        <v>64.270595419186705</v>
      </c>
    </row>
    <row r="379" spans="1:12" x14ac:dyDescent="0.25">
      <c r="A379" s="1">
        <v>52.917808991493899</v>
      </c>
      <c r="B379" s="1">
        <v>41.787125731189903</v>
      </c>
      <c r="C379">
        <f t="shared" si="5"/>
        <v>51.354577181344141</v>
      </c>
      <c r="F379" s="8">
        <v>355</v>
      </c>
      <c r="G379" s="8">
        <v>66.187318835983078</v>
      </c>
      <c r="H379" s="8">
        <v>-14.396045535717278</v>
      </c>
      <c r="I379" s="8">
        <v>-1.4695515538175214</v>
      </c>
      <c r="K379" s="8">
        <v>35.449999999999996</v>
      </c>
      <c r="L379" s="8">
        <v>64.317813552876999</v>
      </c>
    </row>
    <row r="380" spans="1:12" x14ac:dyDescent="0.25">
      <c r="A380" s="1">
        <v>84.862303130455004</v>
      </c>
      <c r="B380" s="1">
        <v>87.075217312196799</v>
      </c>
      <c r="C380">
        <f t="shared" si="5"/>
        <v>82.35540697839734</v>
      </c>
      <c r="F380" s="8">
        <v>356</v>
      </c>
      <c r="G380" s="8">
        <v>76.154875700592143</v>
      </c>
      <c r="H380" s="8">
        <v>10.067495549635552</v>
      </c>
      <c r="I380" s="8">
        <v>1.0276922013973586</v>
      </c>
      <c r="K380" s="8">
        <v>35.549999999999997</v>
      </c>
      <c r="L380" s="8">
        <v>64.350337718192606</v>
      </c>
    </row>
    <row r="381" spans="1:12" x14ac:dyDescent="0.25">
      <c r="A381" s="1">
        <v>71.919022330455206</v>
      </c>
      <c r="B381" s="1">
        <v>55.391928409886702</v>
      </c>
      <c r="C381">
        <f t="shared" si="5"/>
        <v>69.794480411497261</v>
      </c>
      <c r="F381" s="8">
        <v>357</v>
      </c>
      <c r="G381" s="8">
        <v>62.060558319859787</v>
      </c>
      <c r="H381" s="8">
        <v>-16.80672588504229</v>
      </c>
      <c r="I381" s="8">
        <v>-1.7156343440058777</v>
      </c>
      <c r="K381" s="8">
        <v>35.65</v>
      </c>
      <c r="L381" s="8">
        <v>64.357939039644904</v>
      </c>
    </row>
    <row r="382" spans="1:12" x14ac:dyDescent="0.25">
      <c r="A382" s="1">
        <v>60.243899996251301</v>
      </c>
      <c r="B382" s="1">
        <v>45.739501193225401</v>
      </c>
      <c r="C382">
        <f t="shared" si="5"/>
        <v>58.464249957135763</v>
      </c>
      <c r="F382" s="8">
        <v>358</v>
      </c>
      <c r="G382" s="8">
        <v>74.258350559924821</v>
      </c>
      <c r="H382" s="8">
        <v>7.5459524747604831</v>
      </c>
      <c r="I382" s="8">
        <v>0.77029251934530818</v>
      </c>
      <c r="K382" s="8">
        <v>35.75</v>
      </c>
      <c r="L382" s="8">
        <v>64.427078786222097</v>
      </c>
    </row>
    <row r="383" spans="1:12" x14ac:dyDescent="0.25">
      <c r="A383" s="1">
        <v>84.9898546487902</v>
      </c>
      <c r="B383" s="1">
        <v>68.149031889285197</v>
      </c>
      <c r="C383">
        <f t="shared" si="5"/>
        <v>82.479190529110781</v>
      </c>
      <c r="F383" s="8">
        <v>359</v>
      </c>
      <c r="G383" s="8">
        <v>74.817018338606616</v>
      </c>
      <c r="H383" s="8">
        <v>10.500391000307488</v>
      </c>
      <c r="I383" s="8">
        <v>1.0718822659951075</v>
      </c>
      <c r="K383" s="8">
        <v>35.85</v>
      </c>
      <c r="L383" s="8">
        <v>64.514109584851596</v>
      </c>
    </row>
    <row r="384" spans="1:12" x14ac:dyDescent="0.25">
      <c r="A384" s="1">
        <v>68.962111252500804</v>
      </c>
      <c r="B384" s="1">
        <v>73.627688038612902</v>
      </c>
      <c r="C384">
        <f t="shared" si="5"/>
        <v>66.924918706937845</v>
      </c>
      <c r="F384" s="8">
        <v>360</v>
      </c>
      <c r="G384" s="8">
        <v>69.40908362250741</v>
      </c>
      <c r="H384" s="8">
        <v>3.8606179969708876</v>
      </c>
      <c r="I384" s="8">
        <v>0.39409275012839706</v>
      </c>
      <c r="K384" s="8">
        <v>35.949999999999996</v>
      </c>
      <c r="L384" s="8">
        <v>64.521317353995698</v>
      </c>
    </row>
    <row r="385" spans="1:12" x14ac:dyDescent="0.25">
      <c r="A385" s="1">
        <v>76.656699639745696</v>
      </c>
      <c r="B385" s="1">
        <v>70.681852525631697</v>
      </c>
      <c r="C385">
        <f t="shared" si="5"/>
        <v>74.39220317585756</v>
      </c>
      <c r="F385" s="8">
        <v>361</v>
      </c>
      <c r="G385" s="8">
        <v>71.849522324734735</v>
      </c>
      <c r="H385" s="8">
        <v>-7.2778421859012354</v>
      </c>
      <c r="I385" s="8">
        <v>-0.74292376098663016</v>
      </c>
      <c r="K385" s="8">
        <v>36.049999999999997</v>
      </c>
      <c r="L385" s="8">
        <v>64.527850762721798</v>
      </c>
    </row>
    <row r="386" spans="1:12" x14ac:dyDescent="0.25">
      <c r="A386" s="1">
        <v>80.897440682550595</v>
      </c>
      <c r="B386" s="1">
        <v>85.146374049994094</v>
      </c>
      <c r="C386">
        <f t="shared" si="5"/>
        <v>78.507669544161374</v>
      </c>
      <c r="F386" s="8">
        <v>362</v>
      </c>
      <c r="G386" s="8">
        <v>76.204055887145188</v>
      </c>
      <c r="H386" s="8">
        <v>2.2097561798945122</v>
      </c>
      <c r="I386" s="8">
        <v>0.22557240595446981</v>
      </c>
      <c r="K386" s="8">
        <v>36.15</v>
      </c>
      <c r="L386" s="8">
        <v>64.551440199519803</v>
      </c>
    </row>
    <row r="387" spans="1:12" x14ac:dyDescent="0.25">
      <c r="A387" s="1">
        <v>82.222651975444606</v>
      </c>
      <c r="B387" s="1">
        <v>89.276456414957494</v>
      </c>
      <c r="C387">
        <f t="shared" ref="C387:C450" si="6">$G$17+A387*$G$18</f>
        <v>79.793733100448321</v>
      </c>
      <c r="F387" s="8">
        <v>363</v>
      </c>
      <c r="G387" s="8">
        <v>76.187751124712392</v>
      </c>
      <c r="H387" s="8">
        <v>1.0995954409763016</v>
      </c>
      <c r="I387" s="8">
        <v>0.11224694898666659</v>
      </c>
      <c r="K387" s="8">
        <v>36.25</v>
      </c>
      <c r="L387" s="8">
        <v>64.5716801388335</v>
      </c>
    </row>
    <row r="388" spans="1:12" x14ac:dyDescent="0.25">
      <c r="A388" s="1">
        <v>64.173083303590303</v>
      </c>
      <c r="B388" s="1">
        <v>67.954587580157295</v>
      </c>
      <c r="C388">
        <f t="shared" si="6"/>
        <v>62.277362239407772</v>
      </c>
      <c r="F388" s="8">
        <v>364</v>
      </c>
      <c r="G388" s="8">
        <v>74.745581239677364</v>
      </c>
      <c r="H388" s="8">
        <v>5.5547256971781422</v>
      </c>
      <c r="I388" s="8">
        <v>0.56702764374185743</v>
      </c>
      <c r="K388" s="8">
        <v>36.35</v>
      </c>
      <c r="L388" s="8">
        <v>64.598908722314206</v>
      </c>
    </row>
    <row r="389" spans="1:12" x14ac:dyDescent="0.25">
      <c r="A389" s="1">
        <v>68.927559633801806</v>
      </c>
      <c r="B389" s="1">
        <v>55.5052061976996</v>
      </c>
      <c r="C389">
        <f t="shared" si="6"/>
        <v>66.891387768997788</v>
      </c>
      <c r="F389" s="8">
        <v>365</v>
      </c>
      <c r="G389" s="8">
        <v>78.66229485942948</v>
      </c>
      <c r="H389" s="8">
        <v>16.047077717347321</v>
      </c>
      <c r="I389" s="8">
        <v>1.6380892888432583</v>
      </c>
      <c r="K389" s="8">
        <v>36.449999999999996</v>
      </c>
      <c r="L389" s="8">
        <v>64.6100918178021</v>
      </c>
    </row>
    <row r="390" spans="1:12" x14ac:dyDescent="0.25">
      <c r="A390" s="1">
        <v>83.296377241203302</v>
      </c>
      <c r="B390" s="1">
        <v>77.278592412370898</v>
      </c>
      <c r="C390">
        <f t="shared" si="6"/>
        <v>80.835739715666037</v>
      </c>
      <c r="F390" s="8">
        <v>366</v>
      </c>
      <c r="G390" s="8">
        <v>64.668980012475899</v>
      </c>
      <c r="H390" s="8">
        <v>-1.822637746557298</v>
      </c>
      <c r="I390" s="8">
        <v>-0.18605526954290019</v>
      </c>
      <c r="K390" s="8">
        <v>36.549999999999997</v>
      </c>
      <c r="L390" s="8">
        <v>64.705014431257794</v>
      </c>
    </row>
    <row r="391" spans="1:12" x14ac:dyDescent="0.25">
      <c r="A391" s="1">
        <v>86.478650684519806</v>
      </c>
      <c r="B391" s="1">
        <v>100</v>
      </c>
      <c r="C391">
        <f t="shared" si="6"/>
        <v>83.924006412104816</v>
      </c>
      <c r="F391" s="8">
        <v>367</v>
      </c>
      <c r="G391" s="8">
        <v>84.378838121577971</v>
      </c>
      <c r="H391" s="8">
        <v>-6.3627132896080667</v>
      </c>
      <c r="I391" s="8">
        <v>-0.64950719821219649</v>
      </c>
      <c r="K391" s="8">
        <v>36.65</v>
      </c>
      <c r="L391" s="8">
        <v>64.7113380214453</v>
      </c>
    </row>
    <row r="392" spans="1:12" x14ac:dyDescent="0.25">
      <c r="A392" s="1">
        <v>86.623209228257096</v>
      </c>
      <c r="B392" s="1">
        <v>91.249608068387005</v>
      </c>
      <c r="C392">
        <f t="shared" si="6"/>
        <v>84.0642945879205</v>
      </c>
      <c r="F392" s="8">
        <v>368</v>
      </c>
      <c r="G392" s="8">
        <v>71.160789981929568</v>
      </c>
      <c r="H392" s="8">
        <v>7.2964357606669381</v>
      </c>
      <c r="I392" s="8">
        <v>0.74482179726472941</v>
      </c>
      <c r="K392" s="8">
        <v>36.75</v>
      </c>
      <c r="L392" s="8">
        <v>64.720108239398698</v>
      </c>
    </row>
    <row r="393" spans="1:12" x14ac:dyDescent="0.25">
      <c r="A393" s="1">
        <v>74.359887454955896</v>
      </c>
      <c r="B393" s="1">
        <v>77.740759238106605</v>
      </c>
      <c r="C393">
        <f t="shared" si="6"/>
        <v>72.163240547533334</v>
      </c>
      <c r="F393" s="8">
        <v>369</v>
      </c>
      <c r="G393" s="8">
        <v>71.572791964789118</v>
      </c>
      <c r="H393" s="8">
        <v>-10.704401476314516</v>
      </c>
      <c r="I393" s="8">
        <v>-1.0927077010958337</v>
      </c>
      <c r="K393" s="8">
        <v>36.85</v>
      </c>
      <c r="L393" s="8">
        <v>64.7726758334111</v>
      </c>
    </row>
    <row r="394" spans="1:12" x14ac:dyDescent="0.25">
      <c r="A394" s="1">
        <v>68.002245844151503</v>
      </c>
      <c r="B394" s="1">
        <v>55.151038534963199</v>
      </c>
      <c r="C394">
        <f t="shared" si="6"/>
        <v>65.993408443451685</v>
      </c>
      <c r="F394" s="8">
        <v>370</v>
      </c>
      <c r="G394" s="8">
        <v>62.222129669564332</v>
      </c>
      <c r="H394" s="8">
        <v>-9.8339911566132301</v>
      </c>
      <c r="I394" s="8">
        <v>-1.0038560206393994</v>
      </c>
      <c r="K394" s="8">
        <v>36.949999999999996</v>
      </c>
      <c r="L394" s="8">
        <v>64.776963068486097</v>
      </c>
    </row>
    <row r="395" spans="1:12" x14ac:dyDescent="0.25">
      <c r="A395" s="1">
        <v>91.620449870837803</v>
      </c>
      <c r="B395" s="1">
        <v>100</v>
      </c>
      <c r="C395">
        <f t="shared" si="6"/>
        <v>88.913912989816396</v>
      </c>
      <c r="F395" s="8">
        <v>371</v>
      </c>
      <c r="G395" s="8">
        <v>66.871016266260241</v>
      </c>
      <c r="H395" s="8">
        <v>-11.584558685595638</v>
      </c>
      <c r="I395" s="8">
        <v>-1.1825543462244346</v>
      </c>
      <c r="K395" s="8">
        <v>37.049999999999997</v>
      </c>
      <c r="L395" s="8">
        <v>64.841979759601401</v>
      </c>
    </row>
    <row r="396" spans="1:12" x14ac:dyDescent="0.25">
      <c r="A396" s="1">
        <v>65.309368506347994</v>
      </c>
      <c r="B396" s="1">
        <v>68.628704218219298</v>
      </c>
      <c r="C396">
        <f t="shared" si="6"/>
        <v>63.380080724113348</v>
      </c>
      <c r="F396" s="8">
        <v>372</v>
      </c>
      <c r="G396" s="8">
        <v>51.04429371088348</v>
      </c>
      <c r="H396" s="8">
        <v>-7.4921128653081794</v>
      </c>
      <c r="I396" s="8">
        <v>-0.76479655994928786</v>
      </c>
      <c r="K396" s="8">
        <v>37.15</v>
      </c>
      <c r="L396" s="8">
        <v>64.880748856623498</v>
      </c>
    </row>
    <row r="397" spans="1:12" x14ac:dyDescent="0.25">
      <c r="A397" s="1">
        <v>96.122313601389493</v>
      </c>
      <c r="B397" s="1">
        <v>100</v>
      </c>
      <c r="C397">
        <f t="shared" si="6"/>
        <v>93.282788285610906</v>
      </c>
      <c r="F397" s="8">
        <v>373</v>
      </c>
      <c r="G397" s="8">
        <v>66.787012536742338</v>
      </c>
      <c r="H397" s="8">
        <v>-13.834507130171538</v>
      </c>
      <c r="I397" s="8">
        <v>-1.4122295875629294</v>
      </c>
      <c r="K397" s="8">
        <v>37.25</v>
      </c>
      <c r="L397" s="8">
        <v>64.904817585547704</v>
      </c>
    </row>
    <row r="398" spans="1:12" x14ac:dyDescent="0.25">
      <c r="A398" s="1">
        <v>83.7807904111298</v>
      </c>
      <c r="B398" s="1">
        <v>92.436508996040402</v>
      </c>
      <c r="C398">
        <f t="shared" si="6"/>
        <v>81.305842956838561</v>
      </c>
      <c r="F398" s="8">
        <v>374</v>
      </c>
      <c r="G398" s="8">
        <v>87.283280352312801</v>
      </c>
      <c r="H398" s="8">
        <v>-13.779742561724802</v>
      </c>
      <c r="I398" s="8">
        <v>-1.4066392081455141</v>
      </c>
      <c r="K398" s="8">
        <v>37.35</v>
      </c>
      <c r="L398" s="8">
        <v>64.914026828442402</v>
      </c>
    </row>
    <row r="399" spans="1:12" x14ac:dyDescent="0.25">
      <c r="A399" s="1">
        <v>64.919781304969305</v>
      </c>
      <c r="B399" s="1">
        <v>51.935256504460497</v>
      </c>
      <c r="C399">
        <f t="shared" si="6"/>
        <v>63.002002221179076</v>
      </c>
      <c r="F399" s="8">
        <v>375</v>
      </c>
      <c r="G399" s="8">
        <v>53.718118129092403</v>
      </c>
      <c r="H399" s="8">
        <v>1.7154061213600968</v>
      </c>
      <c r="I399" s="8">
        <v>0.17510904121679802</v>
      </c>
      <c r="K399" s="8">
        <v>37.449999999999996</v>
      </c>
      <c r="L399" s="8">
        <v>65.005281116830005</v>
      </c>
    </row>
    <row r="400" spans="1:12" x14ac:dyDescent="0.25">
      <c r="A400" s="1">
        <v>87.489351116709102</v>
      </c>
      <c r="B400" s="1">
        <v>89.255469242809298</v>
      </c>
      <c r="C400">
        <f t="shared" si="6"/>
        <v>84.904849994658022</v>
      </c>
      <c r="F400" s="8">
        <v>376</v>
      </c>
      <c r="G400" s="8">
        <v>70.483328376949459</v>
      </c>
      <c r="H400" s="8">
        <v>14.420448163077836</v>
      </c>
      <c r="I400" s="8">
        <v>1.4720425794860612</v>
      </c>
      <c r="K400" s="8">
        <v>37.549999999999997</v>
      </c>
      <c r="L400" s="8">
        <v>65.021581928221494</v>
      </c>
    </row>
    <row r="401" spans="1:12" x14ac:dyDescent="0.25">
      <c r="A401" s="1">
        <v>81.379435979303494</v>
      </c>
      <c r="B401" s="1">
        <v>80.533556319187596</v>
      </c>
      <c r="C401">
        <f t="shared" si="6"/>
        <v>78.975426337949273</v>
      </c>
      <c r="F401" s="8">
        <v>377</v>
      </c>
      <c r="G401" s="8">
        <v>80.780659878182675</v>
      </c>
      <c r="H401" s="8">
        <v>-16.266550293331079</v>
      </c>
      <c r="I401" s="8">
        <v>-1.6604930985739974</v>
      </c>
      <c r="K401" s="8">
        <v>37.65</v>
      </c>
      <c r="L401" s="8">
        <v>65.049273553032506</v>
      </c>
    </row>
    <row r="402" spans="1:12" x14ac:dyDescent="0.25">
      <c r="A402" s="1">
        <v>67.091526884889305</v>
      </c>
      <c r="B402" s="1">
        <v>45.746621699931801</v>
      </c>
      <c r="C402">
        <f t="shared" si="6"/>
        <v>65.10959280604574</v>
      </c>
      <c r="F402" s="8">
        <v>378</v>
      </c>
      <c r="G402" s="8">
        <v>51.354577181344141</v>
      </c>
      <c r="H402" s="8">
        <v>-9.5674514501542376</v>
      </c>
      <c r="I402" s="8">
        <v>-0.97664758768403903</v>
      </c>
      <c r="K402" s="8">
        <v>37.75</v>
      </c>
      <c r="L402" s="8">
        <v>65.105761683618795</v>
      </c>
    </row>
    <row r="403" spans="1:12" x14ac:dyDescent="0.25">
      <c r="A403" s="1">
        <v>90.939484526401003</v>
      </c>
      <c r="B403" s="1">
        <v>98.3789905220289</v>
      </c>
      <c r="C403">
        <f t="shared" si="6"/>
        <v>88.253063872946839</v>
      </c>
      <c r="F403" s="8">
        <v>379</v>
      </c>
      <c r="G403" s="8">
        <v>82.35540697839734</v>
      </c>
      <c r="H403" s="8">
        <v>4.7198103337994581</v>
      </c>
      <c r="I403" s="8">
        <v>0.48179929637971963</v>
      </c>
      <c r="K403" s="8">
        <v>37.85</v>
      </c>
      <c r="L403" s="8">
        <v>65.141652999401401</v>
      </c>
    </row>
    <row r="404" spans="1:12" x14ac:dyDescent="0.25">
      <c r="A404" s="1">
        <v>75.584218013041195</v>
      </c>
      <c r="B404" s="1">
        <v>58.787457657902998</v>
      </c>
      <c r="C404">
        <f t="shared" si="6"/>
        <v>73.351403461662613</v>
      </c>
      <c r="F404" s="8">
        <v>380</v>
      </c>
      <c r="G404" s="8">
        <v>69.794480411497261</v>
      </c>
      <c r="H404" s="8">
        <v>-14.402552001610559</v>
      </c>
      <c r="I404" s="8">
        <v>-1.4702157353137253</v>
      </c>
      <c r="K404" s="8">
        <v>37.949999999999996</v>
      </c>
      <c r="L404" s="8">
        <v>65.155969363196206</v>
      </c>
    </row>
    <row r="405" spans="1:12" x14ac:dyDescent="0.25">
      <c r="A405" s="1">
        <v>79.766376093898799</v>
      </c>
      <c r="B405" s="1">
        <v>89.623769509431</v>
      </c>
      <c r="C405">
        <f t="shared" si="6"/>
        <v>77.410017452701183</v>
      </c>
      <c r="F405" s="8">
        <v>381</v>
      </c>
      <c r="G405" s="8">
        <v>58.464249957135763</v>
      </c>
      <c r="H405" s="8">
        <v>-12.724748763910362</v>
      </c>
      <c r="I405" s="8">
        <v>-1.2989452048861108</v>
      </c>
      <c r="K405" s="8">
        <v>38.049999999999997</v>
      </c>
      <c r="L405" s="8">
        <v>65.168145996389498</v>
      </c>
    </row>
    <row r="406" spans="1:12" x14ac:dyDescent="0.25">
      <c r="A406" s="1">
        <v>73.679930916687994</v>
      </c>
      <c r="B406" s="1">
        <v>56.198697492194498</v>
      </c>
      <c r="C406">
        <f t="shared" si="6"/>
        <v>71.503370435941008</v>
      </c>
      <c r="F406" s="8">
        <v>382</v>
      </c>
      <c r="G406" s="8">
        <v>82.479190529110781</v>
      </c>
      <c r="H406" s="8">
        <v>-14.330158639825584</v>
      </c>
      <c r="I406" s="8">
        <v>-1.462825804722492</v>
      </c>
      <c r="K406" s="8">
        <v>38.15</v>
      </c>
      <c r="L406" s="8">
        <v>65.211816140138694</v>
      </c>
    </row>
    <row r="407" spans="1:12" x14ac:dyDescent="0.25">
      <c r="A407" s="1">
        <v>84.630666320918493</v>
      </c>
      <c r="B407" s="1">
        <v>90.923646514966705</v>
      </c>
      <c r="C407">
        <f t="shared" si="6"/>
        <v>82.130612894135552</v>
      </c>
      <c r="F407" s="8">
        <v>383</v>
      </c>
      <c r="G407" s="8">
        <v>66.924918706937845</v>
      </c>
      <c r="H407" s="8">
        <v>6.7027693316750572</v>
      </c>
      <c r="I407" s="8">
        <v>0.68422019517825416</v>
      </c>
      <c r="K407" s="8">
        <v>38.25</v>
      </c>
      <c r="L407" s="8">
        <v>65.257583143485405</v>
      </c>
    </row>
    <row r="408" spans="1:12" x14ac:dyDescent="0.25">
      <c r="A408" s="1">
        <v>74.132335258231507</v>
      </c>
      <c r="B408" s="1">
        <v>64.427078786222097</v>
      </c>
      <c r="C408">
        <f t="shared" si="6"/>
        <v>71.942410413554327</v>
      </c>
      <c r="F408" s="8">
        <v>384</v>
      </c>
      <c r="G408" s="8">
        <v>74.39220317585756</v>
      </c>
      <c r="H408" s="8">
        <v>-3.7103506502258625</v>
      </c>
      <c r="I408" s="8">
        <v>-0.37875342570424814</v>
      </c>
      <c r="K408" s="8">
        <v>38.35</v>
      </c>
      <c r="L408" s="8">
        <v>65.318454271963205</v>
      </c>
    </row>
    <row r="409" spans="1:12" x14ac:dyDescent="0.25">
      <c r="A409" s="1">
        <v>49.529382546750803</v>
      </c>
      <c r="B409" s="1">
        <v>55.325499976701799</v>
      </c>
      <c r="C409">
        <f t="shared" si="6"/>
        <v>48.066247397927796</v>
      </c>
      <c r="F409" s="8">
        <v>385</v>
      </c>
      <c r="G409" s="8">
        <v>78.507669544161374</v>
      </c>
      <c r="H409" s="8">
        <v>6.6387045058327203</v>
      </c>
      <c r="I409" s="8">
        <v>0.67768044340211031</v>
      </c>
      <c r="K409" s="8">
        <v>38.450000000000003</v>
      </c>
      <c r="L409" s="8">
        <v>65.325361794601307</v>
      </c>
    </row>
    <row r="410" spans="1:12" x14ac:dyDescent="0.25">
      <c r="A410" s="1">
        <v>87.132912936579004</v>
      </c>
      <c r="B410" s="1">
        <v>96.087536032093794</v>
      </c>
      <c r="C410">
        <f t="shared" si="6"/>
        <v>84.558941265995216</v>
      </c>
      <c r="F410" s="8">
        <v>386</v>
      </c>
      <c r="G410" s="8">
        <v>79.793733100448321</v>
      </c>
      <c r="H410" s="8">
        <v>9.4827233145091725</v>
      </c>
      <c r="I410" s="8">
        <v>0.96799852061347813</v>
      </c>
      <c r="K410" s="8">
        <v>38.549999999999997</v>
      </c>
      <c r="L410" s="8">
        <v>65.3285905952294</v>
      </c>
    </row>
    <row r="411" spans="1:12" x14ac:dyDescent="0.25">
      <c r="A411" s="1">
        <v>59.317454485893499</v>
      </c>
      <c r="B411" s="1">
        <v>64.174902434546098</v>
      </c>
      <c r="C411">
        <f t="shared" si="6"/>
        <v>57.565172342761606</v>
      </c>
      <c r="F411" s="8">
        <v>387</v>
      </c>
      <c r="G411" s="8">
        <v>62.277362239407772</v>
      </c>
      <c r="H411" s="8">
        <v>5.6772253407495228</v>
      </c>
      <c r="I411" s="8">
        <v>0.57953243480449879</v>
      </c>
      <c r="K411" s="8">
        <v>38.65</v>
      </c>
      <c r="L411" s="8">
        <v>65.360986690383797</v>
      </c>
    </row>
    <row r="412" spans="1:12" x14ac:dyDescent="0.25">
      <c r="A412" s="1">
        <v>77.047673219629004</v>
      </c>
      <c r="B412" s="1">
        <v>62.772142725108402</v>
      </c>
      <c r="C412">
        <f t="shared" si="6"/>
        <v>74.771627102634483</v>
      </c>
      <c r="F412" s="8">
        <v>388</v>
      </c>
      <c r="G412" s="8">
        <v>66.891387768997788</v>
      </c>
      <c r="H412" s="8">
        <v>-11.386181571298188</v>
      </c>
      <c r="I412" s="8">
        <v>-1.1623039659492147</v>
      </c>
      <c r="K412" s="8">
        <v>38.75</v>
      </c>
      <c r="L412" s="8">
        <v>65.384894177623906</v>
      </c>
    </row>
    <row r="413" spans="1:12" x14ac:dyDescent="0.25">
      <c r="A413" s="1">
        <v>89.242140833342603</v>
      </c>
      <c r="B413" s="1">
        <v>87.647919035945094</v>
      </c>
      <c r="C413">
        <f t="shared" si="6"/>
        <v>86.605860987006366</v>
      </c>
      <c r="F413" s="8">
        <v>389</v>
      </c>
      <c r="G413" s="8">
        <v>80.835739715666037</v>
      </c>
      <c r="H413" s="8">
        <v>-3.5571473032951388</v>
      </c>
      <c r="I413" s="8">
        <v>-0.36311439372331239</v>
      </c>
      <c r="K413" s="8">
        <v>38.85</v>
      </c>
      <c r="L413" s="8">
        <v>65.428112832320707</v>
      </c>
    </row>
    <row r="414" spans="1:12" x14ac:dyDescent="0.25">
      <c r="A414" s="1">
        <v>87.340985270029194</v>
      </c>
      <c r="B414" s="1">
        <v>96.179627233265094</v>
      </c>
      <c r="C414">
        <f t="shared" si="6"/>
        <v>84.760866986487301</v>
      </c>
      <c r="F414" s="8">
        <v>390</v>
      </c>
      <c r="G414" s="8">
        <v>83.924006412104816</v>
      </c>
      <c r="H414" s="8">
        <v>16.075993587895184</v>
      </c>
      <c r="I414" s="8">
        <v>1.6410410273875808</v>
      </c>
      <c r="K414" s="8">
        <v>38.950000000000003</v>
      </c>
      <c r="L414" s="8">
        <v>65.484404586215206</v>
      </c>
    </row>
    <row r="415" spans="1:12" x14ac:dyDescent="0.25">
      <c r="A415" s="1">
        <v>78.201091890141399</v>
      </c>
      <c r="B415" s="1">
        <v>82.027614133958593</v>
      </c>
      <c r="C415">
        <f t="shared" si="6"/>
        <v>75.890972919592883</v>
      </c>
      <c r="F415" s="8">
        <v>391</v>
      </c>
      <c r="G415" s="8">
        <v>84.0642945879205</v>
      </c>
      <c r="H415" s="8">
        <v>7.1853134804665046</v>
      </c>
      <c r="I415" s="8">
        <v>0.73347841000416969</v>
      </c>
      <c r="K415" s="8">
        <v>39.049999999999997</v>
      </c>
      <c r="L415" s="8">
        <v>65.550027385589701</v>
      </c>
    </row>
    <row r="416" spans="1:12" x14ac:dyDescent="0.25">
      <c r="A416" s="1">
        <v>72.383319070285793</v>
      </c>
      <c r="B416" s="1">
        <v>86.301788117665197</v>
      </c>
      <c r="C416">
        <f t="shared" si="6"/>
        <v>70.245061477023029</v>
      </c>
      <c r="F416" s="8">
        <v>392</v>
      </c>
      <c r="G416" s="8">
        <v>72.163240547533334</v>
      </c>
      <c r="H416" s="8">
        <v>5.577518690573271</v>
      </c>
      <c r="I416" s="8">
        <v>0.56935435761455677</v>
      </c>
      <c r="K416" s="8">
        <v>39.15</v>
      </c>
      <c r="L416" s="8">
        <v>65.649945347482003</v>
      </c>
    </row>
    <row r="417" spans="1:12" x14ac:dyDescent="0.25">
      <c r="A417" s="1">
        <v>80.448535307043997</v>
      </c>
      <c r="B417" s="1">
        <v>63.094473825947297</v>
      </c>
      <c r="C417">
        <f t="shared" si="6"/>
        <v>78.072025170501078</v>
      </c>
      <c r="F417" s="8">
        <v>393</v>
      </c>
      <c r="G417" s="8">
        <v>65.993408443451685</v>
      </c>
      <c r="H417" s="8">
        <v>-10.842369908488486</v>
      </c>
      <c r="I417" s="8">
        <v>-1.1067915495649143</v>
      </c>
      <c r="K417" s="8">
        <v>39.25</v>
      </c>
      <c r="L417" s="8">
        <v>65.718330416035101</v>
      </c>
    </row>
    <row r="418" spans="1:12" x14ac:dyDescent="0.25">
      <c r="A418" s="1">
        <v>78.020148313781206</v>
      </c>
      <c r="B418" s="1">
        <v>71.572981386095805</v>
      </c>
      <c r="C418">
        <f t="shared" si="6"/>
        <v>75.715374552337124</v>
      </c>
      <c r="F418" s="8">
        <v>394</v>
      </c>
      <c r="G418" s="8">
        <v>88.913912989816396</v>
      </c>
      <c r="H418" s="8">
        <v>11.086087010183604</v>
      </c>
      <c r="I418" s="8">
        <v>1.1316702459124193</v>
      </c>
      <c r="K418" s="8">
        <v>39.35</v>
      </c>
      <c r="L418" s="8">
        <v>65.729132603757904</v>
      </c>
    </row>
    <row r="419" spans="1:12" x14ac:dyDescent="0.25">
      <c r="A419" s="1">
        <v>71.002842550413703</v>
      </c>
      <c r="B419" s="1">
        <v>64.841979759601401</v>
      </c>
      <c r="C419">
        <f t="shared" si="6"/>
        <v>68.905365270057999</v>
      </c>
      <c r="F419" s="8">
        <v>395</v>
      </c>
      <c r="G419" s="8">
        <v>63.380080724113348</v>
      </c>
      <c r="H419" s="8">
        <v>5.2486234941059493</v>
      </c>
      <c r="I419" s="8">
        <v>0.53578066226797627</v>
      </c>
      <c r="K419" s="8">
        <v>39.450000000000003</v>
      </c>
      <c r="L419" s="8">
        <v>65.734263011972899</v>
      </c>
    </row>
    <row r="420" spans="1:12" x14ac:dyDescent="0.25">
      <c r="A420" s="1">
        <v>86.446275384986706</v>
      </c>
      <c r="B420" s="1">
        <v>86.616229701756197</v>
      </c>
      <c r="C420">
        <f t="shared" si="6"/>
        <v>83.892587503228427</v>
      </c>
      <c r="F420" s="8">
        <v>396</v>
      </c>
      <c r="G420" s="8">
        <v>93.282788285610906</v>
      </c>
      <c r="H420" s="8">
        <v>6.7172117143890944</v>
      </c>
      <c r="I420" s="8">
        <v>0.68569447684161666</v>
      </c>
      <c r="K420" s="8">
        <v>39.549999999999997</v>
      </c>
      <c r="L420" s="8">
        <v>65.919699291127401</v>
      </c>
    </row>
    <row r="421" spans="1:12" x14ac:dyDescent="0.25">
      <c r="A421" s="1">
        <v>77.844558566173504</v>
      </c>
      <c r="B421" s="1">
        <v>80.080544040499205</v>
      </c>
      <c r="C421">
        <f t="shared" si="6"/>
        <v>75.544971857712682</v>
      </c>
      <c r="F421" s="8">
        <v>397</v>
      </c>
      <c r="G421" s="8">
        <v>81.305842956838561</v>
      </c>
      <c r="H421" s="8">
        <v>11.130666039201841</v>
      </c>
      <c r="I421" s="8">
        <v>1.1362208831828342</v>
      </c>
      <c r="K421" s="8">
        <v>39.65</v>
      </c>
      <c r="L421" s="8">
        <v>66.017507792561801</v>
      </c>
    </row>
    <row r="422" spans="1:12" x14ac:dyDescent="0.25">
      <c r="A422" s="1">
        <v>77.782855871335897</v>
      </c>
      <c r="B422" s="1">
        <v>100</v>
      </c>
      <c r="C422">
        <f t="shared" si="6"/>
        <v>75.485091906809117</v>
      </c>
      <c r="F422" s="8">
        <v>398</v>
      </c>
      <c r="G422" s="8">
        <v>63.002002221179076</v>
      </c>
      <c r="H422" s="8">
        <v>-11.066745716718579</v>
      </c>
      <c r="I422" s="8">
        <v>-1.1296958823419616</v>
      </c>
      <c r="K422" s="8">
        <v>39.75</v>
      </c>
      <c r="L422" s="8">
        <v>66.020942892536496</v>
      </c>
    </row>
    <row r="423" spans="1:12" x14ac:dyDescent="0.25">
      <c r="A423" s="1">
        <v>81.919122670494801</v>
      </c>
      <c r="B423" s="1">
        <v>70.2642818720864</v>
      </c>
      <c r="C423">
        <f t="shared" si="6"/>
        <v>79.499170279067144</v>
      </c>
      <c r="F423" s="8">
        <v>399</v>
      </c>
      <c r="G423" s="8">
        <v>84.904849994658022</v>
      </c>
      <c r="H423" s="8">
        <v>4.3506192481512755</v>
      </c>
      <c r="I423" s="8">
        <v>0.44411218763699001</v>
      </c>
      <c r="K423" s="8">
        <v>39.85</v>
      </c>
      <c r="L423" s="8">
        <v>66.025270073703098</v>
      </c>
    </row>
    <row r="424" spans="1:12" x14ac:dyDescent="0.25">
      <c r="A424" s="1">
        <v>64.682873025678404</v>
      </c>
      <c r="B424" s="1">
        <v>52.289343581056499</v>
      </c>
      <c r="C424">
        <f t="shared" si="6"/>
        <v>62.772092390337448</v>
      </c>
      <c r="F424" s="8">
        <v>400</v>
      </c>
      <c r="G424" s="8">
        <v>78.975426337949273</v>
      </c>
      <c r="H424" s="8">
        <v>1.5581299812383236</v>
      </c>
      <c r="I424" s="8">
        <v>0.15905425759438305</v>
      </c>
      <c r="K424" s="8">
        <v>39.950000000000003</v>
      </c>
      <c r="L424" s="8">
        <v>66.089362822889896</v>
      </c>
    </row>
    <row r="425" spans="1:12" x14ac:dyDescent="0.25">
      <c r="A425" s="1">
        <v>71.626624973105294</v>
      </c>
      <c r="B425" s="1">
        <v>74.629505512384299</v>
      </c>
      <c r="C425">
        <f t="shared" si="6"/>
        <v>69.510720691625622</v>
      </c>
      <c r="F425" s="8">
        <v>401</v>
      </c>
      <c r="G425" s="8">
        <v>65.10959280604574</v>
      </c>
      <c r="H425" s="8">
        <v>-19.362971106113939</v>
      </c>
      <c r="I425" s="8">
        <v>-1.9765764289169259</v>
      </c>
      <c r="K425" s="8">
        <v>40.049999999999997</v>
      </c>
      <c r="L425" s="8">
        <v>66.094366354195202</v>
      </c>
    </row>
    <row r="426" spans="1:12" x14ac:dyDescent="0.25">
      <c r="A426" s="1">
        <v>64.271706852300099</v>
      </c>
      <c r="B426" s="1">
        <v>55.876522545401102</v>
      </c>
      <c r="C426">
        <f t="shared" si="6"/>
        <v>62.373072374438678</v>
      </c>
      <c r="F426" s="8">
        <v>402</v>
      </c>
      <c r="G426" s="8">
        <v>88.253063872946839</v>
      </c>
      <c r="H426" s="8">
        <v>10.125926649082061</v>
      </c>
      <c r="I426" s="8">
        <v>1.033656861120742</v>
      </c>
      <c r="K426" s="8">
        <v>40.15</v>
      </c>
      <c r="L426" s="8">
        <v>66.095688671107396</v>
      </c>
    </row>
    <row r="427" spans="1:12" x14ac:dyDescent="0.25">
      <c r="A427" s="1">
        <v>76.643991674269799</v>
      </c>
      <c r="B427" s="1">
        <v>81.360705471999495</v>
      </c>
      <c r="C427">
        <f t="shared" si="6"/>
        <v>74.379870613223403</v>
      </c>
      <c r="F427" s="8">
        <v>403</v>
      </c>
      <c r="G427" s="8">
        <v>73.351403461662613</v>
      </c>
      <c r="H427" s="8">
        <v>-14.563945803759616</v>
      </c>
      <c r="I427" s="8">
        <v>-1.4866908507984755</v>
      </c>
      <c r="K427" s="8">
        <v>40.25</v>
      </c>
      <c r="L427" s="8">
        <v>66.114809320751107</v>
      </c>
    </row>
    <row r="428" spans="1:12" x14ac:dyDescent="0.25">
      <c r="A428" s="1">
        <v>67.150554911312597</v>
      </c>
      <c r="B428" s="1">
        <v>64.521317353995698</v>
      </c>
      <c r="C428">
        <f t="shared" si="6"/>
        <v>65.166877100248172</v>
      </c>
      <c r="F428" s="8">
        <v>404</v>
      </c>
      <c r="G428" s="8">
        <v>77.410017452701183</v>
      </c>
      <c r="H428" s="8">
        <v>12.213752056729817</v>
      </c>
      <c r="I428" s="8">
        <v>1.2467825465248474</v>
      </c>
      <c r="K428" s="8">
        <v>40.35</v>
      </c>
      <c r="L428" s="8">
        <v>66.167282279339105</v>
      </c>
    </row>
    <row r="429" spans="1:12" x14ac:dyDescent="0.25">
      <c r="A429" s="1">
        <v>87.005830113111799</v>
      </c>
      <c r="B429" s="1">
        <v>81.361511246701895</v>
      </c>
      <c r="C429">
        <f t="shared" si="6"/>
        <v>84.435612564551462</v>
      </c>
      <c r="F429" s="8">
        <v>405</v>
      </c>
      <c r="G429" s="8">
        <v>71.503370435941008</v>
      </c>
      <c r="H429" s="8">
        <v>-15.30467294374651</v>
      </c>
      <c r="I429" s="8">
        <v>-1.56230444321327</v>
      </c>
      <c r="K429" s="8">
        <v>40.450000000000003</v>
      </c>
      <c r="L429" s="8">
        <v>66.181124376292104</v>
      </c>
    </row>
    <row r="430" spans="1:12" x14ac:dyDescent="0.25">
      <c r="A430" s="1">
        <v>73.967804057789706</v>
      </c>
      <c r="B430" s="1">
        <v>63.809561771590097</v>
      </c>
      <c r="C430">
        <f t="shared" si="6"/>
        <v>71.782739588309354</v>
      </c>
      <c r="F430" s="8">
        <v>406</v>
      </c>
      <c r="G430" s="8">
        <v>82.130612894135552</v>
      </c>
      <c r="H430" s="8">
        <v>8.793033620831153</v>
      </c>
      <c r="I430" s="8">
        <v>0.89759484215317897</v>
      </c>
      <c r="K430" s="8">
        <v>40.549999999999997</v>
      </c>
      <c r="L430" s="8">
        <v>66.2220697469849</v>
      </c>
    </row>
    <row r="431" spans="1:12" x14ac:dyDescent="0.25">
      <c r="A431" s="1">
        <v>64.076689539711097</v>
      </c>
      <c r="B431" s="1">
        <v>50.559974988658702</v>
      </c>
      <c r="C431">
        <f t="shared" si="6"/>
        <v>62.183816019689367</v>
      </c>
      <c r="F431" s="8">
        <v>407</v>
      </c>
      <c r="G431" s="8">
        <v>71.942410413554327</v>
      </c>
      <c r="H431" s="8">
        <v>-7.5153316273322304</v>
      </c>
      <c r="I431" s="8">
        <v>-0.76716673637902388</v>
      </c>
      <c r="K431" s="8">
        <v>40.65</v>
      </c>
      <c r="L431" s="8">
        <v>66.240644960744405</v>
      </c>
    </row>
    <row r="432" spans="1:12" x14ac:dyDescent="0.25">
      <c r="A432" s="1">
        <v>69.695511772761407</v>
      </c>
      <c r="B432" s="1">
        <v>60.7667269595552</v>
      </c>
      <c r="C432">
        <f t="shared" si="6"/>
        <v>67.636654025167203</v>
      </c>
      <c r="F432" s="8">
        <v>408</v>
      </c>
      <c r="G432" s="8">
        <v>48.066247397927796</v>
      </c>
      <c r="H432" s="8">
        <v>7.259252578774003</v>
      </c>
      <c r="I432" s="8">
        <v>0.74102612972595494</v>
      </c>
      <c r="K432" s="8">
        <v>40.75</v>
      </c>
      <c r="L432" s="8">
        <v>66.277629315502196</v>
      </c>
    </row>
    <row r="433" spans="1:12" x14ac:dyDescent="0.25">
      <c r="A433" s="1">
        <v>74.854523404745706</v>
      </c>
      <c r="B433" s="1">
        <v>78.546377594046007</v>
      </c>
      <c r="C433">
        <f t="shared" si="6"/>
        <v>72.643264579976389</v>
      </c>
      <c r="F433" s="8">
        <v>409</v>
      </c>
      <c r="G433" s="8">
        <v>84.558941265995216</v>
      </c>
      <c r="H433" s="8">
        <v>11.528594766098578</v>
      </c>
      <c r="I433" s="8">
        <v>1.1768415367830793</v>
      </c>
      <c r="K433" s="8">
        <v>40.85</v>
      </c>
      <c r="L433" s="8">
        <v>66.321334511343906</v>
      </c>
    </row>
    <row r="434" spans="1:12" x14ac:dyDescent="0.25">
      <c r="A434" s="1">
        <v>79.340748851856404</v>
      </c>
      <c r="B434" s="1">
        <v>72.374539029334002</v>
      </c>
      <c r="C434">
        <f t="shared" si="6"/>
        <v>76.996963558964538</v>
      </c>
      <c r="F434" s="8">
        <v>410</v>
      </c>
      <c r="G434" s="8">
        <v>57.565172342761606</v>
      </c>
      <c r="H434" s="8">
        <v>6.6097300917844919</v>
      </c>
      <c r="I434" s="8">
        <v>0.6747227287241534</v>
      </c>
      <c r="K434" s="8">
        <v>40.950000000000003</v>
      </c>
      <c r="L434" s="8">
        <v>66.351717900514402</v>
      </c>
    </row>
    <row r="435" spans="1:12" x14ac:dyDescent="0.25">
      <c r="A435" s="1">
        <v>56.929470061392799</v>
      </c>
      <c r="B435" s="1">
        <v>60.656832762158402</v>
      </c>
      <c r="C435">
        <f t="shared" si="6"/>
        <v>55.247730771142848</v>
      </c>
      <c r="F435" s="8">
        <v>411</v>
      </c>
      <c r="G435" s="8">
        <v>74.771627102634483</v>
      </c>
      <c r="H435" s="8">
        <v>-11.99948437752608</v>
      </c>
      <c r="I435" s="8">
        <v>-1.2249100538236055</v>
      </c>
      <c r="K435" s="8">
        <v>41.05</v>
      </c>
      <c r="L435" s="8">
        <v>66.427037368971298</v>
      </c>
    </row>
    <row r="436" spans="1:12" x14ac:dyDescent="0.25">
      <c r="A436" s="1">
        <v>56.742530376996903</v>
      </c>
      <c r="B436" s="1">
        <v>48.531860218305397</v>
      </c>
      <c r="C436">
        <f t="shared" si="6"/>
        <v>55.066313425384855</v>
      </c>
      <c r="F436" s="8">
        <v>412</v>
      </c>
      <c r="G436" s="8">
        <v>86.605860987006366</v>
      </c>
      <c r="H436" s="8">
        <v>1.0420580489387277</v>
      </c>
      <c r="I436" s="8">
        <v>0.10637351911582868</v>
      </c>
      <c r="K436" s="8">
        <v>41.15</v>
      </c>
      <c r="L436" s="8">
        <v>66.451908607435897</v>
      </c>
    </row>
    <row r="437" spans="1:12" x14ac:dyDescent="0.25">
      <c r="A437" s="1">
        <v>76.121996946436795</v>
      </c>
      <c r="B437" s="1">
        <v>73.943127606623193</v>
      </c>
      <c r="C437">
        <f t="shared" si="6"/>
        <v>73.873296001582474</v>
      </c>
      <c r="F437" s="8">
        <v>413</v>
      </c>
      <c r="G437" s="8">
        <v>84.760866986487301</v>
      </c>
      <c r="H437" s="8">
        <v>11.418760246777794</v>
      </c>
      <c r="I437" s="8">
        <v>1.1656296044416457</v>
      </c>
      <c r="K437" s="8">
        <v>41.25</v>
      </c>
      <c r="L437" s="8">
        <v>66.470922231956095</v>
      </c>
    </row>
    <row r="438" spans="1:12" x14ac:dyDescent="0.25">
      <c r="A438" s="1">
        <v>57.2906817571441</v>
      </c>
      <c r="B438" s="1">
        <v>58.164134053390796</v>
      </c>
      <c r="C438">
        <f t="shared" si="6"/>
        <v>55.598272002191287</v>
      </c>
      <c r="F438" s="8">
        <v>414</v>
      </c>
      <c r="G438" s="8">
        <v>75.890972919592883</v>
      </c>
      <c r="H438" s="8">
        <v>6.1366412143657101</v>
      </c>
      <c r="I438" s="8">
        <v>0.62642971011847715</v>
      </c>
      <c r="K438" s="8">
        <v>41.35</v>
      </c>
      <c r="L438" s="8">
        <v>66.483018771267595</v>
      </c>
    </row>
    <row r="439" spans="1:12" x14ac:dyDescent="0.25">
      <c r="A439" s="1">
        <v>79.861172536779094</v>
      </c>
      <c r="B439" s="1">
        <v>81.391630397992202</v>
      </c>
      <c r="C439">
        <f t="shared" si="6"/>
        <v>77.502013537482313</v>
      </c>
      <c r="F439" s="8">
        <v>415</v>
      </c>
      <c r="G439" s="8">
        <v>70.245061477023029</v>
      </c>
      <c r="H439" s="8">
        <v>16.056726640642168</v>
      </c>
      <c r="I439" s="8">
        <v>1.639074253095103</v>
      </c>
      <c r="K439" s="8">
        <v>41.45</v>
      </c>
      <c r="L439" s="8">
        <v>66.652693307494602</v>
      </c>
    </row>
    <row r="440" spans="1:12" x14ac:dyDescent="0.25">
      <c r="A440" s="1">
        <v>78.350909693247701</v>
      </c>
      <c r="B440" s="1">
        <v>67.204474035805504</v>
      </c>
      <c r="C440">
        <f t="shared" si="6"/>
        <v>76.036364992306972</v>
      </c>
      <c r="F440" s="8">
        <v>416</v>
      </c>
      <c r="G440" s="8">
        <v>78.072025170501078</v>
      </c>
      <c r="H440" s="8">
        <v>-14.977551344553781</v>
      </c>
      <c r="I440" s="8">
        <v>-1.5289117970738664</v>
      </c>
      <c r="K440" s="8">
        <v>41.55</v>
      </c>
      <c r="L440" s="8">
        <v>66.680453803210398</v>
      </c>
    </row>
    <row r="441" spans="1:12" x14ac:dyDescent="0.25">
      <c r="A441" s="1">
        <v>66.422863899309107</v>
      </c>
      <c r="B441" s="1">
        <v>61.176923468693602</v>
      </c>
      <c r="C441">
        <f t="shared" si="6"/>
        <v>64.460682627115119</v>
      </c>
      <c r="F441" s="8">
        <v>417</v>
      </c>
      <c r="G441" s="8">
        <v>75.715374552337124</v>
      </c>
      <c r="H441" s="8">
        <v>-4.1423931662413196</v>
      </c>
      <c r="I441" s="8">
        <v>-0.42285642254115779</v>
      </c>
      <c r="K441" s="8">
        <v>41.65</v>
      </c>
      <c r="L441" s="8">
        <v>66.700205341071893</v>
      </c>
    </row>
    <row r="442" spans="1:12" x14ac:dyDescent="0.25">
      <c r="A442" s="1">
        <v>60.727241943814199</v>
      </c>
      <c r="B442" s="1">
        <v>51.4740510715665</v>
      </c>
      <c r="C442">
        <f t="shared" si="6"/>
        <v>58.933313620657621</v>
      </c>
      <c r="F442" s="8">
        <v>418</v>
      </c>
      <c r="G442" s="8">
        <v>68.905365270057999</v>
      </c>
      <c r="H442" s="8">
        <v>-4.0633855104565981</v>
      </c>
      <c r="I442" s="8">
        <v>-0.41479130333645303</v>
      </c>
      <c r="K442" s="8">
        <v>41.75</v>
      </c>
      <c r="L442" s="8">
        <v>66.833226438945204</v>
      </c>
    </row>
    <row r="443" spans="1:12" x14ac:dyDescent="0.25">
      <c r="A443" s="1">
        <v>79.204459874934301</v>
      </c>
      <c r="B443" s="1">
        <v>85.571064643492406</v>
      </c>
      <c r="C443">
        <f t="shared" si="6"/>
        <v>76.86470066075124</v>
      </c>
      <c r="F443" s="8">
        <v>419</v>
      </c>
      <c r="G443" s="8">
        <v>83.892587503228427</v>
      </c>
      <c r="H443" s="8">
        <v>2.7236421985277701</v>
      </c>
      <c r="I443" s="8">
        <v>0.27803000587619564</v>
      </c>
      <c r="K443" s="8">
        <v>41.85</v>
      </c>
      <c r="L443" s="8">
        <v>66.977224948000895</v>
      </c>
    </row>
    <row r="444" spans="1:12" x14ac:dyDescent="0.25">
      <c r="A444" s="1">
        <v>75.992786115769107</v>
      </c>
      <c r="B444" s="1">
        <v>70.665208586711998</v>
      </c>
      <c r="C444">
        <f t="shared" si="6"/>
        <v>73.747902155868715</v>
      </c>
      <c r="F444" s="8">
        <v>420</v>
      </c>
      <c r="G444" s="8">
        <v>75.544971857712682</v>
      </c>
      <c r="H444" s="8">
        <v>4.5355721827865239</v>
      </c>
      <c r="I444" s="8">
        <v>0.46299222464451378</v>
      </c>
      <c r="K444" s="8">
        <v>41.95</v>
      </c>
      <c r="L444" s="8">
        <v>66.989347198173206</v>
      </c>
    </row>
    <row r="445" spans="1:12" x14ac:dyDescent="0.25">
      <c r="A445" s="1">
        <v>66.007208376264302</v>
      </c>
      <c r="B445" s="1">
        <v>60.475119576132798</v>
      </c>
      <c r="C445">
        <f t="shared" si="6"/>
        <v>64.057305880309755</v>
      </c>
      <c r="F445" s="8">
        <v>421</v>
      </c>
      <c r="G445" s="8">
        <v>75.485091906809117</v>
      </c>
      <c r="H445" s="8">
        <v>24.514908093190883</v>
      </c>
      <c r="I445" s="8">
        <v>2.5024873108841144</v>
      </c>
      <c r="K445" s="8">
        <v>42.05</v>
      </c>
      <c r="L445" s="8">
        <v>67.022881911445793</v>
      </c>
    </row>
    <row r="446" spans="1:12" x14ac:dyDescent="0.25">
      <c r="A446" s="1">
        <v>82.058385964058104</v>
      </c>
      <c r="B446" s="1">
        <v>78.191371379094406</v>
      </c>
      <c r="C446">
        <f t="shared" si="6"/>
        <v>79.634319630374833</v>
      </c>
      <c r="F446" s="8">
        <v>422</v>
      </c>
      <c r="G446" s="8">
        <v>79.499170279067144</v>
      </c>
      <c r="H446" s="8">
        <v>-9.234888406980744</v>
      </c>
      <c r="I446" s="8">
        <v>-0.94269947772388663</v>
      </c>
      <c r="K446" s="8">
        <v>42.15</v>
      </c>
      <c r="L446" s="8">
        <v>67.054543429408099</v>
      </c>
    </row>
    <row r="447" spans="1:12" x14ac:dyDescent="0.25">
      <c r="A447" s="1">
        <v>88.282018412759598</v>
      </c>
      <c r="B447" s="1">
        <v>88.243095056559397</v>
      </c>
      <c r="C447">
        <f t="shared" si="6"/>
        <v>85.674101303620873</v>
      </c>
      <c r="F447" s="8">
        <v>423</v>
      </c>
      <c r="G447" s="8">
        <v>62.772092390337448</v>
      </c>
      <c r="H447" s="8">
        <v>-10.482748809280949</v>
      </c>
      <c r="I447" s="8">
        <v>-1.0700813471822661</v>
      </c>
      <c r="K447" s="8">
        <v>42.25</v>
      </c>
      <c r="L447" s="8">
        <v>67.158328866726393</v>
      </c>
    </row>
    <row r="448" spans="1:12" x14ac:dyDescent="0.25">
      <c r="A448" s="1">
        <v>88.113081347142796</v>
      </c>
      <c r="B448" s="1">
        <v>98.581060526131495</v>
      </c>
      <c r="C448">
        <f t="shared" si="6"/>
        <v>85.510154765766245</v>
      </c>
      <c r="F448" s="8">
        <v>424</v>
      </c>
      <c r="G448" s="8">
        <v>69.510720691625622</v>
      </c>
      <c r="H448" s="8">
        <v>5.1187848207586768</v>
      </c>
      <c r="I448" s="8">
        <v>0.52252670140145252</v>
      </c>
      <c r="K448" s="8">
        <v>42.35</v>
      </c>
      <c r="L448" s="8">
        <v>67.204474035805504</v>
      </c>
    </row>
    <row r="449" spans="1:12" x14ac:dyDescent="0.25">
      <c r="A449" s="1">
        <v>86.188797832228204</v>
      </c>
      <c r="B449" s="1">
        <v>83.551984642609796</v>
      </c>
      <c r="C449">
        <f t="shared" si="6"/>
        <v>83.642716030701564</v>
      </c>
      <c r="F449" s="8">
        <v>425</v>
      </c>
      <c r="G449" s="8">
        <v>62.373072374438678</v>
      </c>
      <c r="H449" s="8">
        <v>-6.4965498290375763</v>
      </c>
      <c r="I449" s="8">
        <v>-0.66316926214414385</v>
      </c>
      <c r="K449" s="8">
        <v>42.45</v>
      </c>
      <c r="L449" s="8">
        <v>67.301447695043805</v>
      </c>
    </row>
    <row r="450" spans="1:12" x14ac:dyDescent="0.25">
      <c r="A450" s="1">
        <v>72.7421543190639</v>
      </c>
      <c r="B450" s="1">
        <v>59.467007956106997</v>
      </c>
      <c r="C450">
        <f t="shared" si="6"/>
        <v>70.59329646312618</v>
      </c>
      <c r="F450" s="8">
        <v>426</v>
      </c>
      <c r="G450" s="8">
        <v>74.379870613223403</v>
      </c>
      <c r="H450" s="8">
        <v>6.9808348587760918</v>
      </c>
      <c r="I450" s="8">
        <v>0.71260518648719229</v>
      </c>
      <c r="K450" s="8">
        <v>42.55</v>
      </c>
      <c r="L450" s="8">
        <v>67.320322969777905</v>
      </c>
    </row>
    <row r="451" spans="1:12" x14ac:dyDescent="0.25">
      <c r="A451" s="1">
        <v>57.989721810727801</v>
      </c>
      <c r="B451" s="1">
        <v>50.824267090996301</v>
      </c>
      <c r="C451">
        <f t="shared" ref="C451:C514" si="7">$G$17+A451*$G$18</f>
        <v>56.276661887728416</v>
      </c>
      <c r="F451" s="8">
        <v>427</v>
      </c>
      <c r="G451" s="8">
        <v>65.166877100248172</v>
      </c>
      <c r="H451" s="8">
        <v>-0.64555974625247359</v>
      </c>
      <c r="I451" s="8">
        <v>-6.5898883539485809E-2</v>
      </c>
      <c r="K451" s="8">
        <v>42.65</v>
      </c>
      <c r="L451" s="8">
        <v>67.342548790953998</v>
      </c>
    </row>
    <row r="452" spans="1:12" x14ac:dyDescent="0.25">
      <c r="A452" s="1">
        <v>92.264351057962799</v>
      </c>
      <c r="B452" s="1">
        <v>99.1647872557391</v>
      </c>
      <c r="C452">
        <f t="shared" si="7"/>
        <v>89.538792852410197</v>
      </c>
      <c r="F452" s="8">
        <v>428</v>
      </c>
      <c r="G452" s="8">
        <v>84.435612564551462</v>
      </c>
      <c r="H452" s="8">
        <v>-3.0741013178495677</v>
      </c>
      <c r="I452" s="8">
        <v>-0.31380495129930397</v>
      </c>
      <c r="K452" s="8">
        <v>42.75</v>
      </c>
      <c r="L452" s="8">
        <v>67.373613556156897</v>
      </c>
    </row>
    <row r="453" spans="1:12" x14ac:dyDescent="0.25">
      <c r="A453" s="1">
        <v>76.327784184425795</v>
      </c>
      <c r="B453" s="1">
        <v>61.074159954709799</v>
      </c>
      <c r="C453">
        <f t="shared" si="7"/>
        <v>74.073004130049029</v>
      </c>
      <c r="F453" s="8">
        <v>429</v>
      </c>
      <c r="G453" s="8">
        <v>71.782739588309354</v>
      </c>
      <c r="H453" s="8">
        <v>-7.9731778167192573</v>
      </c>
      <c r="I453" s="8">
        <v>-0.8139037779751912</v>
      </c>
      <c r="K453" s="8">
        <v>42.85</v>
      </c>
      <c r="L453" s="8">
        <v>67.443638741654397</v>
      </c>
    </row>
    <row r="454" spans="1:12" x14ac:dyDescent="0.25">
      <c r="A454" s="1">
        <v>70.929404121184305</v>
      </c>
      <c r="B454" s="1">
        <v>51.685077905792703</v>
      </c>
      <c r="C454">
        <f t="shared" si="7"/>
        <v>68.834096267168178</v>
      </c>
      <c r="F454" s="8">
        <v>430</v>
      </c>
      <c r="G454" s="8">
        <v>62.183816019689367</v>
      </c>
      <c r="H454" s="8">
        <v>-11.623841031030665</v>
      </c>
      <c r="I454" s="8">
        <v>-1.1865642968479175</v>
      </c>
      <c r="K454" s="8">
        <v>42.95</v>
      </c>
      <c r="L454" s="8">
        <v>67.528535252057594</v>
      </c>
    </row>
    <row r="455" spans="1:12" x14ac:dyDescent="0.25">
      <c r="A455" s="1">
        <v>89.744372705383</v>
      </c>
      <c r="B455" s="1">
        <v>99.326703491010306</v>
      </c>
      <c r="C455">
        <f t="shared" si="7"/>
        <v>87.09325655245344</v>
      </c>
      <c r="F455" s="8">
        <v>431</v>
      </c>
      <c r="G455" s="8">
        <v>67.636654025167203</v>
      </c>
      <c r="H455" s="8">
        <v>-6.8699270656120035</v>
      </c>
      <c r="I455" s="8">
        <v>-0.70128369411136005</v>
      </c>
      <c r="K455" s="8">
        <v>43.05</v>
      </c>
      <c r="L455" s="8">
        <v>67.542224688724502</v>
      </c>
    </row>
    <row r="456" spans="1:12" x14ac:dyDescent="0.25">
      <c r="A456" s="1">
        <v>64.305185493069501</v>
      </c>
      <c r="B456" s="1">
        <v>59.938855212799197</v>
      </c>
      <c r="C456">
        <f t="shared" si="7"/>
        <v>62.405562031022818</v>
      </c>
      <c r="F456" s="8">
        <v>432</v>
      </c>
      <c r="G456" s="8">
        <v>72.643264579976389</v>
      </c>
      <c r="H456" s="8">
        <v>5.9031130140696177</v>
      </c>
      <c r="I456" s="8">
        <v>0.60259109910867714</v>
      </c>
      <c r="K456" s="8">
        <v>43.15</v>
      </c>
      <c r="L456" s="8">
        <v>67.596855188364501</v>
      </c>
    </row>
    <row r="457" spans="1:12" x14ac:dyDescent="0.25">
      <c r="A457" s="1">
        <v>75.543331332695203</v>
      </c>
      <c r="B457" s="1">
        <v>69.806425660351195</v>
      </c>
      <c r="C457">
        <f t="shared" si="7"/>
        <v>73.311724604553191</v>
      </c>
      <c r="F457" s="8">
        <v>433</v>
      </c>
      <c r="G457" s="8">
        <v>76.996963558964538</v>
      </c>
      <c r="H457" s="8">
        <v>-4.6224245296305355</v>
      </c>
      <c r="I457" s="8">
        <v>-0.47185813167020701</v>
      </c>
      <c r="K457" s="8">
        <v>43.25</v>
      </c>
      <c r="L457" s="8">
        <v>67.769533543633102</v>
      </c>
    </row>
    <row r="458" spans="1:12" x14ac:dyDescent="0.25">
      <c r="A458" s="1">
        <v>72.773145224107395</v>
      </c>
      <c r="B458" s="1">
        <v>59.558143409956998</v>
      </c>
      <c r="C458">
        <f t="shared" si="7"/>
        <v>70.623371873565645</v>
      </c>
      <c r="F458" s="8">
        <v>434</v>
      </c>
      <c r="G458" s="8">
        <v>55.247730771142848</v>
      </c>
      <c r="H458" s="8">
        <v>5.4091019910155538</v>
      </c>
      <c r="I458" s="8">
        <v>0.55216234318880275</v>
      </c>
      <c r="K458" s="8">
        <v>43.35</v>
      </c>
      <c r="L458" s="8">
        <v>67.797894381406607</v>
      </c>
    </row>
    <row r="459" spans="1:12" x14ac:dyDescent="0.25">
      <c r="A459" s="1">
        <v>71.512560513563201</v>
      </c>
      <c r="B459" s="1">
        <v>69.038502499492097</v>
      </c>
      <c r="C459">
        <f t="shared" si="7"/>
        <v>69.400025781861999</v>
      </c>
      <c r="F459" s="8">
        <v>435</v>
      </c>
      <c r="G459" s="8">
        <v>55.066313425384855</v>
      </c>
      <c r="H459" s="8">
        <v>-6.5344532070794585</v>
      </c>
      <c r="I459" s="8">
        <v>-0.66703844746716778</v>
      </c>
      <c r="K459" s="8">
        <v>43.45</v>
      </c>
      <c r="L459" s="8">
        <v>67.825262393083804</v>
      </c>
    </row>
    <row r="460" spans="1:12" x14ac:dyDescent="0.25">
      <c r="A460" s="1">
        <v>59.959535611163503</v>
      </c>
      <c r="B460" s="1">
        <v>47.098785825791502</v>
      </c>
      <c r="C460">
        <f t="shared" si="7"/>
        <v>58.188285909494176</v>
      </c>
      <c r="F460" s="8">
        <v>436</v>
      </c>
      <c r="G460" s="8">
        <v>73.873296001582474</v>
      </c>
      <c r="H460" s="8">
        <v>6.9831605040718614E-2</v>
      </c>
      <c r="I460" s="8">
        <v>7.1284258888006111E-3</v>
      </c>
      <c r="K460" s="8">
        <v>43.55</v>
      </c>
      <c r="L460" s="8">
        <v>67.855054918858201</v>
      </c>
    </row>
    <row r="461" spans="1:12" x14ac:dyDescent="0.25">
      <c r="A461" s="1">
        <v>63.850385257434297</v>
      </c>
      <c r="B461" s="1">
        <v>70.611982740817396</v>
      </c>
      <c r="C461">
        <f t="shared" si="7"/>
        <v>61.964196935828191</v>
      </c>
      <c r="F461" s="8">
        <v>437</v>
      </c>
      <c r="G461" s="8">
        <v>55.598272002191287</v>
      </c>
      <c r="H461" s="8">
        <v>2.5658620511995096</v>
      </c>
      <c r="I461" s="8">
        <v>0.26192377308521619</v>
      </c>
      <c r="K461" s="8">
        <v>43.65</v>
      </c>
      <c r="L461" s="8">
        <v>67.871729608076805</v>
      </c>
    </row>
    <row r="462" spans="1:12" x14ac:dyDescent="0.25">
      <c r="A462" s="1">
        <v>68.589551464275502</v>
      </c>
      <c r="B462" s="1">
        <v>59.540198402365696</v>
      </c>
      <c r="C462">
        <f t="shared" si="7"/>
        <v>66.563364614587641</v>
      </c>
      <c r="F462" s="8">
        <v>438</v>
      </c>
      <c r="G462" s="8">
        <v>77.502013537482313</v>
      </c>
      <c r="H462" s="8">
        <v>3.8896168605098893</v>
      </c>
      <c r="I462" s="8">
        <v>0.3970529606158501</v>
      </c>
      <c r="K462" s="8">
        <v>43.75</v>
      </c>
      <c r="L462" s="8">
        <v>67.954587580157295</v>
      </c>
    </row>
    <row r="463" spans="1:12" x14ac:dyDescent="0.25">
      <c r="A463" s="1">
        <v>70.320613157239706</v>
      </c>
      <c r="B463" s="1">
        <v>96.244290002617106</v>
      </c>
      <c r="C463">
        <f t="shared" si="7"/>
        <v>68.243289445400038</v>
      </c>
      <c r="F463" s="8">
        <v>439</v>
      </c>
      <c r="G463" s="8">
        <v>76.036364992306972</v>
      </c>
      <c r="H463" s="8">
        <v>-8.8318909565014678</v>
      </c>
      <c r="I463" s="8">
        <v>-0.90156140768465398</v>
      </c>
      <c r="K463" s="8">
        <v>43.85</v>
      </c>
      <c r="L463" s="8">
        <v>68.113749019106095</v>
      </c>
    </row>
    <row r="464" spans="1:12" x14ac:dyDescent="0.25">
      <c r="A464" s="1">
        <v>70.688454722416594</v>
      </c>
      <c r="B464" s="1">
        <v>78.920441631533393</v>
      </c>
      <c r="C464">
        <f t="shared" si="7"/>
        <v>68.600264694553289</v>
      </c>
      <c r="F464" s="8">
        <v>440</v>
      </c>
      <c r="G464" s="8">
        <v>64.460682627115119</v>
      </c>
      <c r="H464" s="8">
        <v>-3.2837591584215176</v>
      </c>
      <c r="I464" s="8">
        <v>-0.3352068706401477</v>
      </c>
      <c r="K464" s="8">
        <v>43.95</v>
      </c>
      <c r="L464" s="8">
        <v>68.149031889285197</v>
      </c>
    </row>
    <row r="465" spans="1:12" x14ac:dyDescent="0.25">
      <c r="A465" s="1">
        <v>73.107064687071102</v>
      </c>
      <c r="B465" s="1">
        <v>70.221533605688506</v>
      </c>
      <c r="C465">
        <f t="shared" si="7"/>
        <v>70.94742710487499</v>
      </c>
      <c r="F465" s="8">
        <v>441</v>
      </c>
      <c r="G465" s="8">
        <v>58.933313620657621</v>
      </c>
      <c r="H465" s="8">
        <v>-7.4592625490911217</v>
      </c>
      <c r="I465" s="8">
        <v>-0.76144319230951485</v>
      </c>
      <c r="K465" s="8">
        <v>44.05</v>
      </c>
      <c r="L465" s="8">
        <v>68.180331862467298</v>
      </c>
    </row>
    <row r="466" spans="1:12" x14ac:dyDescent="0.25">
      <c r="A466" s="1">
        <v>78.290130287753399</v>
      </c>
      <c r="B466" s="1">
        <v>82.501215370790106</v>
      </c>
      <c r="C466">
        <f t="shared" si="7"/>
        <v>75.977381056086273</v>
      </c>
      <c r="F466" s="8">
        <v>442</v>
      </c>
      <c r="G466" s="8">
        <v>76.86470066075124</v>
      </c>
      <c r="H466" s="8">
        <v>8.7063639827411663</v>
      </c>
      <c r="I466" s="8">
        <v>0.88874758607803372</v>
      </c>
      <c r="K466" s="8">
        <v>44.15</v>
      </c>
      <c r="L466" s="8">
        <v>68.235283014730399</v>
      </c>
    </row>
    <row r="467" spans="1:12" x14ac:dyDescent="0.25">
      <c r="A467" s="1">
        <v>68.184784199273594</v>
      </c>
      <c r="B467" s="1">
        <v>69.313039339547501</v>
      </c>
      <c r="C467">
        <f t="shared" si="7"/>
        <v>66.170554478507299</v>
      </c>
      <c r="F467" s="8">
        <v>443</v>
      </c>
      <c r="G467" s="8">
        <v>73.747902155868715</v>
      </c>
      <c r="H467" s="8">
        <v>-3.0826935691567172</v>
      </c>
      <c r="I467" s="8">
        <v>-0.31468205023788987</v>
      </c>
      <c r="K467" s="8">
        <v>44.25</v>
      </c>
      <c r="L467" s="8">
        <v>68.285239263307005</v>
      </c>
    </row>
    <row r="468" spans="1:12" x14ac:dyDescent="0.25">
      <c r="A468" s="1">
        <v>70.369580853397594</v>
      </c>
      <c r="B468" s="1">
        <v>51.367839764888402</v>
      </c>
      <c r="C468">
        <f t="shared" si="7"/>
        <v>68.290810599046765</v>
      </c>
      <c r="F468" s="8">
        <v>444</v>
      </c>
      <c r="G468" s="8">
        <v>64.057305880309755</v>
      </c>
      <c r="H468" s="8">
        <v>-3.5821863041769575</v>
      </c>
      <c r="I468" s="8">
        <v>-0.36567038054348616</v>
      </c>
      <c r="K468" s="8">
        <v>44.35</v>
      </c>
      <c r="L468" s="8">
        <v>68.293805094181394</v>
      </c>
    </row>
    <row r="469" spans="1:12" x14ac:dyDescent="0.25">
      <c r="A469" s="1">
        <v>79.432731707448795</v>
      </c>
      <c r="B469" s="1">
        <v>80.652577129836601</v>
      </c>
      <c r="C469">
        <f t="shared" si="7"/>
        <v>77.086229171938783</v>
      </c>
      <c r="F469" s="8">
        <v>445</v>
      </c>
      <c r="G469" s="8">
        <v>79.634319630374833</v>
      </c>
      <c r="H469" s="8">
        <v>-1.442948251280427</v>
      </c>
      <c r="I469" s="8">
        <v>-0.14729648079303428</v>
      </c>
      <c r="K469" s="8">
        <v>44.45</v>
      </c>
      <c r="L469" s="8">
        <v>68.351088924481303</v>
      </c>
    </row>
    <row r="470" spans="1:12" x14ac:dyDescent="0.25">
      <c r="A470" s="1">
        <v>59.014752675378197</v>
      </c>
      <c r="B470" s="1">
        <v>44.443442826049299</v>
      </c>
      <c r="C470">
        <f t="shared" si="7"/>
        <v>57.271412571008028</v>
      </c>
      <c r="F470" s="8">
        <v>446</v>
      </c>
      <c r="G470" s="8">
        <v>85.674101303620873</v>
      </c>
      <c r="H470" s="8">
        <v>2.5689937529385247</v>
      </c>
      <c r="I470" s="8">
        <v>0.26224345790041387</v>
      </c>
      <c r="K470" s="8">
        <v>44.55</v>
      </c>
      <c r="L470" s="8">
        <v>68.494026258276406</v>
      </c>
    </row>
    <row r="471" spans="1:12" x14ac:dyDescent="0.25">
      <c r="A471" s="1">
        <v>86.835305643193493</v>
      </c>
      <c r="B471" s="1">
        <v>92.651255219761396</v>
      </c>
      <c r="C471">
        <f t="shared" si="7"/>
        <v>84.270125515510273</v>
      </c>
      <c r="F471" s="8">
        <v>447</v>
      </c>
      <c r="G471" s="8">
        <v>85.510154765766245</v>
      </c>
      <c r="H471" s="8">
        <v>13.07090576036525</v>
      </c>
      <c r="I471" s="8">
        <v>1.3342809886430449</v>
      </c>
      <c r="K471" s="8">
        <v>44.65</v>
      </c>
      <c r="L471" s="8">
        <v>68.520708874213597</v>
      </c>
    </row>
    <row r="472" spans="1:12" x14ac:dyDescent="0.25">
      <c r="A472" s="1">
        <v>64.646965477045796</v>
      </c>
      <c r="B472" s="1">
        <v>46.603977101302299</v>
      </c>
      <c r="C472">
        <f t="shared" si="7"/>
        <v>62.737245577652089</v>
      </c>
      <c r="F472" s="8">
        <v>448</v>
      </c>
      <c r="G472" s="8">
        <v>83.642716030701564</v>
      </c>
      <c r="H472" s="8">
        <v>-9.0731388091768395E-2</v>
      </c>
      <c r="I472" s="8">
        <v>-9.2618804253897114E-3</v>
      </c>
      <c r="K472" s="8">
        <v>44.75</v>
      </c>
      <c r="L472" s="8">
        <v>68.529951921659006</v>
      </c>
    </row>
    <row r="473" spans="1:12" x14ac:dyDescent="0.25">
      <c r="A473" s="1">
        <v>78.196800541876996</v>
      </c>
      <c r="B473" s="1">
        <v>92.628379857263099</v>
      </c>
      <c r="C473">
        <f t="shared" si="7"/>
        <v>75.886808340978305</v>
      </c>
      <c r="F473" s="8">
        <v>449</v>
      </c>
      <c r="G473" s="8">
        <v>70.59329646312618</v>
      </c>
      <c r="H473" s="8">
        <v>-11.126288507019183</v>
      </c>
      <c r="I473" s="8">
        <v>-1.1357740237168126</v>
      </c>
      <c r="K473" s="8">
        <v>44.85</v>
      </c>
      <c r="L473" s="8">
        <v>68.551735163024304</v>
      </c>
    </row>
    <row r="474" spans="1:12" x14ac:dyDescent="0.25">
      <c r="A474" s="1">
        <v>65.288059570170702</v>
      </c>
      <c r="B474" s="1">
        <v>52.750900333260603</v>
      </c>
      <c r="C474">
        <f t="shared" si="7"/>
        <v>63.359401269910229</v>
      </c>
      <c r="F474" s="8">
        <v>450</v>
      </c>
      <c r="G474" s="8">
        <v>56.276661887728416</v>
      </c>
      <c r="H474" s="8">
        <v>-5.4523947967321149</v>
      </c>
      <c r="I474" s="8">
        <v>-0.55658168249639572</v>
      </c>
      <c r="K474" s="8">
        <v>44.95</v>
      </c>
      <c r="L474" s="8">
        <v>68.569334418233097</v>
      </c>
    </row>
    <row r="475" spans="1:12" x14ac:dyDescent="0.25">
      <c r="A475" s="1">
        <v>88.592966645388501</v>
      </c>
      <c r="B475" s="1">
        <v>75.179526606647997</v>
      </c>
      <c r="C475">
        <f t="shared" si="7"/>
        <v>85.975863891987103</v>
      </c>
      <c r="F475" s="8">
        <v>451</v>
      </c>
      <c r="G475" s="8">
        <v>89.538792852410197</v>
      </c>
      <c r="H475" s="8">
        <v>9.6259944033289031</v>
      </c>
      <c r="I475" s="8">
        <v>0.98262366546105406</v>
      </c>
      <c r="K475" s="8">
        <v>45.05</v>
      </c>
      <c r="L475" s="8">
        <v>68.601357448556698</v>
      </c>
    </row>
    <row r="476" spans="1:12" x14ac:dyDescent="0.25">
      <c r="A476" s="1">
        <v>79.282206010656395</v>
      </c>
      <c r="B476" s="1">
        <v>82.083537181768094</v>
      </c>
      <c r="C476">
        <f t="shared" si="7"/>
        <v>76.940150117249587</v>
      </c>
      <c r="F476" s="8">
        <v>452</v>
      </c>
      <c r="G476" s="8">
        <v>74.073004130049029</v>
      </c>
      <c r="H476" s="8">
        <v>-12.998844175339229</v>
      </c>
      <c r="I476" s="8">
        <v>-1.3269249258977027</v>
      </c>
      <c r="K476" s="8">
        <v>45.15</v>
      </c>
      <c r="L476" s="8">
        <v>68.606183398886202</v>
      </c>
    </row>
    <row r="477" spans="1:12" x14ac:dyDescent="0.25">
      <c r="A477" s="1">
        <v>93.398932967639197</v>
      </c>
      <c r="B477" s="1">
        <v>92.238776371580499</v>
      </c>
      <c r="C477">
        <f t="shared" si="7"/>
        <v>90.639858360590992</v>
      </c>
      <c r="F477" s="8">
        <v>453</v>
      </c>
      <c r="G477" s="8">
        <v>68.834096267168178</v>
      </c>
      <c r="H477" s="8">
        <v>-17.149018361375475</v>
      </c>
      <c r="I477" s="8">
        <v>-1.7505756366829168</v>
      </c>
      <c r="K477" s="8">
        <v>45.25</v>
      </c>
      <c r="L477" s="8">
        <v>68.628704218219298</v>
      </c>
    </row>
    <row r="478" spans="1:12" x14ac:dyDescent="0.25">
      <c r="A478" s="1">
        <v>73.039475153521494</v>
      </c>
      <c r="B478" s="1">
        <v>55.326746976612597</v>
      </c>
      <c r="C478">
        <f t="shared" si="7"/>
        <v>70.881834216895029</v>
      </c>
      <c r="F478" s="8">
        <v>454</v>
      </c>
      <c r="G478" s="8">
        <v>87.09325655245344</v>
      </c>
      <c r="H478" s="8">
        <v>12.233446938556867</v>
      </c>
      <c r="I478" s="8">
        <v>1.2487930044745243</v>
      </c>
      <c r="K478" s="8">
        <v>45.35</v>
      </c>
      <c r="L478" s="8">
        <v>68.7240536005785</v>
      </c>
    </row>
    <row r="479" spans="1:12" x14ac:dyDescent="0.25">
      <c r="A479" s="1">
        <v>73.450532577941004</v>
      </c>
      <c r="B479" s="1">
        <v>67.797894381406607</v>
      </c>
      <c r="C479">
        <f t="shared" si="7"/>
        <v>71.280748696360902</v>
      </c>
      <c r="F479" s="8">
        <v>455</v>
      </c>
      <c r="G479" s="8">
        <v>62.405562031022818</v>
      </c>
      <c r="H479" s="8">
        <v>-2.4667068182236207</v>
      </c>
      <c r="I479" s="8">
        <v>-0.25180198468663595</v>
      </c>
      <c r="K479" s="8">
        <v>45.45</v>
      </c>
      <c r="L479" s="8">
        <v>68.756381929288693</v>
      </c>
    </row>
    <row r="480" spans="1:12" x14ac:dyDescent="0.25">
      <c r="A480" s="1">
        <v>87.203677629914495</v>
      </c>
      <c r="B480" s="1">
        <v>91.503772077335199</v>
      </c>
      <c r="C480">
        <f t="shared" si="7"/>
        <v>84.627615517156968</v>
      </c>
      <c r="F480" s="8">
        <v>456</v>
      </c>
      <c r="G480" s="8">
        <v>73.311724604553191</v>
      </c>
      <c r="H480" s="8">
        <v>-3.5052989442019964</v>
      </c>
      <c r="I480" s="8">
        <v>-0.3578217016101084</v>
      </c>
      <c r="K480" s="8">
        <v>45.55</v>
      </c>
      <c r="L480" s="8">
        <v>68.786021818412095</v>
      </c>
    </row>
    <row r="481" spans="1:12" x14ac:dyDescent="0.25">
      <c r="A481" s="1">
        <v>72.302998548438893</v>
      </c>
      <c r="B481" s="1">
        <v>76.299156595209297</v>
      </c>
      <c r="C481">
        <f t="shared" si="7"/>
        <v>70.167113683698943</v>
      </c>
      <c r="F481" s="8">
        <v>457</v>
      </c>
      <c r="G481" s="8">
        <v>70.623371873565645</v>
      </c>
      <c r="H481" s="8">
        <v>-11.065228463608648</v>
      </c>
      <c r="I481" s="8">
        <v>-1.129541000804549</v>
      </c>
      <c r="K481" s="8">
        <v>45.65</v>
      </c>
      <c r="L481" s="8">
        <v>68.806416848255196</v>
      </c>
    </row>
    <row r="482" spans="1:12" x14ac:dyDescent="0.25">
      <c r="A482" s="1">
        <v>77.3183467724987</v>
      </c>
      <c r="B482" s="1">
        <v>74.188005221926502</v>
      </c>
      <c r="C482">
        <f t="shared" si="7"/>
        <v>75.034304755521234</v>
      </c>
      <c r="F482" s="8">
        <v>458</v>
      </c>
      <c r="G482" s="8">
        <v>69.400025781861999</v>
      </c>
      <c r="H482" s="8">
        <v>-0.36152328236990172</v>
      </c>
      <c r="I482" s="8">
        <v>-3.6904377666059453E-2</v>
      </c>
      <c r="K482" s="8">
        <v>45.75</v>
      </c>
      <c r="L482" s="8">
        <v>68.823876601925804</v>
      </c>
    </row>
    <row r="483" spans="1:12" x14ac:dyDescent="0.25">
      <c r="A483" s="1">
        <v>86.797455725258502</v>
      </c>
      <c r="B483" s="1">
        <v>75.862703143756406</v>
      </c>
      <c r="C483">
        <f t="shared" si="7"/>
        <v>84.23339371257012</v>
      </c>
      <c r="F483" s="8">
        <v>459</v>
      </c>
      <c r="G483" s="8">
        <v>58.188285909494176</v>
      </c>
      <c r="H483" s="8">
        <v>-11.089500083702674</v>
      </c>
      <c r="I483" s="8">
        <v>-1.132018653221968</v>
      </c>
      <c r="K483" s="8">
        <v>45.85</v>
      </c>
      <c r="L483" s="8">
        <v>68.915514600758101</v>
      </c>
    </row>
    <row r="484" spans="1:12" x14ac:dyDescent="0.25">
      <c r="A484" s="1">
        <v>65.774806861460405</v>
      </c>
      <c r="B484" s="1">
        <v>65.3285905952294</v>
      </c>
      <c r="C484">
        <f t="shared" si="7"/>
        <v>63.831769680748351</v>
      </c>
      <c r="F484" s="8">
        <v>460</v>
      </c>
      <c r="G484" s="8">
        <v>61.964196935828191</v>
      </c>
      <c r="H484" s="8">
        <v>8.6477858049892049</v>
      </c>
      <c r="I484" s="8">
        <v>0.88276791256827614</v>
      </c>
      <c r="K484" s="8">
        <v>45.95</v>
      </c>
      <c r="L484" s="8">
        <v>69.038502499492097</v>
      </c>
    </row>
    <row r="485" spans="1:12" x14ac:dyDescent="0.25">
      <c r="A485" s="1">
        <v>72.952598841483805</v>
      </c>
      <c r="B485" s="1">
        <v>86.340568258941403</v>
      </c>
      <c r="C485">
        <f t="shared" si="7"/>
        <v>70.797524296344704</v>
      </c>
      <c r="F485" s="8">
        <v>461</v>
      </c>
      <c r="G485" s="8">
        <v>66.563364614587641</v>
      </c>
      <c r="H485" s="8">
        <v>-7.0231662122219447</v>
      </c>
      <c r="I485" s="8">
        <v>-0.71692638053157143</v>
      </c>
      <c r="K485" s="8">
        <v>46.05</v>
      </c>
      <c r="L485" s="8">
        <v>69.051242393937599</v>
      </c>
    </row>
    <row r="486" spans="1:12" x14ac:dyDescent="0.25">
      <c r="A486" s="1">
        <v>82.954548260408004</v>
      </c>
      <c r="B486" s="1">
        <v>77.585578691546999</v>
      </c>
      <c r="C486">
        <f t="shared" si="7"/>
        <v>80.504008619620578</v>
      </c>
      <c r="F486" s="8">
        <v>462</v>
      </c>
      <c r="G486" s="8">
        <v>68.243289445400038</v>
      </c>
      <c r="H486" s="8">
        <v>28.001000557217068</v>
      </c>
      <c r="I486" s="8">
        <v>2.8583484106945343</v>
      </c>
      <c r="K486" s="8">
        <v>46.15</v>
      </c>
      <c r="L486" s="8">
        <v>69.072680169995493</v>
      </c>
    </row>
    <row r="487" spans="1:12" x14ac:dyDescent="0.25">
      <c r="A487" s="1">
        <v>89.882027823012606</v>
      </c>
      <c r="B487" s="1">
        <v>89.2253179573149</v>
      </c>
      <c r="C487">
        <f t="shared" si="7"/>
        <v>87.226845234552002</v>
      </c>
      <c r="F487" s="8">
        <v>463</v>
      </c>
      <c r="G487" s="8">
        <v>68.600264694553289</v>
      </c>
      <c r="H487" s="8">
        <v>10.320176936980104</v>
      </c>
      <c r="I487" s="8">
        <v>1.0534859740324667</v>
      </c>
      <c r="K487" s="8">
        <v>46.25</v>
      </c>
      <c r="L487" s="8">
        <v>69.146783229327298</v>
      </c>
    </row>
    <row r="488" spans="1:12" x14ac:dyDescent="0.25">
      <c r="A488" s="1">
        <v>59.434117225304703</v>
      </c>
      <c r="B488" s="1">
        <v>52.8930561033199</v>
      </c>
      <c r="C488">
        <f t="shared" si="7"/>
        <v>57.678388777256139</v>
      </c>
      <c r="F488" s="8">
        <v>464</v>
      </c>
      <c r="G488" s="8">
        <v>70.94742710487499</v>
      </c>
      <c r="H488" s="8">
        <v>-0.72589349918648338</v>
      </c>
      <c r="I488" s="8">
        <v>-7.4099371038310935E-2</v>
      </c>
      <c r="K488" s="8">
        <v>46.35</v>
      </c>
      <c r="L488" s="8">
        <v>69.151335630117998</v>
      </c>
    </row>
    <row r="489" spans="1:12" x14ac:dyDescent="0.25">
      <c r="A489" s="1">
        <v>71.998497719389903</v>
      </c>
      <c r="B489" s="1">
        <v>60.543382431154299</v>
      </c>
      <c r="C489">
        <f t="shared" si="7"/>
        <v>69.871608037769931</v>
      </c>
      <c r="F489" s="8">
        <v>465</v>
      </c>
      <c r="G489" s="8">
        <v>75.977381056086273</v>
      </c>
      <c r="H489" s="8">
        <v>6.5238343147038336</v>
      </c>
      <c r="I489" s="8">
        <v>0.66595446855422924</v>
      </c>
      <c r="K489" s="8">
        <v>46.45</v>
      </c>
      <c r="L489" s="8">
        <v>69.175133793414204</v>
      </c>
    </row>
    <row r="490" spans="1:12" x14ac:dyDescent="0.25">
      <c r="A490" s="1">
        <v>87.842395024565505</v>
      </c>
      <c r="B490" s="1">
        <v>98.422761603774305</v>
      </c>
      <c r="C490">
        <f t="shared" si="7"/>
        <v>85.247464720398639</v>
      </c>
      <c r="F490" s="8">
        <v>466</v>
      </c>
      <c r="G490" s="8">
        <v>66.170554478507299</v>
      </c>
      <c r="H490" s="8">
        <v>3.1424848610402023</v>
      </c>
      <c r="I490" s="8">
        <v>0.32078555870999992</v>
      </c>
      <c r="K490" s="8">
        <v>46.55</v>
      </c>
      <c r="L490" s="8">
        <v>69.285740189081906</v>
      </c>
    </row>
    <row r="491" spans="1:12" x14ac:dyDescent="0.25">
      <c r="A491" s="1">
        <v>91.983627102005102</v>
      </c>
      <c r="B491" s="1">
        <v>94.383141145790901</v>
      </c>
      <c r="C491">
        <f t="shared" si="7"/>
        <v>89.26636169288885</v>
      </c>
      <c r="F491" s="8">
        <v>467</v>
      </c>
      <c r="G491" s="8">
        <v>68.290810599046765</v>
      </c>
      <c r="H491" s="8">
        <v>-16.922970834158363</v>
      </c>
      <c r="I491" s="8">
        <v>-1.7275006544571145</v>
      </c>
      <c r="K491" s="8">
        <v>46.65</v>
      </c>
      <c r="L491" s="8">
        <v>69.313039339547501</v>
      </c>
    </row>
    <row r="492" spans="1:12" x14ac:dyDescent="0.25">
      <c r="A492" s="1">
        <v>72.903108670740906</v>
      </c>
      <c r="B492" s="1">
        <v>69.072680169995493</v>
      </c>
      <c r="C492">
        <f t="shared" si="7"/>
        <v>70.749496102404493</v>
      </c>
      <c r="F492" s="8">
        <v>468</v>
      </c>
      <c r="G492" s="8">
        <v>77.086229171938783</v>
      </c>
      <c r="H492" s="8">
        <v>3.5663479578978183</v>
      </c>
      <c r="I492" s="8">
        <v>0.3640535986066229</v>
      </c>
      <c r="K492" s="8">
        <v>46.75</v>
      </c>
      <c r="L492" s="8">
        <v>69.321761180720202</v>
      </c>
    </row>
    <row r="493" spans="1:12" x14ac:dyDescent="0.25">
      <c r="A493" s="1">
        <v>82.181807008905096</v>
      </c>
      <c r="B493" s="1">
        <v>81.436044658818702</v>
      </c>
      <c r="C493">
        <f t="shared" si="7"/>
        <v>79.754094724888219</v>
      </c>
      <c r="F493" s="8">
        <v>469</v>
      </c>
      <c r="G493" s="8">
        <v>57.271412571008028</v>
      </c>
      <c r="H493" s="8">
        <v>-12.827969744958729</v>
      </c>
      <c r="I493" s="8">
        <v>-1.3094820257588877</v>
      </c>
      <c r="K493" s="8">
        <v>46.85</v>
      </c>
      <c r="L493" s="8">
        <v>69.390064822887894</v>
      </c>
    </row>
    <row r="494" spans="1:12" x14ac:dyDescent="0.25">
      <c r="A494" s="1">
        <v>80.838042084444197</v>
      </c>
      <c r="B494" s="1">
        <v>56.387474991651402</v>
      </c>
      <c r="C494">
        <f t="shared" si="7"/>
        <v>78.45002562524158</v>
      </c>
      <c r="F494" s="8">
        <v>470</v>
      </c>
      <c r="G494" s="8">
        <v>84.270125515510273</v>
      </c>
      <c r="H494" s="8">
        <v>8.3811297042511228</v>
      </c>
      <c r="I494" s="8">
        <v>0.8555475980588273</v>
      </c>
      <c r="K494" s="8">
        <v>46.95</v>
      </c>
      <c r="L494" s="8">
        <v>69.482742747421597</v>
      </c>
    </row>
    <row r="495" spans="1:12" x14ac:dyDescent="0.25">
      <c r="A495" s="1">
        <v>68.163827667640703</v>
      </c>
      <c r="B495" s="1">
        <v>65.484404586215206</v>
      </c>
      <c r="C495">
        <f t="shared" si="7"/>
        <v>66.150217018553732</v>
      </c>
      <c r="F495" s="8">
        <v>471</v>
      </c>
      <c r="G495" s="8">
        <v>62.737245577652089</v>
      </c>
      <c r="H495" s="8">
        <v>-16.133268476349791</v>
      </c>
      <c r="I495" s="8">
        <v>-1.6468876608338539</v>
      </c>
      <c r="K495" s="8">
        <v>47.05</v>
      </c>
      <c r="L495" s="8">
        <v>69.538554597842307</v>
      </c>
    </row>
    <row r="496" spans="1:12" x14ac:dyDescent="0.25">
      <c r="A496" s="1">
        <v>72.998346964823696</v>
      </c>
      <c r="B496" s="1">
        <v>66.977224948000895</v>
      </c>
      <c r="C496">
        <f t="shared" si="7"/>
        <v>70.841920985771836</v>
      </c>
      <c r="F496" s="8">
        <v>472</v>
      </c>
      <c r="G496" s="8">
        <v>75.886808340978305</v>
      </c>
      <c r="H496" s="8">
        <v>16.741571516284793</v>
      </c>
      <c r="I496" s="8">
        <v>1.7089833714448348</v>
      </c>
      <c r="K496" s="8">
        <v>47.15</v>
      </c>
      <c r="L496" s="8">
        <v>69.658261770366707</v>
      </c>
    </row>
    <row r="497" spans="1:12" x14ac:dyDescent="0.25">
      <c r="A497" s="1">
        <v>73.329421196821301</v>
      </c>
      <c r="B497" s="1">
        <v>66.277629315502196</v>
      </c>
      <c r="C497">
        <f t="shared" si="7"/>
        <v>71.163215036374126</v>
      </c>
      <c r="F497" s="8">
        <v>473</v>
      </c>
      <c r="G497" s="8">
        <v>63.359401269910229</v>
      </c>
      <c r="H497" s="8">
        <v>-10.608500936649627</v>
      </c>
      <c r="I497" s="8">
        <v>-1.0829181525196765</v>
      </c>
      <c r="K497" s="8">
        <v>47.25</v>
      </c>
      <c r="L497" s="8">
        <v>69.706159383656001</v>
      </c>
    </row>
    <row r="498" spans="1:12" x14ac:dyDescent="0.25">
      <c r="A498" s="1">
        <v>74.2241387848795</v>
      </c>
      <c r="B498" s="1">
        <v>81.573696953558695</v>
      </c>
      <c r="C498">
        <f t="shared" si="7"/>
        <v>72.031501995095837</v>
      </c>
      <c r="F498" s="8">
        <v>474</v>
      </c>
      <c r="G498" s="8">
        <v>85.975863891987103</v>
      </c>
      <c r="H498" s="8">
        <v>-10.796337285339106</v>
      </c>
      <c r="I498" s="8">
        <v>-1.1020925290799046</v>
      </c>
      <c r="K498" s="8">
        <v>47.35</v>
      </c>
      <c r="L498" s="8">
        <v>69.738674252074105</v>
      </c>
    </row>
    <row r="499" spans="1:12" x14ac:dyDescent="0.25">
      <c r="A499" s="1">
        <v>74.077541044160697</v>
      </c>
      <c r="B499" s="1">
        <v>50.799966626133099</v>
      </c>
      <c r="C499">
        <f t="shared" si="7"/>
        <v>71.889234861708587</v>
      </c>
      <c r="F499" s="8">
        <v>475</v>
      </c>
      <c r="G499" s="8">
        <v>76.940150117249587</v>
      </c>
      <c r="H499" s="8">
        <v>5.1433870645185067</v>
      </c>
      <c r="I499" s="8">
        <v>0.52503810395675532</v>
      </c>
      <c r="K499" s="8">
        <v>47.45</v>
      </c>
      <c r="L499" s="8">
        <v>69.762848040215601</v>
      </c>
    </row>
    <row r="500" spans="1:12" x14ac:dyDescent="0.25">
      <c r="A500" s="1">
        <v>87.696212399299398</v>
      </c>
      <c r="B500" s="1">
        <v>79.724905906703995</v>
      </c>
      <c r="C500">
        <f t="shared" si="7"/>
        <v>85.105600439641918</v>
      </c>
      <c r="F500" s="8">
        <v>476</v>
      </c>
      <c r="G500" s="8">
        <v>90.639858360590992</v>
      </c>
      <c r="H500" s="8">
        <v>1.5989180109895074</v>
      </c>
      <c r="I500" s="8">
        <v>0.16321790881021819</v>
      </c>
      <c r="K500" s="8">
        <v>47.55</v>
      </c>
      <c r="L500" s="8">
        <v>69.789126981752005</v>
      </c>
    </row>
    <row r="501" spans="1:12" x14ac:dyDescent="0.25">
      <c r="A501" s="1">
        <v>85.756128872061495</v>
      </c>
      <c r="B501" s="1">
        <v>97.832600852145802</v>
      </c>
      <c r="C501">
        <f t="shared" si="7"/>
        <v>83.222828436481166</v>
      </c>
      <c r="F501" s="8">
        <v>477</v>
      </c>
      <c r="G501" s="8">
        <v>70.881834216895029</v>
      </c>
      <c r="H501" s="8">
        <v>-15.555087240282433</v>
      </c>
      <c r="I501" s="8">
        <v>-1.587866790710676</v>
      </c>
      <c r="K501" s="8">
        <v>47.65</v>
      </c>
      <c r="L501" s="8">
        <v>69.806425660351195</v>
      </c>
    </row>
    <row r="502" spans="1:12" x14ac:dyDescent="0.25">
      <c r="A502" s="1">
        <v>75.021002110442794</v>
      </c>
      <c r="B502" s="1">
        <v>74.438067006866007</v>
      </c>
      <c r="C502">
        <f t="shared" si="7"/>
        <v>72.804825379709158</v>
      </c>
      <c r="F502" s="8">
        <v>478</v>
      </c>
      <c r="G502" s="8">
        <v>71.280748696360902</v>
      </c>
      <c r="H502" s="8">
        <v>-3.4828543149542952</v>
      </c>
      <c r="I502" s="8">
        <v>-0.35553054882763191</v>
      </c>
      <c r="K502" s="8">
        <v>47.75</v>
      </c>
      <c r="L502" s="8">
        <v>69.821509712624106</v>
      </c>
    </row>
    <row r="503" spans="1:12" x14ac:dyDescent="0.25">
      <c r="A503" s="1">
        <v>80.228751032495495</v>
      </c>
      <c r="B503" s="1">
        <v>65.257583143485405</v>
      </c>
      <c r="C503">
        <f t="shared" si="7"/>
        <v>77.858733488444457</v>
      </c>
      <c r="F503" s="8">
        <v>479</v>
      </c>
      <c r="G503" s="8">
        <v>84.627615517156968</v>
      </c>
      <c r="H503" s="8">
        <v>6.8761565601782308</v>
      </c>
      <c r="I503" s="8">
        <v>0.70191960231244088</v>
      </c>
      <c r="K503" s="8">
        <v>47.85</v>
      </c>
      <c r="L503" s="8">
        <v>70.019825360339496</v>
      </c>
    </row>
    <row r="504" spans="1:12" x14ac:dyDescent="0.25">
      <c r="A504" s="1">
        <v>72.847946512012697</v>
      </c>
      <c r="B504" s="1">
        <v>57.681446079511304</v>
      </c>
      <c r="C504">
        <f t="shared" si="7"/>
        <v>70.695963475262801</v>
      </c>
      <c r="F504" s="8">
        <v>480</v>
      </c>
      <c r="G504" s="8">
        <v>70.167113683698943</v>
      </c>
      <c r="H504" s="8">
        <v>6.1320429115103536</v>
      </c>
      <c r="I504" s="8">
        <v>0.62596031433272137</v>
      </c>
      <c r="K504" s="8">
        <v>47.95</v>
      </c>
      <c r="L504" s="8">
        <v>70.038224267215199</v>
      </c>
    </row>
    <row r="505" spans="1:12" x14ac:dyDescent="0.25">
      <c r="A505" s="1">
        <v>79.892591184870597</v>
      </c>
      <c r="B505" s="1">
        <v>79.428868186571705</v>
      </c>
      <c r="C505">
        <f t="shared" si="7"/>
        <v>77.532504055118963</v>
      </c>
      <c r="F505" s="8">
        <v>481</v>
      </c>
      <c r="G505" s="8">
        <v>75.034304755521234</v>
      </c>
      <c r="H505" s="8">
        <v>-0.8462995335947312</v>
      </c>
      <c r="I505" s="8">
        <v>-8.6390446008492355E-2</v>
      </c>
      <c r="K505" s="8">
        <v>48.05</v>
      </c>
      <c r="L505" s="8">
        <v>70.102406925078398</v>
      </c>
    </row>
    <row r="506" spans="1:12" x14ac:dyDescent="0.25">
      <c r="A506" s="1">
        <v>81.712363970843796</v>
      </c>
      <c r="B506" s="1">
        <v>88.977413425079504</v>
      </c>
      <c r="C506">
        <f t="shared" si="7"/>
        <v>79.298519386645495</v>
      </c>
      <c r="F506" s="8">
        <v>482</v>
      </c>
      <c r="G506" s="8">
        <v>84.23339371257012</v>
      </c>
      <c r="H506" s="8">
        <v>-8.3706905688137141</v>
      </c>
      <c r="I506" s="8">
        <v>-0.85448196877441762</v>
      </c>
      <c r="K506" s="8">
        <v>48.15</v>
      </c>
      <c r="L506" s="8">
        <v>70.111467633258897</v>
      </c>
    </row>
    <row r="507" spans="1:12" x14ac:dyDescent="0.25">
      <c r="A507" s="1">
        <v>56.929185990920203</v>
      </c>
      <c r="B507" s="1">
        <v>43.819216056829603</v>
      </c>
      <c r="C507">
        <f t="shared" si="7"/>
        <v>55.247455092325303</v>
      </c>
      <c r="F507" s="8">
        <v>483</v>
      </c>
      <c r="G507" s="8">
        <v>63.831769680748351</v>
      </c>
      <c r="H507" s="8">
        <v>1.4968209144810487</v>
      </c>
      <c r="I507" s="8">
        <v>0.15279581432308878</v>
      </c>
      <c r="K507" s="8">
        <v>48.25</v>
      </c>
      <c r="L507" s="8">
        <v>70.131887100534101</v>
      </c>
    </row>
    <row r="508" spans="1:12" x14ac:dyDescent="0.25">
      <c r="A508" s="1">
        <v>85.975350448946401</v>
      </c>
      <c r="B508" s="1">
        <v>81.614196169750002</v>
      </c>
      <c r="C508">
        <f t="shared" si="7"/>
        <v>83.435574043385657</v>
      </c>
      <c r="F508" s="8">
        <v>484</v>
      </c>
      <c r="G508" s="8">
        <v>70.797524296344704</v>
      </c>
      <c r="H508" s="8">
        <v>15.543043962596698</v>
      </c>
      <c r="I508" s="8">
        <v>1.5866374102261385</v>
      </c>
      <c r="K508" s="8">
        <v>48.35</v>
      </c>
      <c r="L508" s="8">
        <v>70.205966922626899</v>
      </c>
    </row>
    <row r="509" spans="1:12" x14ac:dyDescent="0.25">
      <c r="A509" s="1">
        <v>84.883555940770606</v>
      </c>
      <c r="B509" s="1">
        <v>80.136122108359899</v>
      </c>
      <c r="C509">
        <f t="shared" si="7"/>
        <v>82.376031964738871</v>
      </c>
      <c r="F509" s="8">
        <v>485</v>
      </c>
      <c r="G509" s="8">
        <v>80.504008619620578</v>
      </c>
      <c r="H509" s="8">
        <v>-2.9184299280735786</v>
      </c>
      <c r="I509" s="8">
        <v>-0.29791398095174182</v>
      </c>
      <c r="K509" s="8">
        <v>48.45</v>
      </c>
      <c r="L509" s="8">
        <v>70.221533605688506</v>
      </c>
    </row>
    <row r="510" spans="1:12" x14ac:dyDescent="0.25">
      <c r="A510" s="1">
        <v>94.656146663323995</v>
      </c>
      <c r="B510" s="1">
        <v>90.207190296863104</v>
      </c>
      <c r="C510">
        <f t="shared" si="7"/>
        <v>91.859933019745256</v>
      </c>
      <c r="F510" s="8">
        <v>486</v>
      </c>
      <c r="G510" s="8">
        <v>87.226845234552002</v>
      </c>
      <c r="H510" s="8">
        <v>1.998472722762898</v>
      </c>
      <c r="I510" s="8">
        <v>0.20400454331098514</v>
      </c>
      <c r="K510" s="8">
        <v>48.55</v>
      </c>
      <c r="L510" s="8">
        <v>70.2249968140042</v>
      </c>
    </row>
    <row r="511" spans="1:12" x14ac:dyDescent="0.25">
      <c r="A511" s="1">
        <v>76.103192467036394</v>
      </c>
      <c r="B511" s="1">
        <v>76.182387665229797</v>
      </c>
      <c r="C511">
        <f t="shared" si="7"/>
        <v>73.855047020622621</v>
      </c>
      <c r="F511" s="8">
        <v>487</v>
      </c>
      <c r="G511" s="8">
        <v>57.678388777256139</v>
      </c>
      <c r="H511" s="8">
        <v>-4.7853326739362387</v>
      </c>
      <c r="I511" s="8">
        <v>-0.48848783154160624</v>
      </c>
      <c r="K511" s="8">
        <v>48.65</v>
      </c>
      <c r="L511" s="8">
        <v>70.239273573544594</v>
      </c>
    </row>
    <row r="512" spans="1:12" x14ac:dyDescent="0.25">
      <c r="A512" s="1">
        <v>70.477154744222602</v>
      </c>
      <c r="B512" s="1">
        <v>68.606183398886202</v>
      </c>
      <c r="C512">
        <f t="shared" si="7"/>
        <v>68.39520667636657</v>
      </c>
      <c r="F512" s="8">
        <v>488</v>
      </c>
      <c r="G512" s="8">
        <v>69.871608037769931</v>
      </c>
      <c r="H512" s="8">
        <v>-9.3282256066156322</v>
      </c>
      <c r="I512" s="8">
        <v>-0.95222735997544772</v>
      </c>
      <c r="K512" s="8">
        <v>48.75</v>
      </c>
      <c r="L512" s="8">
        <v>70.253384954777601</v>
      </c>
    </row>
    <row r="513" spans="1:12" x14ac:dyDescent="0.25">
      <c r="A513" s="1">
        <v>67.024543693366795</v>
      </c>
      <c r="B513" s="1">
        <v>79.569819798748398</v>
      </c>
      <c r="C513">
        <f t="shared" si="7"/>
        <v>65.044588348294113</v>
      </c>
      <c r="F513" s="8">
        <v>489</v>
      </c>
      <c r="G513" s="8">
        <v>85.247464720398639</v>
      </c>
      <c r="H513" s="8">
        <v>13.175296883375665</v>
      </c>
      <c r="I513" s="8">
        <v>1.3449372578694863</v>
      </c>
      <c r="K513" s="8">
        <v>48.85</v>
      </c>
      <c r="L513" s="8">
        <v>70.2642818720864</v>
      </c>
    </row>
    <row r="514" spans="1:12" x14ac:dyDescent="0.25">
      <c r="A514" s="1">
        <v>78.967190790660695</v>
      </c>
      <c r="B514" s="1">
        <v>79.900991808134094</v>
      </c>
      <c r="C514">
        <f t="shared" si="7"/>
        <v>76.634440683376994</v>
      </c>
      <c r="F514" s="8">
        <v>490</v>
      </c>
      <c r="G514" s="8">
        <v>89.26636169288885</v>
      </c>
      <c r="H514" s="8">
        <v>5.1167794529020512</v>
      </c>
      <c r="I514" s="8">
        <v>0.52232199300133197</v>
      </c>
      <c r="K514" s="8">
        <v>48.95</v>
      </c>
      <c r="L514" s="8">
        <v>70.266139489050104</v>
      </c>
    </row>
    <row r="515" spans="1:12" x14ac:dyDescent="0.25">
      <c r="A515" s="1">
        <v>90.500043750056093</v>
      </c>
      <c r="B515" s="1">
        <v>100</v>
      </c>
      <c r="C515">
        <f t="shared" ref="C515:C578" si="8">$G$17+A515*$G$18</f>
        <v>87.826604507082664</v>
      </c>
      <c r="F515" s="8">
        <v>491</v>
      </c>
      <c r="G515" s="8">
        <v>70.749496102404493</v>
      </c>
      <c r="H515" s="8">
        <v>-1.6768159324089993</v>
      </c>
      <c r="I515" s="8">
        <v>-0.17116974608227681</v>
      </c>
      <c r="K515" s="8">
        <v>49.05</v>
      </c>
      <c r="L515" s="8">
        <v>70.304878785153406</v>
      </c>
    </row>
    <row r="516" spans="1:12" x14ac:dyDescent="0.25">
      <c r="A516" s="1">
        <v>68.986709903040307</v>
      </c>
      <c r="B516" s="1">
        <v>56.435458671694597</v>
      </c>
      <c r="C516">
        <f t="shared" si="8"/>
        <v>66.948790694870894</v>
      </c>
      <c r="F516" s="8">
        <v>492</v>
      </c>
      <c r="G516" s="8">
        <v>79.754094724888219</v>
      </c>
      <c r="H516" s="8">
        <v>1.6819499339304826</v>
      </c>
      <c r="I516" s="8">
        <v>0.17169382610789763</v>
      </c>
      <c r="K516" s="8">
        <v>49.15</v>
      </c>
      <c r="L516" s="8">
        <v>70.390986888441404</v>
      </c>
    </row>
    <row r="517" spans="1:12" x14ac:dyDescent="0.25">
      <c r="A517" s="1">
        <v>62.326174688418497</v>
      </c>
      <c r="B517" s="1">
        <v>47.211310921504399</v>
      </c>
      <c r="C517">
        <f t="shared" si="8"/>
        <v>60.485012691451701</v>
      </c>
      <c r="F517" s="8">
        <v>493</v>
      </c>
      <c r="G517" s="8">
        <v>78.45002562524158</v>
      </c>
      <c r="H517" s="8">
        <v>-22.062550633590178</v>
      </c>
      <c r="I517" s="8">
        <v>-2.252150111940777</v>
      </c>
      <c r="K517" s="8">
        <v>49.25</v>
      </c>
      <c r="L517" s="8">
        <v>70.3923088998785</v>
      </c>
    </row>
    <row r="518" spans="1:12" x14ac:dyDescent="0.25">
      <c r="A518" s="1">
        <v>76.459217317572097</v>
      </c>
      <c r="B518" s="1">
        <v>73.199703026634197</v>
      </c>
      <c r="C518">
        <f t="shared" si="8"/>
        <v>74.200554629757605</v>
      </c>
      <c r="F518" s="8">
        <v>494</v>
      </c>
      <c r="G518" s="8">
        <v>66.150217018553732</v>
      </c>
      <c r="H518" s="8">
        <v>-0.66581243233852661</v>
      </c>
      <c r="I518" s="8">
        <v>-6.7966282272901579E-2</v>
      </c>
      <c r="K518" s="8">
        <v>49.35</v>
      </c>
      <c r="L518" s="8">
        <v>70.393570260032504</v>
      </c>
    </row>
    <row r="519" spans="1:12" x14ac:dyDescent="0.25">
      <c r="A519" s="1">
        <v>82.960008499401496</v>
      </c>
      <c r="B519" s="1">
        <v>75.415668682988098</v>
      </c>
      <c r="C519">
        <f t="shared" si="8"/>
        <v>80.509307559054463</v>
      </c>
      <c r="F519" s="8">
        <v>495</v>
      </c>
      <c r="G519" s="8">
        <v>70.841920985771836</v>
      </c>
      <c r="H519" s="8">
        <v>-3.8646960377709405</v>
      </c>
      <c r="I519" s="8">
        <v>-0.39450903744697913</v>
      </c>
      <c r="K519" s="8">
        <v>49.45</v>
      </c>
      <c r="L519" s="8">
        <v>70.473616397383395</v>
      </c>
    </row>
    <row r="520" spans="1:12" x14ac:dyDescent="0.25">
      <c r="A520" s="1">
        <v>86.674535317657103</v>
      </c>
      <c r="B520" s="1">
        <v>96.877114318394305</v>
      </c>
      <c r="C520">
        <f t="shared" si="8"/>
        <v>84.114104466102205</v>
      </c>
      <c r="F520" s="8">
        <v>496</v>
      </c>
      <c r="G520" s="8">
        <v>71.163215036374126</v>
      </c>
      <c r="H520" s="8">
        <v>-4.88558572087193</v>
      </c>
      <c r="I520" s="8">
        <v>-0.49872168503517578</v>
      </c>
      <c r="K520" s="8">
        <v>49.55</v>
      </c>
      <c r="L520" s="8">
        <v>70.522954922262201</v>
      </c>
    </row>
    <row r="521" spans="1:12" x14ac:dyDescent="0.25">
      <c r="A521" s="1">
        <v>62.471276410078197</v>
      </c>
      <c r="B521" s="1">
        <v>49.297204337552799</v>
      </c>
      <c r="C521">
        <f t="shared" si="8"/>
        <v>60.625827999306125</v>
      </c>
      <c r="F521" s="8">
        <v>497</v>
      </c>
      <c r="G521" s="8">
        <v>72.031501995095837</v>
      </c>
      <c r="H521" s="8">
        <v>9.5421949584628578</v>
      </c>
      <c r="I521" s="8">
        <v>0.97406939935329495</v>
      </c>
      <c r="K521" s="8">
        <v>49.65</v>
      </c>
      <c r="L521" s="8">
        <v>70.587980201991996</v>
      </c>
    </row>
    <row r="522" spans="1:12" x14ac:dyDescent="0.25">
      <c r="A522" s="1">
        <v>74.786639715295806</v>
      </c>
      <c r="B522" s="1">
        <v>73.081443805952802</v>
      </c>
      <c r="C522">
        <f t="shared" si="8"/>
        <v>72.577386225682289</v>
      </c>
      <c r="F522" s="8">
        <v>498</v>
      </c>
      <c r="G522" s="8">
        <v>71.889234861708587</v>
      </c>
      <c r="H522" s="8">
        <v>-21.089268235575489</v>
      </c>
      <c r="I522" s="8">
        <v>-2.1527972266809243</v>
      </c>
      <c r="K522" s="8">
        <v>49.75</v>
      </c>
      <c r="L522" s="8">
        <v>70.611982740817396</v>
      </c>
    </row>
    <row r="523" spans="1:12" x14ac:dyDescent="0.25">
      <c r="A523" s="1">
        <v>62.735490775807897</v>
      </c>
      <c r="B523" s="1">
        <v>66.680453803210398</v>
      </c>
      <c r="C523">
        <f t="shared" si="8"/>
        <v>60.882237274290787</v>
      </c>
      <c r="F523" s="8">
        <v>499</v>
      </c>
      <c r="G523" s="8">
        <v>85.105600439641918</v>
      </c>
      <c r="H523" s="8">
        <v>-5.3806945329379232</v>
      </c>
      <c r="I523" s="8">
        <v>-0.54926250350335493</v>
      </c>
      <c r="K523" s="8">
        <v>49.85</v>
      </c>
      <c r="L523" s="8">
        <v>70.642058440113104</v>
      </c>
    </row>
    <row r="524" spans="1:12" x14ac:dyDescent="0.25">
      <c r="A524" s="1">
        <v>87.993919757938201</v>
      </c>
      <c r="B524" s="1">
        <v>94.285052057642503</v>
      </c>
      <c r="C524">
        <f t="shared" si="8"/>
        <v>85.394513299377437</v>
      </c>
      <c r="F524" s="8">
        <v>500</v>
      </c>
      <c r="G524" s="8">
        <v>83.222828436481166</v>
      </c>
      <c r="H524" s="8">
        <v>14.609772415664636</v>
      </c>
      <c r="I524" s="8">
        <v>1.4913688416095028</v>
      </c>
      <c r="K524" s="8">
        <v>49.95</v>
      </c>
      <c r="L524" s="8">
        <v>70.665208586711998</v>
      </c>
    </row>
    <row r="525" spans="1:12" x14ac:dyDescent="0.25">
      <c r="A525" s="1">
        <v>82.956600835161694</v>
      </c>
      <c r="B525" s="1">
        <v>93.964619208136199</v>
      </c>
      <c r="C525">
        <f t="shared" si="8"/>
        <v>80.506000559774904</v>
      </c>
      <c r="F525" s="8">
        <v>501</v>
      </c>
      <c r="G525" s="8">
        <v>72.804825379709158</v>
      </c>
      <c r="H525" s="8">
        <v>1.6332416271568491</v>
      </c>
      <c r="I525" s="8">
        <v>0.1667216712390191</v>
      </c>
      <c r="K525" s="8">
        <v>50.05</v>
      </c>
      <c r="L525" s="8">
        <v>70.681852525631697</v>
      </c>
    </row>
    <row r="526" spans="1:12" x14ac:dyDescent="0.25">
      <c r="A526" s="1">
        <v>86.780842999945605</v>
      </c>
      <c r="B526" s="1">
        <v>86.417199309144706</v>
      </c>
      <c r="C526">
        <f t="shared" si="8"/>
        <v>84.217271739636388</v>
      </c>
      <c r="F526" s="8">
        <v>502</v>
      </c>
      <c r="G526" s="8">
        <v>77.858733488444457</v>
      </c>
      <c r="H526" s="8">
        <v>-12.601150344959052</v>
      </c>
      <c r="I526" s="8">
        <v>-1.2863282505864981</v>
      </c>
      <c r="K526" s="8">
        <v>50.15</v>
      </c>
      <c r="L526" s="8">
        <v>70.755152622066703</v>
      </c>
    </row>
    <row r="527" spans="1:12" x14ac:dyDescent="0.25">
      <c r="A527" s="1">
        <v>73.356679376554695</v>
      </c>
      <c r="B527" s="1">
        <v>71.194615629805</v>
      </c>
      <c r="C527">
        <f t="shared" si="8"/>
        <v>71.189667989011809</v>
      </c>
      <c r="F527" s="8">
        <v>503</v>
      </c>
      <c r="G527" s="8">
        <v>70.695963475262801</v>
      </c>
      <c r="H527" s="8">
        <v>-13.014517395751497</v>
      </c>
      <c r="I527" s="8">
        <v>-1.3285248517490782</v>
      </c>
      <c r="K527" s="8">
        <v>50.25</v>
      </c>
      <c r="L527" s="8">
        <v>70.894596259833094</v>
      </c>
    </row>
    <row r="528" spans="1:12" x14ac:dyDescent="0.25">
      <c r="A528" s="1">
        <v>70.594017806440306</v>
      </c>
      <c r="B528" s="1">
        <v>65.649945347482003</v>
      </c>
      <c r="C528">
        <f t="shared" si="8"/>
        <v>68.508617515981484</v>
      </c>
      <c r="F528" s="8">
        <v>504</v>
      </c>
      <c r="G528" s="8">
        <v>77.532504055118963</v>
      </c>
      <c r="H528" s="8">
        <v>1.8963641314527422</v>
      </c>
      <c r="I528" s="8">
        <v>0.19358127543192299</v>
      </c>
      <c r="K528" s="8">
        <v>50.35</v>
      </c>
      <c r="L528" s="8">
        <v>70.907552291524794</v>
      </c>
    </row>
    <row r="529" spans="1:12" x14ac:dyDescent="0.25">
      <c r="A529" s="1">
        <v>63.162729328056201</v>
      </c>
      <c r="B529" s="1">
        <v>73.077061822971004</v>
      </c>
      <c r="C529">
        <f t="shared" si="8"/>
        <v>61.296854878920037</v>
      </c>
      <c r="F529" s="8">
        <v>505</v>
      </c>
      <c r="G529" s="8">
        <v>79.298519386645495</v>
      </c>
      <c r="H529" s="8">
        <v>9.6788940384340094</v>
      </c>
      <c r="I529" s="8">
        <v>0.98802367206510477</v>
      </c>
      <c r="K529" s="8">
        <v>50.45</v>
      </c>
      <c r="L529" s="8">
        <v>70.909764067119099</v>
      </c>
    </row>
    <row r="530" spans="1:12" x14ac:dyDescent="0.25">
      <c r="A530" s="1">
        <v>61.911092342009297</v>
      </c>
      <c r="B530" s="1">
        <v>50.6598226446797</v>
      </c>
      <c r="C530">
        <f t="shared" si="8"/>
        <v>60.082192189213764</v>
      </c>
      <c r="F530" s="8">
        <v>506</v>
      </c>
      <c r="G530" s="8">
        <v>55.247455092325303</v>
      </c>
      <c r="H530" s="8">
        <v>-11.4282390354957</v>
      </c>
      <c r="I530" s="8">
        <v>-1.1665972013177566</v>
      </c>
      <c r="K530" s="8">
        <v>50.55</v>
      </c>
      <c r="L530" s="8">
        <v>70.996325108495398</v>
      </c>
    </row>
    <row r="531" spans="1:12" x14ac:dyDescent="0.25">
      <c r="A531" s="1">
        <v>87.471051501094706</v>
      </c>
      <c r="B531" s="1">
        <v>79.233368029174997</v>
      </c>
      <c r="C531">
        <f t="shared" si="8"/>
        <v>84.887090963428861</v>
      </c>
      <c r="F531" s="8">
        <v>507</v>
      </c>
      <c r="G531" s="8">
        <v>83.435574043385657</v>
      </c>
      <c r="H531" s="8">
        <v>-1.8213778736356545</v>
      </c>
      <c r="I531" s="8">
        <v>-0.18592666143277575</v>
      </c>
      <c r="K531" s="8">
        <v>50.65</v>
      </c>
      <c r="L531" s="8">
        <v>71.043129677347196</v>
      </c>
    </row>
    <row r="532" spans="1:12" x14ac:dyDescent="0.25">
      <c r="A532" s="1">
        <v>76.638082795657795</v>
      </c>
      <c r="B532" s="1">
        <v>75.597193728125603</v>
      </c>
      <c r="C532">
        <f t="shared" si="8"/>
        <v>74.374136287322187</v>
      </c>
      <c r="F532" s="8">
        <v>508</v>
      </c>
      <c r="G532" s="8">
        <v>82.376031964738871</v>
      </c>
      <c r="H532" s="8">
        <v>-2.2399098563789721</v>
      </c>
      <c r="I532" s="8">
        <v>-0.22865050000613893</v>
      </c>
      <c r="K532" s="8">
        <v>50.75</v>
      </c>
      <c r="L532" s="8">
        <v>71.111576584617396</v>
      </c>
    </row>
    <row r="533" spans="1:12" x14ac:dyDescent="0.25">
      <c r="A533" s="1">
        <v>87.929604783772206</v>
      </c>
      <c r="B533" s="1">
        <v>90.627849855851494</v>
      </c>
      <c r="C533">
        <f t="shared" si="8"/>
        <v>85.332098237838238</v>
      </c>
      <c r="F533" s="8">
        <v>509</v>
      </c>
      <c r="G533" s="8">
        <v>91.859933019745256</v>
      </c>
      <c r="H533" s="8">
        <v>-1.6527427228821523</v>
      </c>
      <c r="I533" s="8">
        <v>-0.16871234746001063</v>
      </c>
      <c r="K533" s="8">
        <v>50.85</v>
      </c>
      <c r="L533" s="8">
        <v>71.136123206165195</v>
      </c>
    </row>
    <row r="534" spans="1:12" x14ac:dyDescent="0.25">
      <c r="A534" s="1">
        <v>88.572727777179793</v>
      </c>
      <c r="B534" s="1">
        <v>83.240580683512803</v>
      </c>
      <c r="C534">
        <f t="shared" si="8"/>
        <v>85.956222895141337</v>
      </c>
      <c r="F534" s="8">
        <v>510</v>
      </c>
      <c r="G534" s="8">
        <v>73.855047020622621</v>
      </c>
      <c r="H534" s="8">
        <v>2.327340644607176</v>
      </c>
      <c r="I534" s="8">
        <v>0.23757545445793424</v>
      </c>
      <c r="K534" s="8">
        <v>50.95</v>
      </c>
      <c r="L534" s="8">
        <v>71.180386055933397</v>
      </c>
    </row>
    <row r="535" spans="1:12" x14ac:dyDescent="0.25">
      <c r="A535" s="1">
        <v>71.684047985980897</v>
      </c>
      <c r="B535" s="1">
        <v>71.489043577531902</v>
      </c>
      <c r="C535">
        <f t="shared" si="8"/>
        <v>69.566447385585676</v>
      </c>
      <c r="F535" s="8">
        <v>511</v>
      </c>
      <c r="G535" s="8">
        <v>68.39520667636657</v>
      </c>
      <c r="H535" s="8">
        <v>0.21097672251963218</v>
      </c>
      <c r="I535" s="8">
        <v>2.1536551105567604E-2</v>
      </c>
      <c r="K535" s="8">
        <v>51.05</v>
      </c>
      <c r="L535" s="8">
        <v>71.194615629805</v>
      </c>
    </row>
    <row r="536" spans="1:12" x14ac:dyDescent="0.25">
      <c r="A536" s="1">
        <v>78.207872392924003</v>
      </c>
      <c r="B536" s="1">
        <v>76.074313458609097</v>
      </c>
      <c r="C536">
        <f t="shared" si="8"/>
        <v>75.897553121232249</v>
      </c>
      <c r="F536" s="8">
        <v>512</v>
      </c>
      <c r="G536" s="8">
        <v>65.044588348294113</v>
      </c>
      <c r="H536" s="8">
        <v>14.525231450454285</v>
      </c>
      <c r="I536" s="8">
        <v>1.4827388809388542</v>
      </c>
      <c r="K536" s="8">
        <v>51.15</v>
      </c>
      <c r="L536" s="8">
        <v>71.195081038424107</v>
      </c>
    </row>
    <row r="537" spans="1:12" x14ac:dyDescent="0.25">
      <c r="A537" s="1">
        <v>87.134111815597805</v>
      </c>
      <c r="B537" s="1">
        <v>92.956909271491</v>
      </c>
      <c r="C537">
        <f t="shared" si="8"/>
        <v>84.560104729227632</v>
      </c>
      <c r="F537" s="8">
        <v>513</v>
      </c>
      <c r="G537" s="8">
        <v>76.634440683376994</v>
      </c>
      <c r="H537" s="8">
        <v>3.2665511247571004</v>
      </c>
      <c r="I537" s="8">
        <v>0.33345027070810751</v>
      </c>
      <c r="K537" s="8">
        <v>51.25</v>
      </c>
      <c r="L537" s="8">
        <v>71.233952705862706</v>
      </c>
    </row>
    <row r="538" spans="1:12" x14ac:dyDescent="0.25">
      <c r="A538" s="1">
        <v>77.698198152165702</v>
      </c>
      <c r="B538" s="1">
        <v>70.253384954777601</v>
      </c>
      <c r="C538">
        <f t="shared" si="8"/>
        <v>75.402935040227177</v>
      </c>
      <c r="F538" s="8">
        <v>514</v>
      </c>
      <c r="G538" s="8">
        <v>87.826604507082664</v>
      </c>
      <c r="H538" s="8">
        <v>12.173395492917336</v>
      </c>
      <c r="I538" s="8">
        <v>1.2426629394487081</v>
      </c>
      <c r="K538" s="8">
        <v>51.35</v>
      </c>
      <c r="L538" s="8">
        <v>71.254025486596802</v>
      </c>
    </row>
    <row r="539" spans="1:12" x14ac:dyDescent="0.25">
      <c r="A539" s="1">
        <v>68.551691374184898</v>
      </c>
      <c r="B539" s="1">
        <v>53.058865723656197</v>
      </c>
      <c r="C539">
        <f t="shared" si="8"/>
        <v>66.526622939984989</v>
      </c>
      <c r="F539" s="8">
        <v>515</v>
      </c>
      <c r="G539" s="8">
        <v>66.948790694870894</v>
      </c>
      <c r="H539" s="8">
        <v>-10.513332023176297</v>
      </c>
      <c r="I539" s="8">
        <v>-1.0732032885090792</v>
      </c>
      <c r="K539" s="8">
        <v>51.45</v>
      </c>
      <c r="L539" s="8">
        <v>71.413351723622299</v>
      </c>
    </row>
    <row r="540" spans="1:12" x14ac:dyDescent="0.25">
      <c r="A540" s="1">
        <v>67.913191852731501</v>
      </c>
      <c r="B540" s="1">
        <v>71.517764014049206</v>
      </c>
      <c r="C540">
        <f t="shared" si="8"/>
        <v>65.906985173803093</v>
      </c>
      <c r="F540" s="8">
        <v>516</v>
      </c>
      <c r="G540" s="8">
        <v>60.485012691451701</v>
      </c>
      <c r="H540" s="8">
        <v>-13.273701769947301</v>
      </c>
      <c r="I540" s="8">
        <v>-1.3549824507390003</v>
      </c>
      <c r="K540" s="8">
        <v>51.55</v>
      </c>
      <c r="L540" s="8">
        <v>71.489043577531902</v>
      </c>
    </row>
    <row r="541" spans="1:12" x14ac:dyDescent="0.25">
      <c r="A541" s="1">
        <v>68.866152381832194</v>
      </c>
      <c r="B541" s="1">
        <v>62.665047573904602</v>
      </c>
      <c r="C541">
        <f t="shared" si="8"/>
        <v>66.831794533358064</v>
      </c>
      <c r="F541" s="8">
        <v>517</v>
      </c>
      <c r="G541" s="8">
        <v>74.200554629757605</v>
      </c>
      <c r="H541" s="8">
        <v>-1.000851603123408</v>
      </c>
      <c r="I541" s="8">
        <v>-0.10216715589441759</v>
      </c>
      <c r="K541" s="8">
        <v>51.65</v>
      </c>
      <c r="L541" s="8">
        <v>71.517764014049206</v>
      </c>
    </row>
    <row r="542" spans="1:12" x14ac:dyDescent="0.25">
      <c r="A542" s="1">
        <v>97.925541976556303</v>
      </c>
      <c r="B542" s="1">
        <v>92.311559243802094</v>
      </c>
      <c r="C542">
        <f t="shared" si="8"/>
        <v>95.032747940648377</v>
      </c>
      <c r="F542" s="8">
        <v>518</v>
      </c>
      <c r="G542" s="8">
        <v>80.509307559054463</v>
      </c>
      <c r="H542" s="8">
        <v>-5.0936388760663647</v>
      </c>
      <c r="I542" s="8">
        <v>-0.51995979773314216</v>
      </c>
      <c r="K542" s="8">
        <v>51.75</v>
      </c>
      <c r="L542" s="8">
        <v>71.536982570391103</v>
      </c>
    </row>
    <row r="543" spans="1:12" x14ac:dyDescent="0.25">
      <c r="A543" s="1">
        <v>72.366018438890094</v>
      </c>
      <c r="B543" s="1">
        <v>72.973288571391905</v>
      </c>
      <c r="C543">
        <f t="shared" si="8"/>
        <v>70.228271919268678</v>
      </c>
      <c r="F543" s="8">
        <v>519</v>
      </c>
      <c r="G543" s="8">
        <v>84.114104466102205</v>
      </c>
      <c r="H543" s="8">
        <v>12.7630098522921</v>
      </c>
      <c r="I543" s="8">
        <v>1.3028509053607744</v>
      </c>
      <c r="K543" s="8">
        <v>51.85</v>
      </c>
      <c r="L543" s="8">
        <v>71.572981386095805</v>
      </c>
    </row>
    <row r="544" spans="1:12" x14ac:dyDescent="0.25">
      <c r="A544" s="1">
        <v>68.958716463218593</v>
      </c>
      <c r="B544" s="1">
        <v>47.098922975798899</v>
      </c>
      <c r="C544">
        <f t="shared" si="8"/>
        <v>66.921624202279958</v>
      </c>
      <c r="F544" s="8">
        <v>520</v>
      </c>
      <c r="G544" s="8">
        <v>60.625827999306125</v>
      </c>
      <c r="H544" s="8">
        <v>-11.328623661753326</v>
      </c>
      <c r="I544" s="8">
        <v>-1.1564284416466357</v>
      </c>
      <c r="K544" s="8">
        <v>51.95</v>
      </c>
      <c r="L544" s="8">
        <v>71.600802467487199</v>
      </c>
    </row>
    <row r="545" spans="1:12" x14ac:dyDescent="0.25">
      <c r="A545" s="1">
        <v>74.838059296750899</v>
      </c>
      <c r="B545" s="1">
        <v>71.136123206165195</v>
      </c>
      <c r="C545">
        <f t="shared" si="8"/>
        <v>72.627286834093582</v>
      </c>
      <c r="F545" s="8">
        <v>521</v>
      </c>
      <c r="G545" s="8">
        <v>72.577386225682289</v>
      </c>
      <c r="H545" s="8">
        <v>0.50405758027051206</v>
      </c>
      <c r="I545" s="8">
        <v>5.1454310731528535E-2</v>
      </c>
      <c r="K545" s="8">
        <v>52.05</v>
      </c>
      <c r="L545" s="8">
        <v>71.613981941865305</v>
      </c>
    </row>
    <row r="546" spans="1:12" x14ac:dyDescent="0.25">
      <c r="A546" s="1">
        <v>82.203297481581004</v>
      </c>
      <c r="B546" s="1">
        <v>80.653618002288496</v>
      </c>
      <c r="C546">
        <f t="shared" si="8"/>
        <v>79.774950352865474</v>
      </c>
      <c r="F546" s="8">
        <v>522</v>
      </c>
      <c r="G546" s="8">
        <v>60.882237274290787</v>
      </c>
      <c r="H546" s="8">
        <v>5.7982165289196104</v>
      </c>
      <c r="I546" s="8">
        <v>0.59188324240179646</v>
      </c>
      <c r="K546" s="8">
        <v>52.15</v>
      </c>
      <c r="L546" s="8">
        <v>71.620883780209994</v>
      </c>
    </row>
    <row r="547" spans="1:12" x14ac:dyDescent="0.25">
      <c r="A547" s="1">
        <v>63.523182700477001</v>
      </c>
      <c r="B547" s="1">
        <v>70.996325108495398</v>
      </c>
      <c r="C547">
        <f t="shared" si="8"/>
        <v>61.646660188078535</v>
      </c>
      <c r="F547" s="8">
        <v>523</v>
      </c>
      <c r="G547" s="8">
        <v>85.394513299377437</v>
      </c>
      <c r="H547" s="8">
        <v>8.8905387582650661</v>
      </c>
      <c r="I547" s="8">
        <v>0.90754818842911922</v>
      </c>
      <c r="K547" s="8">
        <v>52.25</v>
      </c>
      <c r="L547" s="8">
        <v>71.692919414470197</v>
      </c>
    </row>
    <row r="548" spans="1:12" x14ac:dyDescent="0.25">
      <c r="A548" s="1">
        <v>65.525767577628301</v>
      </c>
      <c r="B548" s="1">
        <v>45.4771901010363</v>
      </c>
      <c r="C548">
        <f t="shared" si="8"/>
        <v>63.590087204348045</v>
      </c>
      <c r="F548" s="8">
        <v>524</v>
      </c>
      <c r="G548" s="8">
        <v>80.506000559774904</v>
      </c>
      <c r="H548" s="8">
        <v>13.458618648361295</v>
      </c>
      <c r="I548" s="8">
        <v>1.3738588071193798</v>
      </c>
      <c r="K548" s="8">
        <v>52.35</v>
      </c>
      <c r="L548" s="8">
        <v>71.693667931876504</v>
      </c>
    </row>
    <row r="549" spans="1:12" x14ac:dyDescent="0.25">
      <c r="A549" s="1">
        <v>74.103318044355206</v>
      </c>
      <c r="B549" s="1">
        <v>77.093170775152799</v>
      </c>
      <c r="C549">
        <f t="shared" si="8"/>
        <v>71.914250389963073</v>
      </c>
      <c r="F549" s="8">
        <v>525</v>
      </c>
      <c r="G549" s="8">
        <v>84.217271739636388</v>
      </c>
      <c r="H549" s="8">
        <v>2.1999275695083185</v>
      </c>
      <c r="I549" s="8">
        <v>0.22456909920408044</v>
      </c>
      <c r="K549" s="8">
        <v>52.45</v>
      </c>
      <c r="L549" s="8">
        <v>71.758076064304902</v>
      </c>
    </row>
    <row r="550" spans="1:12" x14ac:dyDescent="0.25">
      <c r="A550" s="1">
        <v>73.273538829362394</v>
      </c>
      <c r="B550" s="1">
        <v>79.757422051366802</v>
      </c>
      <c r="C550">
        <f t="shared" si="8"/>
        <v>71.10898347600839</v>
      </c>
      <c r="F550" s="8">
        <v>526</v>
      </c>
      <c r="G550" s="8">
        <v>71.189667989011809</v>
      </c>
      <c r="H550" s="8">
        <v>4.9476407931905442E-3</v>
      </c>
      <c r="I550" s="8">
        <v>5.0505628072131917E-4</v>
      </c>
      <c r="K550" s="8">
        <v>52.55</v>
      </c>
      <c r="L550" s="8">
        <v>71.865209868066003</v>
      </c>
    </row>
    <row r="551" spans="1:12" x14ac:dyDescent="0.25">
      <c r="A551" s="1">
        <v>76.083629396993501</v>
      </c>
      <c r="B551" s="1">
        <v>70.755152622066703</v>
      </c>
      <c r="C551">
        <f t="shared" si="8"/>
        <v>73.836061858357439</v>
      </c>
      <c r="F551" s="8">
        <v>527</v>
      </c>
      <c r="G551" s="8">
        <v>68.508617515981484</v>
      </c>
      <c r="H551" s="8">
        <v>-2.8586721684994814</v>
      </c>
      <c r="I551" s="8">
        <v>-0.29181389546528719</v>
      </c>
      <c r="K551" s="8">
        <v>52.65</v>
      </c>
      <c r="L551" s="8">
        <v>71.874808883902702</v>
      </c>
    </row>
    <row r="552" spans="1:12" x14ac:dyDescent="0.25">
      <c r="A552" s="1">
        <v>78.416248635058594</v>
      </c>
      <c r="B552" s="1">
        <v>78.0426100071832</v>
      </c>
      <c r="C552">
        <f t="shared" si="8"/>
        <v>76.099773772718009</v>
      </c>
      <c r="F552" s="8">
        <v>528</v>
      </c>
      <c r="G552" s="8">
        <v>61.296854878920037</v>
      </c>
      <c r="H552" s="8">
        <v>11.780206944050967</v>
      </c>
      <c r="I552" s="8">
        <v>1.2025261642838718</v>
      </c>
      <c r="K552" s="8">
        <v>52.75</v>
      </c>
      <c r="L552" s="8">
        <v>71.902187434866207</v>
      </c>
    </row>
    <row r="553" spans="1:12" x14ac:dyDescent="0.25">
      <c r="A553" s="1">
        <v>79.250089486561905</v>
      </c>
      <c r="B553" s="1">
        <v>92.865074437679993</v>
      </c>
      <c r="C553">
        <f t="shared" si="8"/>
        <v>76.908982339391059</v>
      </c>
      <c r="F553" s="8">
        <v>529</v>
      </c>
      <c r="G553" s="8">
        <v>60.082192189213764</v>
      </c>
      <c r="H553" s="8">
        <v>-9.4223695445340638</v>
      </c>
      <c r="I553" s="8">
        <v>-0.96183759425174808</v>
      </c>
      <c r="K553" s="8">
        <v>52.85</v>
      </c>
      <c r="L553" s="8">
        <v>71.947171910805196</v>
      </c>
    </row>
    <row r="554" spans="1:12" x14ac:dyDescent="0.25">
      <c r="A554" s="1">
        <v>77.937259362957406</v>
      </c>
      <c r="B554" s="1">
        <v>71.874808883902702</v>
      </c>
      <c r="C554">
        <f t="shared" si="8"/>
        <v>75.634934203356579</v>
      </c>
      <c r="F554" s="8">
        <v>530</v>
      </c>
      <c r="G554" s="8">
        <v>84.887090963428861</v>
      </c>
      <c r="H554" s="8">
        <v>-5.6537229342538637</v>
      </c>
      <c r="I554" s="8">
        <v>-0.57713330388354855</v>
      </c>
      <c r="K554" s="8">
        <v>52.95</v>
      </c>
      <c r="L554" s="8">
        <v>72.086566089437994</v>
      </c>
    </row>
    <row r="555" spans="1:12" x14ac:dyDescent="0.25">
      <c r="A555" s="1">
        <v>73.7053040759114</v>
      </c>
      <c r="B555" s="1">
        <v>72.438526250467405</v>
      </c>
      <c r="C555">
        <f t="shared" si="8"/>
        <v>71.527994052989897</v>
      </c>
      <c r="F555" s="8">
        <v>531</v>
      </c>
      <c r="G555" s="8">
        <v>74.374136287322187</v>
      </c>
      <c r="H555" s="8">
        <v>1.2230574408034158</v>
      </c>
      <c r="I555" s="8">
        <v>0.12484997759151564</v>
      </c>
      <c r="K555" s="8">
        <v>53.05</v>
      </c>
      <c r="L555" s="8">
        <v>72.097108804736607</v>
      </c>
    </row>
    <row r="556" spans="1:12" x14ac:dyDescent="0.25">
      <c r="A556" s="1">
        <v>83.535612214110103</v>
      </c>
      <c r="B556" s="1">
        <v>91.430774655982304</v>
      </c>
      <c r="C556">
        <f t="shared" si="8"/>
        <v>81.067907507847195</v>
      </c>
      <c r="F556" s="8">
        <v>532</v>
      </c>
      <c r="G556" s="8">
        <v>85.332098237838238</v>
      </c>
      <c r="H556" s="8">
        <v>5.2957516180132558</v>
      </c>
      <c r="I556" s="8">
        <v>0.54059151171580944</v>
      </c>
      <c r="K556" s="8">
        <v>53.15</v>
      </c>
      <c r="L556" s="8">
        <v>72.165100852777101</v>
      </c>
    </row>
    <row r="557" spans="1:12" x14ac:dyDescent="0.25">
      <c r="A557" s="1">
        <v>71.834558357841502</v>
      </c>
      <c r="B557" s="1">
        <v>63.278873902881898</v>
      </c>
      <c r="C557">
        <f t="shared" si="8"/>
        <v>69.712511568053074</v>
      </c>
      <c r="F557" s="8">
        <v>533</v>
      </c>
      <c r="G557" s="8">
        <v>85.956222895141337</v>
      </c>
      <c r="H557" s="8">
        <v>-2.7156422116285341</v>
      </c>
      <c r="I557" s="8">
        <v>-0.27721336542107039</v>
      </c>
      <c r="K557" s="8">
        <v>53.25</v>
      </c>
      <c r="L557" s="8">
        <v>72.177794072961404</v>
      </c>
    </row>
    <row r="558" spans="1:12" x14ac:dyDescent="0.25">
      <c r="A558" s="1">
        <v>59.876295424098302</v>
      </c>
      <c r="B558" s="1">
        <v>48.010857960041001</v>
      </c>
      <c r="C558">
        <f t="shared" si="8"/>
        <v>58.107504700054527</v>
      </c>
      <c r="F558" s="8">
        <v>534</v>
      </c>
      <c r="G558" s="8">
        <v>69.566447385585676</v>
      </c>
      <c r="H558" s="8">
        <v>1.9225961919462264</v>
      </c>
      <c r="I558" s="8">
        <v>0.19625905004456867</v>
      </c>
      <c r="K558" s="8">
        <v>53.35</v>
      </c>
      <c r="L558" s="8">
        <v>72.243247586714702</v>
      </c>
    </row>
    <row r="559" spans="1:12" x14ac:dyDescent="0.25">
      <c r="A559" s="1">
        <v>61.8433591663212</v>
      </c>
      <c r="B559" s="1">
        <v>59.913678779567398</v>
      </c>
      <c r="C559">
        <f t="shared" si="8"/>
        <v>60.016459902391929</v>
      </c>
      <c r="F559" s="8">
        <v>535</v>
      </c>
      <c r="G559" s="8">
        <v>75.897553121232249</v>
      </c>
      <c r="H559" s="8">
        <v>0.17676033737684804</v>
      </c>
      <c r="I559" s="8">
        <v>1.8043734843779375E-2</v>
      </c>
      <c r="K559" s="8">
        <v>53.45</v>
      </c>
      <c r="L559" s="8">
        <v>72.294690285159405</v>
      </c>
    </row>
    <row r="560" spans="1:12" x14ac:dyDescent="0.25">
      <c r="A560" s="1">
        <v>88.417947352796503</v>
      </c>
      <c r="B560" s="1">
        <v>79.300195014546105</v>
      </c>
      <c r="C560">
        <f t="shared" si="8"/>
        <v>85.80601480070888</v>
      </c>
      <c r="F560" s="8">
        <v>536</v>
      </c>
      <c r="G560" s="8">
        <v>84.560104729227632</v>
      </c>
      <c r="H560" s="8">
        <v>8.3968045422633679</v>
      </c>
      <c r="I560" s="8">
        <v>0.85714768903517091</v>
      </c>
      <c r="K560" s="8">
        <v>53.55</v>
      </c>
      <c r="L560" s="8">
        <v>72.316093626214297</v>
      </c>
    </row>
    <row r="561" spans="1:12" x14ac:dyDescent="0.25">
      <c r="A561" s="1">
        <v>73.168038733056704</v>
      </c>
      <c r="B561" s="1">
        <v>77.399918893671398</v>
      </c>
      <c r="C561">
        <f t="shared" si="8"/>
        <v>71.006599931760732</v>
      </c>
      <c r="F561" s="8">
        <v>537</v>
      </c>
      <c r="G561" s="8">
        <v>75.402935040227177</v>
      </c>
      <c r="H561" s="8">
        <v>-5.1495500854495759</v>
      </c>
      <c r="I561" s="8">
        <v>-0.52566722651426545</v>
      </c>
      <c r="K561" s="8">
        <v>53.65</v>
      </c>
      <c r="L561" s="8">
        <v>72.374539029334002</v>
      </c>
    </row>
    <row r="562" spans="1:12" x14ac:dyDescent="0.25">
      <c r="A562" s="1">
        <v>85.221244339097794</v>
      </c>
      <c r="B562" s="1">
        <v>86.662508983020501</v>
      </c>
      <c r="C562">
        <f t="shared" si="8"/>
        <v>82.703744794231213</v>
      </c>
      <c r="F562" s="8">
        <v>538</v>
      </c>
      <c r="G562" s="8">
        <v>66.526622939984989</v>
      </c>
      <c r="H562" s="8">
        <v>-13.467757216328792</v>
      </c>
      <c r="I562" s="8">
        <v>-1.3747916741850599</v>
      </c>
      <c r="K562" s="8">
        <v>53.75</v>
      </c>
      <c r="L562" s="8">
        <v>72.418309651364495</v>
      </c>
    </row>
    <row r="563" spans="1:12" x14ac:dyDescent="0.25">
      <c r="A563" s="1">
        <v>73.347002608933906</v>
      </c>
      <c r="B563" s="1">
        <v>65.155969363196206</v>
      </c>
      <c r="C563">
        <f t="shared" si="8"/>
        <v>71.180277080372193</v>
      </c>
      <c r="F563" s="8">
        <v>539</v>
      </c>
      <c r="G563" s="8">
        <v>65.906985173803093</v>
      </c>
      <c r="H563" s="8">
        <v>5.6107788402461125</v>
      </c>
      <c r="I563" s="8">
        <v>0.57274956114532216</v>
      </c>
      <c r="K563" s="8">
        <v>53.85</v>
      </c>
      <c r="L563" s="8">
        <v>72.438526250467405</v>
      </c>
    </row>
    <row r="564" spans="1:12" x14ac:dyDescent="0.25">
      <c r="A564" s="1">
        <v>59.669440633495903</v>
      </c>
      <c r="B564" s="1">
        <v>40.793901775158297</v>
      </c>
      <c r="C564">
        <f t="shared" si="8"/>
        <v>57.906760555280329</v>
      </c>
      <c r="F564" s="8">
        <v>540</v>
      </c>
      <c r="G564" s="8">
        <v>66.831794533358064</v>
      </c>
      <c r="H564" s="8">
        <v>-4.1667469594534623</v>
      </c>
      <c r="I564" s="8">
        <v>-0.42534246320888563</v>
      </c>
      <c r="K564" s="8">
        <v>53.95</v>
      </c>
      <c r="L564" s="8">
        <v>72.576367586959705</v>
      </c>
    </row>
    <row r="565" spans="1:12" x14ac:dyDescent="0.25">
      <c r="A565" s="1">
        <v>53.124705280413899</v>
      </c>
      <c r="B565" s="1">
        <v>53.081900741912897</v>
      </c>
      <c r="C565">
        <f t="shared" si="8"/>
        <v>51.555361598544479</v>
      </c>
      <c r="F565" s="8">
        <v>541</v>
      </c>
      <c r="G565" s="8">
        <v>95.032747940648377</v>
      </c>
      <c r="H565" s="8">
        <v>-2.7211886968462835</v>
      </c>
      <c r="I565" s="8">
        <v>-0.27777955187482584</v>
      </c>
      <c r="K565" s="8">
        <v>54.05</v>
      </c>
      <c r="L565" s="8">
        <v>72.592736876628905</v>
      </c>
    </row>
    <row r="566" spans="1:12" x14ac:dyDescent="0.25">
      <c r="A566" s="1">
        <v>71.150962368040197</v>
      </c>
      <c r="B566" s="1">
        <v>66.181124376292104</v>
      </c>
      <c r="C566">
        <f t="shared" si="8"/>
        <v>69.04910951705827</v>
      </c>
      <c r="F566" s="8">
        <v>542</v>
      </c>
      <c r="G566" s="8">
        <v>70.228271919268678</v>
      </c>
      <c r="H566" s="8">
        <v>2.7450166521232262</v>
      </c>
      <c r="I566" s="8">
        <v>0.28021191488831088</v>
      </c>
      <c r="K566" s="8">
        <v>54.15</v>
      </c>
      <c r="L566" s="8">
        <v>72.595668968866505</v>
      </c>
    </row>
    <row r="567" spans="1:12" x14ac:dyDescent="0.25">
      <c r="A567" s="1">
        <v>73.485698774667995</v>
      </c>
      <c r="B567" s="1">
        <v>74.773096765115</v>
      </c>
      <c r="C567">
        <f t="shared" si="8"/>
        <v>71.314876057232567</v>
      </c>
      <c r="F567" s="8">
        <v>543</v>
      </c>
      <c r="G567" s="8">
        <v>66.921624202279958</v>
      </c>
      <c r="H567" s="8">
        <v>-19.822701226481058</v>
      </c>
      <c r="I567" s="8">
        <v>-2.0235057826096483</v>
      </c>
      <c r="K567" s="8">
        <v>54.25</v>
      </c>
      <c r="L567" s="8">
        <v>72.600071957017207</v>
      </c>
    </row>
    <row r="568" spans="1:12" x14ac:dyDescent="0.25">
      <c r="A568" s="1">
        <v>80.129727336057599</v>
      </c>
      <c r="B568" s="1">
        <v>55.487228658541</v>
      </c>
      <c r="C568">
        <f t="shared" si="8"/>
        <v>77.762635026349798</v>
      </c>
      <c r="F568" s="8">
        <v>544</v>
      </c>
      <c r="G568" s="8">
        <v>72.627286834093582</v>
      </c>
      <c r="H568" s="8">
        <v>-1.4911636279283869</v>
      </c>
      <c r="I568" s="8">
        <v>-0.1522183172442397</v>
      </c>
      <c r="K568" s="8">
        <v>54.35</v>
      </c>
      <c r="L568" s="8">
        <v>72.617331560357798</v>
      </c>
    </row>
    <row r="569" spans="1:12" x14ac:dyDescent="0.25">
      <c r="A569" s="1">
        <v>72.204598058151703</v>
      </c>
      <c r="B569" s="1">
        <v>79.214132218382503</v>
      </c>
      <c r="C569">
        <f t="shared" si="8"/>
        <v>70.071620017777363</v>
      </c>
      <c r="F569" s="8">
        <v>545</v>
      </c>
      <c r="G569" s="8">
        <v>79.774950352865474</v>
      </c>
      <c r="H569" s="8">
        <v>0.87866764942302211</v>
      </c>
      <c r="I569" s="8">
        <v>8.9694590524539861E-2</v>
      </c>
      <c r="K569" s="8">
        <v>54.45</v>
      </c>
      <c r="L569" s="8">
        <v>72.654251659266293</v>
      </c>
    </row>
    <row r="570" spans="1:12" x14ac:dyDescent="0.25">
      <c r="A570" s="1">
        <v>80.8533670584021</v>
      </c>
      <c r="B570" s="1">
        <v>90.381560135588003</v>
      </c>
      <c r="C570">
        <f t="shared" si="8"/>
        <v>78.464897887962238</v>
      </c>
      <c r="F570" s="8">
        <v>546</v>
      </c>
      <c r="G570" s="8">
        <v>61.646660188078535</v>
      </c>
      <c r="H570" s="8">
        <v>9.3496649204168634</v>
      </c>
      <c r="I570" s="8">
        <v>0.95441588993190085</v>
      </c>
      <c r="K570" s="8">
        <v>54.55</v>
      </c>
      <c r="L570" s="8">
        <v>72.655067300526397</v>
      </c>
    </row>
    <row r="571" spans="1:12" x14ac:dyDescent="0.25">
      <c r="A571" s="1">
        <v>63.8412277880822</v>
      </c>
      <c r="B571" s="1">
        <v>60.363858326874102</v>
      </c>
      <c r="C571">
        <f t="shared" si="8"/>
        <v>61.955309984996504</v>
      </c>
      <c r="F571" s="8">
        <v>547</v>
      </c>
      <c r="G571" s="8">
        <v>63.590087204348045</v>
      </c>
      <c r="H571" s="8">
        <v>-18.112897103311745</v>
      </c>
      <c r="I571" s="8">
        <v>-1.8489685946233314</v>
      </c>
      <c r="K571" s="8">
        <v>54.65</v>
      </c>
      <c r="L571" s="8">
        <v>72.659910254095905</v>
      </c>
    </row>
    <row r="572" spans="1:12" x14ac:dyDescent="0.25">
      <c r="A572" s="1">
        <v>79.584235747348899</v>
      </c>
      <c r="B572" s="1">
        <v>70.2249968140042</v>
      </c>
      <c r="C572">
        <f t="shared" si="8"/>
        <v>77.233257668745708</v>
      </c>
      <c r="F572" s="8">
        <v>548</v>
      </c>
      <c r="G572" s="8">
        <v>71.914250389963073</v>
      </c>
      <c r="H572" s="8">
        <v>5.178920385189727</v>
      </c>
      <c r="I572" s="8">
        <v>0.52866535329235465</v>
      </c>
      <c r="K572" s="8">
        <v>54.75</v>
      </c>
      <c r="L572" s="8">
        <v>72.766580894083702</v>
      </c>
    </row>
    <row r="573" spans="1:12" x14ac:dyDescent="0.25">
      <c r="A573" s="1">
        <v>78.694537979960501</v>
      </c>
      <c r="B573" s="1">
        <v>83.235831113087201</v>
      </c>
      <c r="C573">
        <f t="shared" si="8"/>
        <v>76.369842241422148</v>
      </c>
      <c r="F573" s="8">
        <v>549</v>
      </c>
      <c r="G573" s="8">
        <v>71.10898347600839</v>
      </c>
      <c r="H573" s="8">
        <v>8.6484385753584121</v>
      </c>
      <c r="I573" s="8">
        <v>0.8828345475138224</v>
      </c>
      <c r="K573" s="8">
        <v>54.85</v>
      </c>
      <c r="L573" s="8">
        <v>72.886132356305197</v>
      </c>
    </row>
    <row r="574" spans="1:12" x14ac:dyDescent="0.25">
      <c r="A574" s="1">
        <v>71.124070511137006</v>
      </c>
      <c r="B574" s="1">
        <v>86.646826509247703</v>
      </c>
      <c r="C574">
        <f t="shared" si="8"/>
        <v>69.02301206579935</v>
      </c>
      <c r="F574" s="8">
        <v>550</v>
      </c>
      <c r="G574" s="8">
        <v>73.836061858357439</v>
      </c>
      <c r="H574" s="8">
        <v>-3.0809092362907364</v>
      </c>
      <c r="I574" s="8">
        <v>-0.31449990513913867</v>
      </c>
      <c r="K574" s="8">
        <v>54.95</v>
      </c>
      <c r="L574" s="8">
        <v>72.973288571391905</v>
      </c>
    </row>
    <row r="575" spans="1:12" x14ac:dyDescent="0.25">
      <c r="A575" s="1">
        <v>81.886397981828907</v>
      </c>
      <c r="B575" s="1">
        <v>75.873228568633706</v>
      </c>
      <c r="C575">
        <f t="shared" si="8"/>
        <v>79.467412302275278</v>
      </c>
      <c r="F575" s="8">
        <v>551</v>
      </c>
      <c r="G575" s="8">
        <v>76.099773772718009</v>
      </c>
      <c r="H575" s="8">
        <v>1.9428362344651902</v>
      </c>
      <c r="I575" s="8">
        <v>0.1983251581198231</v>
      </c>
      <c r="K575" s="8">
        <v>55.05</v>
      </c>
      <c r="L575" s="8">
        <v>73.057106961733894</v>
      </c>
    </row>
    <row r="576" spans="1:12" x14ac:dyDescent="0.25">
      <c r="A576" s="1">
        <v>81.293710230881302</v>
      </c>
      <c r="B576" s="1">
        <v>84.304425316706698</v>
      </c>
      <c r="C576">
        <f t="shared" si="8"/>
        <v>78.892232992501349</v>
      </c>
      <c r="F576" s="8">
        <v>552</v>
      </c>
      <c r="G576" s="8">
        <v>76.908982339391059</v>
      </c>
      <c r="H576" s="8">
        <v>15.956092098288934</v>
      </c>
      <c r="I576" s="8">
        <v>1.628801456463834</v>
      </c>
      <c r="K576" s="8">
        <v>55.15</v>
      </c>
      <c r="L576" s="8">
        <v>73.077061822971004</v>
      </c>
    </row>
    <row r="577" spans="1:12" x14ac:dyDescent="0.25">
      <c r="A577" s="1">
        <v>85.882173006884301</v>
      </c>
      <c r="B577" s="1">
        <v>91.545044653417307</v>
      </c>
      <c r="C577">
        <f t="shared" si="8"/>
        <v>83.345149132922955</v>
      </c>
      <c r="F577" s="8">
        <v>553</v>
      </c>
      <c r="G577" s="8">
        <v>75.634934203356579</v>
      </c>
      <c r="H577" s="8">
        <v>-3.7601253194538771</v>
      </c>
      <c r="I577" s="8">
        <v>-0.38383443509139564</v>
      </c>
      <c r="K577" s="8">
        <v>55.25</v>
      </c>
      <c r="L577" s="8">
        <v>73.081443805952802</v>
      </c>
    </row>
    <row r="578" spans="1:12" x14ac:dyDescent="0.25">
      <c r="A578" s="1">
        <v>63.961678676435902</v>
      </c>
      <c r="B578" s="1">
        <v>61.122922720348498</v>
      </c>
      <c r="C578">
        <f t="shared" si="8"/>
        <v>62.072202663669501</v>
      </c>
      <c r="F578" s="8">
        <v>554</v>
      </c>
      <c r="G578" s="8">
        <v>71.527994052989897</v>
      </c>
      <c r="H578" s="8">
        <v>0.91053219747750802</v>
      </c>
      <c r="I578" s="8">
        <v>9.2947330729409583E-2</v>
      </c>
      <c r="K578" s="8">
        <v>55.35</v>
      </c>
      <c r="L578" s="8">
        <v>73.149206483186504</v>
      </c>
    </row>
    <row r="579" spans="1:12" x14ac:dyDescent="0.25">
      <c r="A579" s="1">
        <v>88.897782249521498</v>
      </c>
      <c r="B579" s="1">
        <v>90.632783673723395</v>
      </c>
      <c r="C579">
        <f t="shared" ref="C579:C642" si="9">$G$17+A579*$G$18</f>
        <v>86.271675014307803</v>
      </c>
      <c r="F579" s="8">
        <v>555</v>
      </c>
      <c r="G579" s="8">
        <v>81.067907507847195</v>
      </c>
      <c r="H579" s="8">
        <v>10.362867148135109</v>
      </c>
      <c r="I579" s="8">
        <v>1.0578438003522006</v>
      </c>
      <c r="K579" s="8">
        <v>55.45</v>
      </c>
      <c r="L579" s="8">
        <v>73.180521911248803</v>
      </c>
    </row>
    <row r="580" spans="1:12" x14ac:dyDescent="0.25">
      <c r="A580" s="1">
        <v>76.486919737238907</v>
      </c>
      <c r="B580" s="1">
        <v>84.214399250169194</v>
      </c>
      <c r="C580">
        <f t="shared" si="9"/>
        <v>74.227438699147513</v>
      </c>
      <c r="F580" s="8">
        <v>556</v>
      </c>
      <c r="G580" s="8">
        <v>69.712511568053074</v>
      </c>
      <c r="H580" s="8">
        <v>-6.433637665171176</v>
      </c>
      <c r="I580" s="8">
        <v>-0.65674717436076535</v>
      </c>
      <c r="K580" s="8">
        <v>55.55</v>
      </c>
      <c r="L580" s="8">
        <v>73.199703026634197</v>
      </c>
    </row>
    <row r="581" spans="1:12" x14ac:dyDescent="0.25">
      <c r="A581" s="1">
        <v>66.001152021947206</v>
      </c>
      <c r="B581" s="1">
        <v>49.8981358982834</v>
      </c>
      <c r="C581">
        <f t="shared" si="9"/>
        <v>64.051428435246507</v>
      </c>
      <c r="F581" s="8">
        <v>557</v>
      </c>
      <c r="G581" s="8">
        <v>58.107504700054527</v>
      </c>
      <c r="H581" s="8">
        <v>-10.096646740013526</v>
      </c>
      <c r="I581" s="8">
        <v>-1.0306679614426639</v>
      </c>
      <c r="K581" s="8">
        <v>55.65</v>
      </c>
      <c r="L581" s="8">
        <v>73.227746038663298</v>
      </c>
    </row>
    <row r="582" spans="1:12" x14ac:dyDescent="0.25">
      <c r="A582" s="1">
        <v>72.9444786040347</v>
      </c>
      <c r="B582" s="1">
        <v>69.706159383656001</v>
      </c>
      <c r="C582">
        <f t="shared" si="9"/>
        <v>70.789643936806797</v>
      </c>
      <c r="F582" s="8">
        <v>558</v>
      </c>
      <c r="G582" s="8">
        <v>60.016459902391929</v>
      </c>
      <c r="H582" s="8">
        <v>-0.10278112282453122</v>
      </c>
      <c r="I582" s="8">
        <v>-1.0491920046734817E-2</v>
      </c>
      <c r="K582" s="8">
        <v>55.75</v>
      </c>
      <c r="L582" s="8">
        <v>73.250328362276605</v>
      </c>
    </row>
    <row r="583" spans="1:12" x14ac:dyDescent="0.25">
      <c r="A583" s="1">
        <v>85.092000762733093</v>
      </c>
      <c r="B583" s="1">
        <v>77.874031277747704</v>
      </c>
      <c r="C583">
        <f t="shared" si="9"/>
        <v>82.578319170152923</v>
      </c>
      <c r="F583" s="8">
        <v>559</v>
      </c>
      <c r="G583" s="8">
        <v>85.80601480070888</v>
      </c>
      <c r="H583" s="8">
        <v>-6.5058197861627747</v>
      </c>
      <c r="I583" s="8">
        <v>-0.66411554144448082</v>
      </c>
      <c r="K583" s="8">
        <v>55.85</v>
      </c>
      <c r="L583" s="8">
        <v>73.269701619478298</v>
      </c>
    </row>
    <row r="584" spans="1:12" x14ac:dyDescent="0.25">
      <c r="A584" s="1">
        <v>66.158935550206607</v>
      </c>
      <c r="B584" s="1">
        <v>59.087702594607599</v>
      </c>
      <c r="C584">
        <f t="shared" si="9"/>
        <v>64.204550919611734</v>
      </c>
      <c r="F584" s="8">
        <v>560</v>
      </c>
      <c r="G584" s="8">
        <v>71.006599931760732</v>
      </c>
      <c r="H584" s="8">
        <v>6.3933189619106656</v>
      </c>
      <c r="I584" s="8">
        <v>0.65263143209825392</v>
      </c>
      <c r="K584" s="8">
        <v>55.95</v>
      </c>
      <c r="L584" s="8">
        <v>73.346902879904903</v>
      </c>
    </row>
    <row r="585" spans="1:12" x14ac:dyDescent="0.25">
      <c r="A585" s="1">
        <v>70.328673569897106</v>
      </c>
      <c r="B585" s="1">
        <v>64.527850762721798</v>
      </c>
      <c r="C585">
        <f t="shared" si="9"/>
        <v>68.251111747415493</v>
      </c>
      <c r="F585" s="8">
        <v>561</v>
      </c>
      <c r="G585" s="8">
        <v>82.703744794231213</v>
      </c>
      <c r="H585" s="8">
        <v>3.9587641887892886</v>
      </c>
      <c r="I585" s="8">
        <v>0.40411153537953842</v>
      </c>
      <c r="K585" s="8">
        <v>56.05</v>
      </c>
      <c r="L585" s="8">
        <v>73.381936399699597</v>
      </c>
    </row>
    <row r="586" spans="1:12" x14ac:dyDescent="0.25">
      <c r="A586" s="1">
        <v>86.879482297875299</v>
      </c>
      <c r="B586" s="1">
        <v>81.230312377826706</v>
      </c>
      <c r="C586">
        <f t="shared" si="9"/>
        <v>84.312997158643398</v>
      </c>
      <c r="F586" s="8">
        <v>562</v>
      </c>
      <c r="G586" s="8">
        <v>71.180277080372193</v>
      </c>
      <c r="H586" s="8">
        <v>-6.0243077171759865</v>
      </c>
      <c r="I586" s="8">
        <v>-0.61496268155626932</v>
      </c>
      <c r="K586" s="8">
        <v>56.15</v>
      </c>
      <c r="L586" s="8">
        <v>73.503537790587998</v>
      </c>
    </row>
    <row r="587" spans="1:12" x14ac:dyDescent="0.25">
      <c r="A587" s="1">
        <v>62.1854088129449</v>
      </c>
      <c r="B587" s="1">
        <v>67.301447695043805</v>
      </c>
      <c r="C587">
        <f t="shared" si="9"/>
        <v>60.348405145631531</v>
      </c>
      <c r="F587" s="8">
        <v>563</v>
      </c>
      <c r="G587" s="8">
        <v>57.906760555280329</v>
      </c>
      <c r="H587" s="8">
        <v>-17.112858780122032</v>
      </c>
      <c r="I587" s="8">
        <v>-1.7468844585267662</v>
      </c>
      <c r="K587" s="8">
        <v>56.25</v>
      </c>
      <c r="L587" s="8">
        <v>73.610956530184495</v>
      </c>
    </row>
    <row r="588" spans="1:12" x14ac:dyDescent="0.25">
      <c r="A588" s="1">
        <v>58.221092974974702</v>
      </c>
      <c r="B588" s="1">
        <v>63.999519273923397</v>
      </c>
      <c r="C588">
        <f t="shared" si="9"/>
        <v>56.501198174061905</v>
      </c>
      <c r="F588" s="8">
        <v>564</v>
      </c>
      <c r="G588" s="8">
        <v>51.555361598544479</v>
      </c>
      <c r="H588" s="8">
        <v>1.5265391433684172</v>
      </c>
      <c r="I588" s="8">
        <v>0.15582945778648183</v>
      </c>
      <c r="K588" s="8">
        <v>56.35</v>
      </c>
      <c r="L588" s="8">
        <v>73.627688038612902</v>
      </c>
    </row>
    <row r="589" spans="1:12" x14ac:dyDescent="0.25">
      <c r="A589" s="1">
        <v>59.190553494324099</v>
      </c>
      <c r="B589" s="1">
        <v>55.6278366587185</v>
      </c>
      <c r="C589">
        <f t="shared" si="9"/>
        <v>57.442020101764868</v>
      </c>
      <c r="F589" s="8">
        <v>565</v>
      </c>
      <c r="G589" s="8">
        <v>69.04910951705827</v>
      </c>
      <c r="H589" s="8">
        <v>-2.8679851407661658</v>
      </c>
      <c r="I589" s="8">
        <v>-0.29276456576090487</v>
      </c>
      <c r="K589" s="8">
        <v>56.45</v>
      </c>
      <c r="L589" s="8">
        <v>73.747021367108005</v>
      </c>
    </row>
    <row r="590" spans="1:12" x14ac:dyDescent="0.25">
      <c r="A590" s="1">
        <v>67.144219464954304</v>
      </c>
      <c r="B590" s="1">
        <v>53.2044823045469</v>
      </c>
      <c r="C590">
        <f t="shared" si="9"/>
        <v>65.160728807732184</v>
      </c>
      <c r="F590" s="8">
        <v>566</v>
      </c>
      <c r="G590" s="8">
        <v>71.314876057232567</v>
      </c>
      <c r="H590" s="8">
        <v>3.4582207078824325</v>
      </c>
      <c r="I590" s="8">
        <v>0.35301594469840963</v>
      </c>
      <c r="K590" s="8">
        <v>56.55</v>
      </c>
      <c r="L590" s="8">
        <v>73.774197887042504</v>
      </c>
    </row>
    <row r="591" spans="1:12" x14ac:dyDescent="0.25">
      <c r="A591" s="1">
        <v>66.419751342570294</v>
      </c>
      <c r="B591" s="1">
        <v>64.7726758334111</v>
      </c>
      <c r="C591">
        <f t="shared" si="9"/>
        <v>64.457662017639393</v>
      </c>
      <c r="F591" s="8">
        <v>567</v>
      </c>
      <c r="G591" s="8">
        <v>77.762635026349798</v>
      </c>
      <c r="H591" s="8">
        <v>-22.275406367808799</v>
      </c>
      <c r="I591" s="8">
        <v>-2.2738784729815826</v>
      </c>
      <c r="K591" s="8">
        <v>56.65</v>
      </c>
      <c r="L591" s="8">
        <v>73.777616035314594</v>
      </c>
    </row>
    <row r="592" spans="1:12" x14ac:dyDescent="0.25">
      <c r="A592" s="1">
        <v>63.025058785776402</v>
      </c>
      <c r="B592" s="1">
        <v>45.916929009291501</v>
      </c>
      <c r="C592">
        <f t="shared" si="9"/>
        <v>61.16325122782704</v>
      </c>
      <c r="F592" s="8">
        <v>568</v>
      </c>
      <c r="G592" s="8">
        <v>70.071620017777363</v>
      </c>
      <c r="H592" s="8">
        <v>9.1425122006051396</v>
      </c>
      <c r="I592" s="8">
        <v>0.93326969387955028</v>
      </c>
      <c r="K592" s="8">
        <v>56.75</v>
      </c>
      <c r="L592" s="8">
        <v>73.943127606623193</v>
      </c>
    </row>
    <row r="593" spans="1:12" x14ac:dyDescent="0.25">
      <c r="A593" s="1">
        <v>73.033960173893504</v>
      </c>
      <c r="B593" s="1">
        <v>71.902187434866207</v>
      </c>
      <c r="C593">
        <f t="shared" si="9"/>
        <v>70.876482153906082</v>
      </c>
      <c r="F593" s="8">
        <v>569</v>
      </c>
      <c r="G593" s="8">
        <v>78.464897887962238</v>
      </c>
      <c r="H593" s="8">
        <v>11.916662247625766</v>
      </c>
      <c r="I593" s="8">
        <v>1.2164555522465221</v>
      </c>
      <c r="K593" s="8">
        <v>56.85</v>
      </c>
      <c r="L593" s="8">
        <v>73.952595448680199</v>
      </c>
    </row>
    <row r="594" spans="1:12" x14ac:dyDescent="0.25">
      <c r="A594" s="1">
        <v>65.463586279176099</v>
      </c>
      <c r="B594" s="1">
        <v>62.385769920409402</v>
      </c>
      <c r="C594">
        <f t="shared" si="9"/>
        <v>63.529742788140013</v>
      </c>
      <c r="F594" s="8">
        <v>570</v>
      </c>
      <c r="G594" s="8">
        <v>61.955309984996504</v>
      </c>
      <c r="H594" s="8">
        <v>-1.5914516581224021</v>
      </c>
      <c r="I594" s="8">
        <v>-0.16245574183665715</v>
      </c>
      <c r="K594" s="8">
        <v>56.95</v>
      </c>
      <c r="L594" s="8">
        <v>74.0239379144396</v>
      </c>
    </row>
    <row r="595" spans="1:12" x14ac:dyDescent="0.25">
      <c r="A595" s="1">
        <v>61.6827396547272</v>
      </c>
      <c r="B595" s="1">
        <v>52.469943467779501</v>
      </c>
      <c r="C595">
        <f t="shared" si="9"/>
        <v>59.860585211769163</v>
      </c>
      <c r="F595" s="8">
        <v>571</v>
      </c>
      <c r="G595" s="8">
        <v>77.233257668745708</v>
      </c>
      <c r="H595" s="8">
        <v>-7.0082608547415077</v>
      </c>
      <c r="I595" s="8">
        <v>-0.71540483830032209</v>
      </c>
      <c r="K595" s="8">
        <v>57.05</v>
      </c>
      <c r="L595" s="8">
        <v>74.182501760255406</v>
      </c>
    </row>
    <row r="596" spans="1:12" x14ac:dyDescent="0.25">
      <c r="A596" s="1">
        <v>85.378814106702706</v>
      </c>
      <c r="B596" s="1">
        <v>93.012898164324298</v>
      </c>
      <c r="C596">
        <f t="shared" si="9"/>
        <v>82.856659832592186</v>
      </c>
      <c r="F596" s="8">
        <v>572</v>
      </c>
      <c r="G596" s="8">
        <v>76.369842241422148</v>
      </c>
      <c r="H596" s="8">
        <v>6.8659888716650528</v>
      </c>
      <c r="I596" s="8">
        <v>0.70088168239087623</v>
      </c>
      <c r="K596" s="8">
        <v>57.15</v>
      </c>
      <c r="L596" s="8">
        <v>74.183336140816394</v>
      </c>
    </row>
    <row r="597" spans="1:12" x14ac:dyDescent="0.25">
      <c r="A597" s="1">
        <v>77.391567037668594</v>
      </c>
      <c r="B597" s="1">
        <v>76.207086846732594</v>
      </c>
      <c r="C597">
        <f t="shared" si="9"/>
        <v>75.105362039081683</v>
      </c>
      <c r="F597" s="8">
        <v>573</v>
      </c>
      <c r="G597" s="8">
        <v>69.02301206579935</v>
      </c>
      <c r="H597" s="8">
        <v>17.623814443448353</v>
      </c>
      <c r="I597" s="8">
        <v>1.7990429271221939</v>
      </c>
      <c r="K597" s="8">
        <v>57.25</v>
      </c>
      <c r="L597" s="8">
        <v>74.188005221926502</v>
      </c>
    </row>
    <row r="598" spans="1:12" x14ac:dyDescent="0.25">
      <c r="A598" s="1">
        <v>72.101842126159795</v>
      </c>
      <c r="B598" s="1">
        <v>84.064019520921505</v>
      </c>
      <c r="C598">
        <f t="shared" si="9"/>
        <v>69.971899573169253</v>
      </c>
      <c r="F598" s="8">
        <v>574</v>
      </c>
      <c r="G598" s="8">
        <v>79.467412302275278</v>
      </c>
      <c r="H598" s="8">
        <v>-3.5941837336415716</v>
      </c>
      <c r="I598" s="8">
        <v>-0.36689508083133932</v>
      </c>
      <c r="K598" s="8">
        <v>57.35</v>
      </c>
      <c r="L598" s="8">
        <v>74.197842829465102</v>
      </c>
    </row>
    <row r="599" spans="1:12" x14ac:dyDescent="0.25">
      <c r="A599" s="1">
        <v>57.076205073896404</v>
      </c>
      <c r="B599" s="1">
        <v>60.885998862183001</v>
      </c>
      <c r="C599">
        <f t="shared" si="9"/>
        <v>55.390131121203318</v>
      </c>
      <c r="F599" s="8">
        <v>575</v>
      </c>
      <c r="G599" s="8">
        <v>78.892232992501349</v>
      </c>
      <c r="H599" s="8">
        <v>5.4121923242053498</v>
      </c>
      <c r="I599" s="8">
        <v>0.55247780509322719</v>
      </c>
      <c r="K599" s="8">
        <v>57.45</v>
      </c>
      <c r="L599" s="8">
        <v>74.199228291090193</v>
      </c>
    </row>
    <row r="600" spans="1:12" x14ac:dyDescent="0.25">
      <c r="A600" s="1">
        <v>73.185137475712693</v>
      </c>
      <c r="B600" s="1">
        <v>79.816849550649593</v>
      </c>
      <c r="C600">
        <f t="shared" si="9"/>
        <v>71.02319356472033</v>
      </c>
      <c r="F600" s="8">
        <v>576</v>
      </c>
      <c r="G600" s="8">
        <v>83.345149132922955</v>
      </c>
      <c r="H600" s="8">
        <v>8.1998955204943513</v>
      </c>
      <c r="I600" s="8">
        <v>0.83704717197418976</v>
      </c>
      <c r="K600" s="8">
        <v>57.55</v>
      </c>
      <c r="L600" s="8">
        <v>74.209509584480202</v>
      </c>
    </row>
    <row r="601" spans="1:12" x14ac:dyDescent="0.25">
      <c r="A601" s="1">
        <v>58.065088749805199</v>
      </c>
      <c r="B601" s="1">
        <v>68.786021818412095</v>
      </c>
      <c r="C601">
        <f t="shared" si="9"/>
        <v>56.349802430837329</v>
      </c>
      <c r="F601" s="8">
        <v>577</v>
      </c>
      <c r="G601" s="8">
        <v>62.072202663669501</v>
      </c>
      <c r="H601" s="8">
        <v>-0.94927994332100241</v>
      </c>
      <c r="I601" s="8">
        <v>-9.6902709306808374E-2</v>
      </c>
      <c r="K601" s="8">
        <v>57.65</v>
      </c>
      <c r="L601" s="8">
        <v>74.213131108947096</v>
      </c>
    </row>
    <row r="602" spans="1:12" x14ac:dyDescent="0.25">
      <c r="A602" s="1">
        <v>70.325453464203605</v>
      </c>
      <c r="B602" s="1">
        <v>57.304351420341703</v>
      </c>
      <c r="C602">
        <f t="shared" si="9"/>
        <v>68.247986766061956</v>
      </c>
      <c r="F602" s="8">
        <v>578</v>
      </c>
      <c r="G602" s="8">
        <v>86.271675014307803</v>
      </c>
      <c r="H602" s="8">
        <v>4.3611086594155921</v>
      </c>
      <c r="I602" s="8">
        <v>0.44518294908907508</v>
      </c>
      <c r="K602" s="8">
        <v>57.75</v>
      </c>
      <c r="L602" s="8">
        <v>74.219642469339803</v>
      </c>
    </row>
    <row r="603" spans="1:12" x14ac:dyDescent="0.25">
      <c r="A603" s="1">
        <v>66.891245997389703</v>
      </c>
      <c r="B603" s="1">
        <v>63.927966239005499</v>
      </c>
      <c r="C603">
        <f t="shared" si="9"/>
        <v>64.915228366340756</v>
      </c>
      <c r="F603" s="8">
        <v>579</v>
      </c>
      <c r="G603" s="8">
        <v>74.227438699147513</v>
      </c>
      <c r="H603" s="8">
        <v>9.9869605510216815</v>
      </c>
      <c r="I603" s="8">
        <v>1.0194711706944428</v>
      </c>
      <c r="K603" s="8">
        <v>57.85</v>
      </c>
      <c r="L603" s="8">
        <v>74.223822984875</v>
      </c>
    </row>
    <row r="604" spans="1:12" x14ac:dyDescent="0.25">
      <c r="A604" s="1">
        <v>64.058014232903901</v>
      </c>
      <c r="B604" s="1">
        <v>68.915514600758101</v>
      </c>
      <c r="C604">
        <f t="shared" si="9"/>
        <v>62.165692395467332</v>
      </c>
      <c r="F604" s="8">
        <v>580</v>
      </c>
      <c r="G604" s="8">
        <v>64.051428435246507</v>
      </c>
      <c r="H604" s="8">
        <v>-14.153292536963107</v>
      </c>
      <c r="I604" s="8">
        <v>-1.4447712733142422</v>
      </c>
      <c r="K604" s="8">
        <v>57.95</v>
      </c>
      <c r="L604" s="8">
        <v>74.262869528977305</v>
      </c>
    </row>
    <row r="605" spans="1:12" x14ac:dyDescent="0.25">
      <c r="A605" s="1">
        <v>64.631383175802199</v>
      </c>
      <c r="B605" s="1">
        <v>59.420549795717399</v>
      </c>
      <c r="C605">
        <f t="shared" si="9"/>
        <v>62.722123589286966</v>
      </c>
      <c r="F605" s="8">
        <v>581</v>
      </c>
      <c r="G605" s="8">
        <v>70.789643936806797</v>
      </c>
      <c r="H605" s="8">
        <v>-1.0834845531507966</v>
      </c>
      <c r="I605" s="8">
        <v>-0.11060234594768552</v>
      </c>
      <c r="K605" s="8">
        <v>58.05</v>
      </c>
      <c r="L605" s="8">
        <v>74.299533155675505</v>
      </c>
    </row>
    <row r="606" spans="1:12" x14ac:dyDescent="0.25">
      <c r="A606" s="1">
        <v>58.897492171534303</v>
      </c>
      <c r="B606" s="1">
        <v>53.6287366715394</v>
      </c>
      <c r="C606">
        <f t="shared" si="9"/>
        <v>57.157616030490971</v>
      </c>
      <c r="F606" s="8">
        <v>582</v>
      </c>
      <c r="G606" s="8">
        <v>82.578319170152923</v>
      </c>
      <c r="H606" s="8">
        <v>-4.7042878924052189</v>
      </c>
      <c r="I606" s="8">
        <v>-0.48021476208428754</v>
      </c>
      <c r="K606" s="8">
        <v>58.15</v>
      </c>
      <c r="L606" s="8">
        <v>74.352125347037898</v>
      </c>
    </row>
    <row r="607" spans="1:12" x14ac:dyDescent="0.25">
      <c r="A607" s="1">
        <v>73.333901838378196</v>
      </c>
      <c r="B607" s="1">
        <v>60.902646677651298</v>
      </c>
      <c r="C607">
        <f t="shared" si="9"/>
        <v>71.167563316415212</v>
      </c>
      <c r="F607" s="8">
        <v>583</v>
      </c>
      <c r="G607" s="8">
        <v>64.204550919611734</v>
      </c>
      <c r="H607" s="8">
        <v>-5.1168483250041348</v>
      </c>
      <c r="I607" s="8">
        <v>-0.5223290234809439</v>
      </c>
      <c r="K607" s="8">
        <v>58.25</v>
      </c>
      <c r="L607" s="8">
        <v>74.407724053956201</v>
      </c>
    </row>
    <row r="608" spans="1:12" x14ac:dyDescent="0.25">
      <c r="A608" s="1">
        <v>63.766730182038799</v>
      </c>
      <c r="B608" s="1">
        <v>53.907282053359602</v>
      </c>
      <c r="C608">
        <f t="shared" si="9"/>
        <v>61.883013094171034</v>
      </c>
      <c r="F608" s="8">
        <v>584</v>
      </c>
      <c r="G608" s="8">
        <v>68.251111747415493</v>
      </c>
      <c r="H608" s="8">
        <v>-3.7232609846936953</v>
      </c>
      <c r="I608" s="8">
        <v>-0.3800713155393724</v>
      </c>
      <c r="K608" s="8">
        <v>58.35</v>
      </c>
      <c r="L608" s="8">
        <v>74.411361510842497</v>
      </c>
    </row>
    <row r="609" spans="1:12" x14ac:dyDescent="0.25">
      <c r="A609" s="1">
        <v>63.414953961796897</v>
      </c>
      <c r="B609" s="1">
        <v>61.926502907040799</v>
      </c>
      <c r="C609">
        <f t="shared" si="9"/>
        <v>61.541628607600963</v>
      </c>
      <c r="F609" s="8">
        <v>585</v>
      </c>
      <c r="G609" s="8">
        <v>84.312997158643398</v>
      </c>
      <c r="H609" s="8">
        <v>-3.0826847808166917</v>
      </c>
      <c r="I609" s="8">
        <v>-0.31468115312217099</v>
      </c>
      <c r="K609" s="8">
        <v>58.45</v>
      </c>
      <c r="L609" s="8">
        <v>74.438067006866007</v>
      </c>
    </row>
    <row r="610" spans="1:12" x14ac:dyDescent="0.25">
      <c r="A610" s="1">
        <v>75.531385322140494</v>
      </c>
      <c r="B610" s="1">
        <v>66.025270073703098</v>
      </c>
      <c r="C610">
        <f t="shared" si="9"/>
        <v>73.300131488119746</v>
      </c>
      <c r="F610" s="8">
        <v>586</v>
      </c>
      <c r="G610" s="8">
        <v>60.348405145631531</v>
      </c>
      <c r="H610" s="8">
        <v>6.9530425494122738</v>
      </c>
      <c r="I610" s="8">
        <v>0.70976814132027866</v>
      </c>
      <c r="K610" s="8">
        <v>58.55</v>
      </c>
      <c r="L610" s="8">
        <v>74.493325074752505</v>
      </c>
    </row>
    <row r="611" spans="1:12" x14ac:dyDescent="0.25">
      <c r="A611" s="1">
        <v>77.669318752917903</v>
      </c>
      <c r="B611" s="1">
        <v>77.204527328427304</v>
      </c>
      <c r="C611">
        <f t="shared" si="9"/>
        <v>75.374908760116824</v>
      </c>
      <c r="F611" s="8">
        <v>587</v>
      </c>
      <c r="G611" s="8">
        <v>56.501198174061905</v>
      </c>
      <c r="H611" s="8">
        <v>7.4983210998614922</v>
      </c>
      <c r="I611" s="8">
        <v>0.76543029792348705</v>
      </c>
      <c r="K611" s="8">
        <v>58.65</v>
      </c>
      <c r="L611" s="8">
        <v>74.583674108487003</v>
      </c>
    </row>
    <row r="612" spans="1:12" x14ac:dyDescent="0.25">
      <c r="A612" s="1">
        <v>60.295959703406602</v>
      </c>
      <c r="B612" s="1">
        <v>48.781434300576997</v>
      </c>
      <c r="C612">
        <f t="shared" si="9"/>
        <v>58.514771781453447</v>
      </c>
      <c r="F612" s="8">
        <v>588</v>
      </c>
      <c r="G612" s="8">
        <v>57.442020101764868</v>
      </c>
      <c r="H612" s="8">
        <v>-1.8141834430463675</v>
      </c>
      <c r="I612" s="8">
        <v>-0.18519225234626044</v>
      </c>
      <c r="K612" s="8">
        <v>58.75</v>
      </c>
      <c r="L612" s="8">
        <v>74.629505512384299</v>
      </c>
    </row>
    <row r="613" spans="1:12" x14ac:dyDescent="0.25">
      <c r="A613" s="1">
        <v>75.932981252927803</v>
      </c>
      <c r="B613" s="1">
        <v>84.959854211671598</v>
      </c>
      <c r="C613">
        <f t="shared" si="9"/>
        <v>73.689863973579335</v>
      </c>
      <c r="F613" s="8">
        <v>589</v>
      </c>
      <c r="G613" s="8">
        <v>65.160728807732184</v>
      </c>
      <c r="H613" s="8">
        <v>-11.956246503185284</v>
      </c>
      <c r="I613" s="8">
        <v>-1.2204963219231584</v>
      </c>
      <c r="K613" s="8">
        <v>58.85</v>
      </c>
      <c r="L613" s="8">
        <v>74.726587408024898</v>
      </c>
    </row>
    <row r="614" spans="1:12" x14ac:dyDescent="0.25">
      <c r="A614" s="1">
        <v>85.224262549813901</v>
      </c>
      <c r="B614" s="1">
        <v>79.4474519222249</v>
      </c>
      <c r="C614">
        <f t="shared" si="9"/>
        <v>82.706673844736585</v>
      </c>
      <c r="F614" s="8">
        <v>590</v>
      </c>
      <c r="G614" s="8">
        <v>64.457662017639393</v>
      </c>
      <c r="H614" s="8">
        <v>0.31501381577170662</v>
      </c>
      <c r="I614" s="8">
        <v>3.2156680894954714E-2</v>
      </c>
      <c r="K614" s="8">
        <v>58.95</v>
      </c>
      <c r="L614" s="8">
        <v>74.735699784808503</v>
      </c>
    </row>
    <row r="615" spans="1:12" x14ac:dyDescent="0.25">
      <c r="A615" s="1">
        <v>66.631944310524503</v>
      </c>
      <c r="B615" s="1">
        <v>42.676662621209097</v>
      </c>
      <c r="C615">
        <f t="shared" si="9"/>
        <v>64.663586645998336</v>
      </c>
      <c r="F615" s="8">
        <v>591</v>
      </c>
      <c r="G615" s="8">
        <v>61.16325122782704</v>
      </c>
      <c r="H615" s="8">
        <v>-15.246322218535539</v>
      </c>
      <c r="I615" s="8">
        <v>-1.556347988109859</v>
      </c>
      <c r="K615" s="8">
        <v>59.05</v>
      </c>
      <c r="L615" s="8">
        <v>74.755267488949997</v>
      </c>
    </row>
    <row r="616" spans="1:12" x14ac:dyDescent="0.25">
      <c r="A616" s="1">
        <v>88.844191583796203</v>
      </c>
      <c r="B616" s="1">
        <v>83.6450037412868</v>
      </c>
      <c r="C616">
        <f t="shared" si="9"/>
        <v>86.219667457085777</v>
      </c>
      <c r="F616" s="8">
        <v>592</v>
      </c>
      <c r="G616" s="8">
        <v>70.876482153906082</v>
      </c>
      <c r="H616" s="8">
        <v>1.0257052809601248</v>
      </c>
      <c r="I616" s="8">
        <v>0.10470422489662448</v>
      </c>
      <c r="K616" s="8">
        <v>59.15</v>
      </c>
      <c r="L616" s="8">
        <v>74.773096765115</v>
      </c>
    </row>
    <row r="617" spans="1:12" x14ac:dyDescent="0.25">
      <c r="A617" s="1">
        <v>83.796767502416401</v>
      </c>
      <c r="B617" s="1">
        <v>79.160750116183394</v>
      </c>
      <c r="C617">
        <f t="shared" si="9"/>
        <v>81.321348072852402</v>
      </c>
      <c r="F617" s="8">
        <v>593</v>
      </c>
      <c r="G617" s="8">
        <v>63.529742788140013</v>
      </c>
      <c r="H617" s="8">
        <v>-1.1439728677306107</v>
      </c>
      <c r="I617" s="8">
        <v>-0.11677700665280949</v>
      </c>
      <c r="K617" s="8">
        <v>59.25</v>
      </c>
      <c r="L617" s="8">
        <v>74.790900382952302</v>
      </c>
    </row>
    <row r="618" spans="1:12" x14ac:dyDescent="0.25">
      <c r="A618" s="1">
        <v>53.033729448491599</v>
      </c>
      <c r="B618" s="1">
        <v>63.077367538860003</v>
      </c>
      <c r="C618">
        <f t="shared" si="9"/>
        <v>51.467073261004998</v>
      </c>
      <c r="F618" s="8">
        <v>594</v>
      </c>
      <c r="G618" s="8">
        <v>59.860585211769163</v>
      </c>
      <c r="H618" s="8">
        <v>-7.3906417439896614</v>
      </c>
      <c r="I618" s="8">
        <v>-0.75443836514980167</v>
      </c>
      <c r="K618" s="8">
        <v>59.35</v>
      </c>
      <c r="L618" s="8">
        <v>74.814183803691805</v>
      </c>
    </row>
    <row r="619" spans="1:12" x14ac:dyDescent="0.25">
      <c r="A619" s="1">
        <v>77.378722236495605</v>
      </c>
      <c r="B619" s="1">
        <v>68.494026258276406</v>
      </c>
      <c r="C619">
        <f t="shared" si="9"/>
        <v>75.092896682979671</v>
      </c>
      <c r="F619" s="8">
        <v>595</v>
      </c>
      <c r="G619" s="8">
        <v>82.856659832592186</v>
      </c>
      <c r="H619" s="8">
        <v>10.156238331732112</v>
      </c>
      <c r="I619" s="8">
        <v>1.036751084477197</v>
      </c>
      <c r="K619" s="8">
        <v>59.45</v>
      </c>
      <c r="L619" s="8">
        <v>74.860664347142801</v>
      </c>
    </row>
    <row r="620" spans="1:12" x14ac:dyDescent="0.25">
      <c r="A620" s="1">
        <v>81.865047654279806</v>
      </c>
      <c r="B620" s="1">
        <v>79.717998304845906</v>
      </c>
      <c r="C620">
        <f t="shared" si="9"/>
        <v>79.446692679432559</v>
      </c>
      <c r="F620" s="8">
        <v>596</v>
      </c>
      <c r="G620" s="8">
        <v>75.105362039081683</v>
      </c>
      <c r="H620" s="8">
        <v>1.1017248076509105</v>
      </c>
      <c r="I620" s="8">
        <v>0.1124643152139097</v>
      </c>
      <c r="K620" s="8">
        <v>59.55</v>
      </c>
      <c r="L620" s="8">
        <v>74.886592010798296</v>
      </c>
    </row>
    <row r="621" spans="1:12" x14ac:dyDescent="0.25">
      <c r="A621" s="1">
        <v>76.833142505450297</v>
      </c>
      <c r="B621" s="1">
        <v>76.945741121898195</v>
      </c>
      <c r="C621">
        <f t="shared" si="9"/>
        <v>74.563433786829776</v>
      </c>
      <c r="F621" s="8">
        <v>597</v>
      </c>
      <c r="G621" s="8">
        <v>69.971899573169253</v>
      </c>
      <c r="H621" s="8">
        <v>14.092119947752252</v>
      </c>
      <c r="I621" s="8">
        <v>1.4385267617014652</v>
      </c>
      <c r="K621" s="8">
        <v>59.65</v>
      </c>
      <c r="L621" s="8">
        <v>74.940224211541107</v>
      </c>
    </row>
    <row r="622" spans="1:12" x14ac:dyDescent="0.25">
      <c r="A622" s="1">
        <v>67.158335904715898</v>
      </c>
      <c r="B622" s="1">
        <v>57.116945233430499</v>
      </c>
      <c r="C622">
        <f t="shared" si="9"/>
        <v>65.174428237264095</v>
      </c>
      <c r="F622" s="8">
        <v>598</v>
      </c>
      <c r="G622" s="8">
        <v>55.390131121203318</v>
      </c>
      <c r="H622" s="8">
        <v>5.4958677409796834</v>
      </c>
      <c r="I622" s="8">
        <v>0.56101941038559511</v>
      </c>
      <c r="K622" s="8">
        <v>59.75</v>
      </c>
      <c r="L622" s="8">
        <v>75.016619534535394</v>
      </c>
    </row>
    <row r="623" spans="1:12" x14ac:dyDescent="0.25">
      <c r="A623" s="1">
        <v>71.592710331776004</v>
      </c>
      <c r="B623" s="1">
        <v>64.270595419186705</v>
      </c>
      <c r="C623">
        <f t="shared" si="9"/>
        <v>69.477807914265497</v>
      </c>
      <c r="F623" s="8">
        <v>599</v>
      </c>
      <c r="G623" s="8">
        <v>71.02319356472033</v>
      </c>
      <c r="H623" s="8">
        <v>8.7936559859292629</v>
      </c>
      <c r="I623" s="8">
        <v>0.89765837332183918</v>
      </c>
      <c r="K623" s="8">
        <v>59.85</v>
      </c>
      <c r="L623" s="8">
        <v>75.105428096135597</v>
      </c>
    </row>
    <row r="624" spans="1:12" x14ac:dyDescent="0.25">
      <c r="A624" s="1">
        <v>70.072730046335593</v>
      </c>
      <c r="B624" s="1">
        <v>82.212609133795794</v>
      </c>
      <c r="C624">
        <f t="shared" si="9"/>
        <v>68.002728987711336</v>
      </c>
      <c r="F624" s="8">
        <v>600</v>
      </c>
      <c r="G624" s="8">
        <v>56.349802430837329</v>
      </c>
      <c r="H624" s="8">
        <v>12.436219387574766</v>
      </c>
      <c r="I624" s="8">
        <v>1.2694920615028122</v>
      </c>
      <c r="K624" s="8">
        <v>59.95</v>
      </c>
      <c r="L624" s="8">
        <v>75.105714635020604</v>
      </c>
    </row>
    <row r="625" spans="1:12" x14ac:dyDescent="0.25">
      <c r="A625" s="1">
        <v>79.717257932449897</v>
      </c>
      <c r="B625" s="1">
        <v>69.738674252074105</v>
      </c>
      <c r="C625">
        <f t="shared" si="9"/>
        <v>77.362350278621108</v>
      </c>
      <c r="F625" s="8">
        <v>601</v>
      </c>
      <c r="G625" s="8">
        <v>68.247986766061956</v>
      </c>
      <c r="H625" s="8">
        <v>-10.943635345720253</v>
      </c>
      <c r="I625" s="8">
        <v>-1.11712874808674</v>
      </c>
      <c r="K625" s="8">
        <v>60.05</v>
      </c>
      <c r="L625" s="8">
        <v>75.179526606647997</v>
      </c>
    </row>
    <row r="626" spans="1:12" x14ac:dyDescent="0.25">
      <c r="A626" s="1">
        <v>82.417005909667395</v>
      </c>
      <c r="B626" s="1">
        <v>79.403693368739397</v>
      </c>
      <c r="C626">
        <f t="shared" si="9"/>
        <v>79.982345673526439</v>
      </c>
      <c r="F626" s="8">
        <v>602</v>
      </c>
      <c r="G626" s="8">
        <v>64.915228366340756</v>
      </c>
      <c r="H626" s="8">
        <v>-0.98726212733525642</v>
      </c>
      <c r="I626" s="8">
        <v>-0.100779939161149</v>
      </c>
      <c r="K626" s="8">
        <v>60.15</v>
      </c>
      <c r="L626" s="8">
        <v>75.237793047474</v>
      </c>
    </row>
    <row r="627" spans="1:12" x14ac:dyDescent="0.25">
      <c r="A627" s="1">
        <v>64.763219151158395</v>
      </c>
      <c r="B627" s="1">
        <v>71.043129677347196</v>
      </c>
      <c r="C627">
        <f t="shared" si="9"/>
        <v>62.85006503094408</v>
      </c>
      <c r="F627" s="8">
        <v>603</v>
      </c>
      <c r="G627" s="8">
        <v>62.165692395467332</v>
      </c>
      <c r="H627" s="8">
        <v>6.7498222052907693</v>
      </c>
      <c r="I627" s="8">
        <v>0.68902336305946099</v>
      </c>
      <c r="K627" s="8">
        <v>60.25</v>
      </c>
      <c r="L627" s="8">
        <v>75.269873643832796</v>
      </c>
    </row>
    <row r="628" spans="1:12" x14ac:dyDescent="0.25">
      <c r="A628" s="1">
        <v>69.350754165364194</v>
      </c>
      <c r="B628" s="1">
        <v>56.612830533007497</v>
      </c>
      <c r="C628">
        <f t="shared" si="9"/>
        <v>67.302080816348564</v>
      </c>
      <c r="F628" s="8">
        <v>604</v>
      </c>
      <c r="G628" s="8">
        <v>62.722123589286966</v>
      </c>
      <c r="H628" s="8">
        <v>-3.3015737935695668</v>
      </c>
      <c r="I628" s="8">
        <v>-0.33702539258755027</v>
      </c>
      <c r="K628" s="8">
        <v>60.35</v>
      </c>
      <c r="L628" s="8">
        <v>75.327314304493299</v>
      </c>
    </row>
    <row r="629" spans="1:12" x14ac:dyDescent="0.25">
      <c r="A629" s="1">
        <v>85.3431366150771</v>
      </c>
      <c r="B629" s="1">
        <v>75.016619534535394</v>
      </c>
      <c r="C629">
        <f t="shared" si="9"/>
        <v>82.822036280857105</v>
      </c>
      <c r="F629" s="8">
        <v>605</v>
      </c>
      <c r="G629" s="8">
        <v>57.157616030490971</v>
      </c>
      <c r="H629" s="8">
        <v>-3.5288793589515706</v>
      </c>
      <c r="I629" s="8">
        <v>-0.36022879563109655</v>
      </c>
      <c r="K629" s="8">
        <v>60.45</v>
      </c>
      <c r="L629" s="8">
        <v>75.405886642118304</v>
      </c>
    </row>
    <row r="630" spans="1:12" x14ac:dyDescent="0.25">
      <c r="A630" s="1">
        <v>47.445725260439197</v>
      </c>
      <c r="B630" s="1">
        <v>54.6877726202707</v>
      </c>
      <c r="C630">
        <f t="shared" si="9"/>
        <v>46.044142912336568</v>
      </c>
      <c r="F630" s="8">
        <v>606</v>
      </c>
      <c r="G630" s="8">
        <v>71.167563316415212</v>
      </c>
      <c r="H630" s="8">
        <v>-10.264916638763914</v>
      </c>
      <c r="I630" s="8">
        <v>-1.0478449904091141</v>
      </c>
      <c r="K630" s="8">
        <v>60.55</v>
      </c>
      <c r="L630" s="8">
        <v>75.415668682988098</v>
      </c>
    </row>
    <row r="631" spans="1:12" x14ac:dyDescent="0.25">
      <c r="A631" s="1">
        <v>66.194737503635594</v>
      </c>
      <c r="B631" s="1">
        <v>68.7240536005785</v>
      </c>
      <c r="C631">
        <f t="shared" si="9"/>
        <v>64.23929525645508</v>
      </c>
      <c r="F631" s="8">
        <v>607</v>
      </c>
      <c r="G631" s="8">
        <v>61.883013094171034</v>
      </c>
      <c r="H631" s="8">
        <v>-7.9757310408114321</v>
      </c>
      <c r="I631" s="8">
        <v>-0.81416441166258757</v>
      </c>
      <c r="K631" s="8">
        <v>60.65</v>
      </c>
      <c r="L631" s="8">
        <v>75.517390300714595</v>
      </c>
    </row>
    <row r="632" spans="1:12" x14ac:dyDescent="0.25">
      <c r="A632" s="1">
        <v>72.462957603701796</v>
      </c>
      <c r="B632" s="1">
        <v>74.407724053956201</v>
      </c>
      <c r="C632">
        <f t="shared" si="9"/>
        <v>70.322347428366527</v>
      </c>
      <c r="F632" s="8">
        <v>608</v>
      </c>
      <c r="G632" s="8">
        <v>61.541628607600963</v>
      </c>
      <c r="H632" s="8">
        <v>0.38487429943983642</v>
      </c>
      <c r="I632" s="8">
        <v>3.928805472051191E-2</v>
      </c>
      <c r="K632" s="8">
        <v>60.75</v>
      </c>
      <c r="L632" s="8">
        <v>75.597193728125603</v>
      </c>
    </row>
    <row r="633" spans="1:12" x14ac:dyDescent="0.25">
      <c r="A633" s="1">
        <v>82.2354190292303</v>
      </c>
      <c r="B633" s="1">
        <v>81.9073177212302</v>
      </c>
      <c r="C633">
        <f t="shared" si="9"/>
        <v>79.806123005879229</v>
      </c>
      <c r="F633" s="8">
        <v>609</v>
      </c>
      <c r="G633" s="8">
        <v>73.300131488119746</v>
      </c>
      <c r="H633" s="8">
        <v>-7.2748614144166481</v>
      </c>
      <c r="I633" s="8">
        <v>-0.74261948316562143</v>
      </c>
      <c r="K633" s="8">
        <v>60.85</v>
      </c>
      <c r="L633" s="8">
        <v>75.687289087458694</v>
      </c>
    </row>
    <row r="634" spans="1:12" x14ac:dyDescent="0.25">
      <c r="A634" s="1">
        <v>72.577029213034805</v>
      </c>
      <c r="B634" s="1">
        <v>79.459872699002702</v>
      </c>
      <c r="C634">
        <f t="shared" si="9"/>
        <v>70.433049276710889</v>
      </c>
      <c r="F634" s="8">
        <v>610</v>
      </c>
      <c r="G634" s="8">
        <v>75.374908760116824</v>
      </c>
      <c r="H634" s="8">
        <v>1.8296185683104795</v>
      </c>
      <c r="I634" s="8">
        <v>0.18676787339156536</v>
      </c>
      <c r="K634" s="8">
        <v>60.95</v>
      </c>
      <c r="L634" s="8">
        <v>75.703495296741494</v>
      </c>
    </row>
    <row r="635" spans="1:12" x14ac:dyDescent="0.25">
      <c r="A635" s="1">
        <v>72.8418989552586</v>
      </c>
      <c r="B635" s="1">
        <v>63.9241479294014</v>
      </c>
      <c r="C635">
        <f t="shared" si="9"/>
        <v>70.690094567875931</v>
      </c>
      <c r="F635" s="8">
        <v>611</v>
      </c>
      <c r="G635" s="8">
        <v>58.514771781453447</v>
      </c>
      <c r="H635" s="8">
        <v>-9.7333374808764503</v>
      </c>
      <c r="I635" s="8">
        <v>-0.99358127086805115</v>
      </c>
      <c r="K635" s="8">
        <v>61.05</v>
      </c>
      <c r="L635" s="8">
        <v>75.815845356449998</v>
      </c>
    </row>
    <row r="636" spans="1:12" x14ac:dyDescent="0.25">
      <c r="A636" s="1">
        <v>60.185924051280701</v>
      </c>
      <c r="B636" s="1">
        <v>39.136258586402299</v>
      </c>
      <c r="C636">
        <f t="shared" si="9"/>
        <v>58.407986665109959</v>
      </c>
      <c r="F636" s="8">
        <v>612</v>
      </c>
      <c r="G636" s="8">
        <v>73.689863973579335</v>
      </c>
      <c r="H636" s="8">
        <v>11.269990238092262</v>
      </c>
      <c r="I636" s="8">
        <v>1.1504431286220986</v>
      </c>
      <c r="K636" s="8">
        <v>61.15</v>
      </c>
      <c r="L636" s="8">
        <v>75.840996375007293</v>
      </c>
    </row>
    <row r="637" spans="1:12" x14ac:dyDescent="0.25">
      <c r="A637" s="1">
        <v>66.818121839500904</v>
      </c>
      <c r="B637" s="1">
        <v>82.7341180653344</v>
      </c>
      <c r="C637">
        <f t="shared" si="9"/>
        <v>64.844264350980168</v>
      </c>
      <c r="F637" s="8">
        <v>613</v>
      </c>
      <c r="G637" s="8">
        <v>82.706673844736585</v>
      </c>
      <c r="H637" s="8">
        <v>-3.259221922511685</v>
      </c>
      <c r="I637" s="8">
        <v>-0.33270210410073814</v>
      </c>
      <c r="K637" s="8">
        <v>61.25</v>
      </c>
      <c r="L637" s="8">
        <v>75.862703143756406</v>
      </c>
    </row>
    <row r="638" spans="1:12" x14ac:dyDescent="0.25">
      <c r="A638" s="1">
        <v>86.106531161606497</v>
      </c>
      <c r="B638" s="1">
        <v>87.361210733892094</v>
      </c>
      <c r="C638">
        <f t="shared" si="9"/>
        <v>83.562879579298709</v>
      </c>
      <c r="F638" s="8">
        <v>614</v>
      </c>
      <c r="G638" s="8">
        <v>64.663586645998336</v>
      </c>
      <c r="H638" s="8">
        <v>-21.986924024789239</v>
      </c>
      <c r="I638" s="8">
        <v>-2.244430130769723</v>
      </c>
      <c r="K638" s="8">
        <v>61.35</v>
      </c>
      <c r="L638" s="8">
        <v>75.862759061969996</v>
      </c>
    </row>
    <row r="639" spans="1:12" x14ac:dyDescent="0.25">
      <c r="A639" s="1">
        <v>76.005248870761804</v>
      </c>
      <c r="B639" s="1">
        <v>69.658261770366707</v>
      </c>
      <c r="C639">
        <f t="shared" si="9"/>
        <v>73.759996751721459</v>
      </c>
      <c r="F639" s="8">
        <v>615</v>
      </c>
      <c r="G639" s="8">
        <v>86.219667457085777</v>
      </c>
      <c r="H639" s="8">
        <v>-2.5746637157989767</v>
      </c>
      <c r="I639" s="8">
        <v>-0.26282224897960238</v>
      </c>
      <c r="K639" s="8">
        <v>61.45</v>
      </c>
      <c r="L639" s="8">
        <v>75.873228568633706</v>
      </c>
    </row>
    <row r="640" spans="1:12" x14ac:dyDescent="0.25">
      <c r="A640" s="1">
        <v>61.5938597498265</v>
      </c>
      <c r="B640" s="1">
        <v>67.158328866726393</v>
      </c>
      <c r="C640">
        <f t="shared" si="9"/>
        <v>59.774330885993372</v>
      </c>
      <c r="F640" s="8">
        <v>616</v>
      </c>
      <c r="G640" s="8">
        <v>81.321348072852402</v>
      </c>
      <c r="H640" s="8">
        <v>-2.1605979566690081</v>
      </c>
      <c r="I640" s="8">
        <v>-0.22055432351337753</v>
      </c>
      <c r="K640" s="8">
        <v>61.55</v>
      </c>
      <c r="L640" s="8">
        <v>76.074313458609097</v>
      </c>
    </row>
    <row r="641" spans="1:12" x14ac:dyDescent="0.25">
      <c r="A641" s="1">
        <v>78.285898241894898</v>
      </c>
      <c r="B641" s="1">
        <v>67.871729608076805</v>
      </c>
      <c r="C641">
        <f t="shared" si="9"/>
        <v>75.973274028040009</v>
      </c>
      <c r="F641" s="8">
        <v>617</v>
      </c>
      <c r="G641" s="8">
        <v>51.467073261004998</v>
      </c>
      <c r="H641" s="8">
        <v>11.610294277855004</v>
      </c>
      <c r="I641" s="8">
        <v>1.1851814412485042</v>
      </c>
      <c r="K641" s="8">
        <v>61.65</v>
      </c>
      <c r="L641" s="8">
        <v>76.182387665229797</v>
      </c>
    </row>
    <row r="642" spans="1:12" x14ac:dyDescent="0.25">
      <c r="A642" s="1">
        <v>58.554630486523202</v>
      </c>
      <c r="B642" s="1">
        <v>56.834929138751903</v>
      </c>
      <c r="C642">
        <f t="shared" si="9"/>
        <v>56.824882737087634</v>
      </c>
      <c r="F642" s="8">
        <v>618</v>
      </c>
      <c r="G642" s="8">
        <v>75.092896682979671</v>
      </c>
      <c r="H642" s="8">
        <v>-6.5988704247032643</v>
      </c>
      <c r="I642" s="8">
        <v>-0.67361417147531977</v>
      </c>
      <c r="K642" s="8">
        <v>61.75</v>
      </c>
      <c r="L642" s="8">
        <v>76.207086846732594</v>
      </c>
    </row>
    <row r="643" spans="1:12" x14ac:dyDescent="0.25">
      <c r="A643" s="1">
        <v>69.503114420195899</v>
      </c>
      <c r="B643" s="1">
        <v>65.919699291127401</v>
      </c>
      <c r="C643">
        <f t="shared" ref="C643:C706" si="10">$G$17+A643*$G$18</f>
        <v>67.449940234855134</v>
      </c>
      <c r="F643" s="8">
        <v>619</v>
      </c>
      <c r="G643" s="8">
        <v>79.446692679432559</v>
      </c>
      <c r="H643" s="8">
        <v>0.27130562541334768</v>
      </c>
      <c r="I643" s="8">
        <v>2.7694939030057365E-2</v>
      </c>
      <c r="K643" s="8">
        <v>61.85</v>
      </c>
      <c r="L643" s="8">
        <v>76.259712634081197</v>
      </c>
    </row>
    <row r="644" spans="1:12" x14ac:dyDescent="0.25">
      <c r="A644" s="1">
        <v>65.498450392920404</v>
      </c>
      <c r="B644" s="1">
        <v>60.7199777335791</v>
      </c>
      <c r="C644">
        <f t="shared" si="10"/>
        <v>63.563576989787116</v>
      </c>
      <c r="F644" s="8">
        <v>620</v>
      </c>
      <c r="G644" s="8">
        <v>74.563433786829776</v>
      </c>
      <c r="H644" s="8">
        <v>2.3823073350684183</v>
      </c>
      <c r="I644" s="8">
        <v>0.24318646653587711</v>
      </c>
      <c r="K644" s="8">
        <v>61.95</v>
      </c>
      <c r="L644" s="8">
        <v>76.299156595209297</v>
      </c>
    </row>
    <row r="645" spans="1:12" x14ac:dyDescent="0.25">
      <c r="A645" s="1">
        <v>65.707433978622802</v>
      </c>
      <c r="B645" s="1">
        <v>57.3219247602485</v>
      </c>
      <c r="C645">
        <f t="shared" si="10"/>
        <v>63.766387043455687</v>
      </c>
      <c r="F645" s="8">
        <v>621</v>
      </c>
      <c r="G645" s="8">
        <v>65.174428237264095</v>
      </c>
      <c r="H645" s="8">
        <v>-8.0574830038335961</v>
      </c>
      <c r="I645" s="8">
        <v>-0.82250967036497102</v>
      </c>
      <c r="K645" s="8">
        <v>62.05</v>
      </c>
      <c r="L645" s="8">
        <v>76.454794201319899</v>
      </c>
    </row>
    <row r="646" spans="1:12" x14ac:dyDescent="0.25">
      <c r="A646" s="1">
        <v>68.212720343060099</v>
      </c>
      <c r="B646" s="1">
        <v>55.927919632444699</v>
      </c>
      <c r="C646">
        <f t="shared" si="10"/>
        <v>66.197665367630918</v>
      </c>
      <c r="F646" s="8">
        <v>622</v>
      </c>
      <c r="G646" s="8">
        <v>69.477807914265497</v>
      </c>
      <c r="H646" s="8">
        <v>-5.2072124950787924</v>
      </c>
      <c r="I646" s="8">
        <v>-0.53155341820886925</v>
      </c>
      <c r="K646" s="8">
        <v>62.15</v>
      </c>
      <c r="L646" s="8">
        <v>76.473760200772801</v>
      </c>
    </row>
    <row r="647" spans="1:12" x14ac:dyDescent="0.25">
      <c r="A647" s="1">
        <v>85.118932873230406</v>
      </c>
      <c r="B647" s="1">
        <v>88.658806802990398</v>
      </c>
      <c r="C647">
        <f t="shared" si="10"/>
        <v>82.604455685884574</v>
      </c>
      <c r="F647" s="8">
        <v>623</v>
      </c>
      <c r="G647" s="8">
        <v>68.002728987711336</v>
      </c>
      <c r="H647" s="8">
        <v>14.209880146084458</v>
      </c>
      <c r="I647" s="8">
        <v>1.4505477491321868</v>
      </c>
      <c r="K647" s="8">
        <v>62.25</v>
      </c>
      <c r="L647" s="8">
        <v>76.547557250927994</v>
      </c>
    </row>
    <row r="648" spans="1:12" x14ac:dyDescent="0.25">
      <c r="A648" s="1">
        <v>73.9410353566401</v>
      </c>
      <c r="B648" s="1">
        <v>84.378111884875494</v>
      </c>
      <c r="C648">
        <f t="shared" si="10"/>
        <v>71.756761654690592</v>
      </c>
      <c r="F648" s="8">
        <v>624</v>
      </c>
      <c r="G648" s="8">
        <v>77.362350278621108</v>
      </c>
      <c r="H648" s="8">
        <v>-7.6236760265470025</v>
      </c>
      <c r="I648" s="8">
        <v>-0.77822655692616427</v>
      </c>
      <c r="K648" s="8">
        <v>62.35</v>
      </c>
      <c r="L648" s="8">
        <v>76.572016165104202</v>
      </c>
    </row>
    <row r="649" spans="1:12" x14ac:dyDescent="0.25">
      <c r="A649" s="1">
        <v>72.152366557471098</v>
      </c>
      <c r="B649" s="1">
        <v>85.792721261365998</v>
      </c>
      <c r="C649">
        <f t="shared" si="10"/>
        <v>70.020931474844105</v>
      </c>
      <c r="F649" s="8">
        <v>625</v>
      </c>
      <c r="G649" s="8">
        <v>79.982345673526439</v>
      </c>
      <c r="H649" s="8">
        <v>-0.57865230478704177</v>
      </c>
      <c r="I649" s="8">
        <v>-5.9068956923629123E-2</v>
      </c>
      <c r="K649" s="8">
        <v>62.45</v>
      </c>
      <c r="L649" s="8">
        <v>76.575337294072796</v>
      </c>
    </row>
    <row r="650" spans="1:12" x14ac:dyDescent="0.25">
      <c r="A650" s="1">
        <v>77.234233993106201</v>
      </c>
      <c r="B650" s="1">
        <v>93.581344034638093</v>
      </c>
      <c r="C650">
        <f t="shared" si="10"/>
        <v>74.952676730786806</v>
      </c>
      <c r="F650" s="8">
        <v>626</v>
      </c>
      <c r="G650" s="8">
        <v>62.85006503094408</v>
      </c>
      <c r="H650" s="8">
        <v>8.1930646464031156</v>
      </c>
      <c r="I650" s="8">
        <v>0.83634987481645284</v>
      </c>
      <c r="K650" s="8">
        <v>62.55</v>
      </c>
      <c r="L650" s="8">
        <v>76.604803348746998</v>
      </c>
    </row>
    <row r="651" spans="1:12" x14ac:dyDescent="0.25">
      <c r="A651" s="1">
        <v>65.500259892538494</v>
      </c>
      <c r="B651" s="1">
        <v>72.617331560357798</v>
      </c>
      <c r="C651">
        <f t="shared" si="10"/>
        <v>63.565333035427855</v>
      </c>
      <c r="F651" s="8">
        <v>627</v>
      </c>
      <c r="G651" s="8">
        <v>67.302080816348564</v>
      </c>
      <c r="H651" s="8">
        <v>-10.689250283341067</v>
      </c>
      <c r="I651" s="8">
        <v>-1.0911610639223768</v>
      </c>
      <c r="K651" s="8">
        <v>62.65</v>
      </c>
      <c r="L651" s="8">
        <v>76.633780640000296</v>
      </c>
    </row>
    <row r="652" spans="1:12" x14ac:dyDescent="0.25">
      <c r="A652" s="1">
        <v>62.451425664479999</v>
      </c>
      <c r="B652" s="1">
        <v>61.849394123747899</v>
      </c>
      <c r="C652">
        <f t="shared" si="10"/>
        <v>60.606563659637537</v>
      </c>
      <c r="F652" s="8">
        <v>628</v>
      </c>
      <c r="G652" s="8">
        <v>82.822036280857105</v>
      </c>
      <c r="H652" s="8">
        <v>-7.8054167463217112</v>
      </c>
      <c r="I652" s="8">
        <v>-0.79677869032100568</v>
      </c>
      <c r="K652" s="8">
        <v>62.75</v>
      </c>
      <c r="L652" s="8">
        <v>76.641460420907407</v>
      </c>
    </row>
    <row r="653" spans="1:12" x14ac:dyDescent="0.25">
      <c r="A653" s="1">
        <v>68.787101938588094</v>
      </c>
      <c r="B653" s="1">
        <v>71.620883780209994</v>
      </c>
      <c r="C653">
        <f t="shared" si="10"/>
        <v>66.755079299561231</v>
      </c>
      <c r="F653" s="8">
        <v>629</v>
      </c>
      <c r="G653" s="8">
        <v>46.044142912336568</v>
      </c>
      <c r="H653" s="8">
        <v>8.6436297079341315</v>
      </c>
      <c r="I653" s="8">
        <v>0.88234365724969255</v>
      </c>
      <c r="K653" s="8">
        <v>62.85</v>
      </c>
      <c r="L653" s="8">
        <v>76.698746194671401</v>
      </c>
    </row>
    <row r="654" spans="1:12" x14ac:dyDescent="0.25">
      <c r="A654" s="1">
        <v>74.810328182981394</v>
      </c>
      <c r="B654" s="1">
        <v>61.158323839705403</v>
      </c>
      <c r="C654">
        <f t="shared" si="10"/>
        <v>72.600374918246317</v>
      </c>
      <c r="F654" s="8">
        <v>630</v>
      </c>
      <c r="G654" s="8">
        <v>64.23929525645508</v>
      </c>
      <c r="H654" s="8">
        <v>4.4847583441234207</v>
      </c>
      <c r="I654" s="8">
        <v>0.45780513660859951</v>
      </c>
      <c r="K654" s="8">
        <v>62.95</v>
      </c>
      <c r="L654" s="8">
        <v>76.802229974495006</v>
      </c>
    </row>
    <row r="655" spans="1:12" x14ac:dyDescent="0.25">
      <c r="A655" s="1">
        <v>87.3500948081209</v>
      </c>
      <c r="B655" s="1">
        <v>92.980248329834794</v>
      </c>
      <c r="C655">
        <f t="shared" si="10"/>
        <v>84.769707421984023</v>
      </c>
      <c r="F655" s="8">
        <v>631</v>
      </c>
      <c r="G655" s="8">
        <v>70.322347428366527</v>
      </c>
      <c r="H655" s="8">
        <v>4.0853766255896744</v>
      </c>
      <c r="I655" s="8">
        <v>0.41703616129649579</v>
      </c>
      <c r="K655" s="8">
        <v>63.05</v>
      </c>
      <c r="L655" s="8">
        <v>76.832256344419307</v>
      </c>
    </row>
    <row r="656" spans="1:12" x14ac:dyDescent="0.25">
      <c r="A656" s="1">
        <v>77.867135385924101</v>
      </c>
      <c r="B656" s="1">
        <v>65.729132603757904</v>
      </c>
      <c r="C656">
        <f t="shared" si="10"/>
        <v>75.566881741256381</v>
      </c>
      <c r="F656" s="8">
        <v>632</v>
      </c>
      <c r="G656" s="8">
        <v>79.806123005879229</v>
      </c>
      <c r="H656" s="8">
        <v>2.1011947153509709</v>
      </c>
      <c r="I656" s="8">
        <v>0.21449042732993376</v>
      </c>
      <c r="K656" s="8">
        <v>63.15</v>
      </c>
      <c r="L656" s="8">
        <v>76.860992917612606</v>
      </c>
    </row>
    <row r="657" spans="1:12" x14ac:dyDescent="0.25">
      <c r="A657" s="1">
        <v>63.347073856364901</v>
      </c>
      <c r="B657" s="1">
        <v>46.781941360633702</v>
      </c>
      <c r="C657">
        <f t="shared" si="10"/>
        <v>61.475753731450183</v>
      </c>
      <c r="F657" s="8">
        <v>633</v>
      </c>
      <c r="G657" s="8">
        <v>70.433049276710889</v>
      </c>
      <c r="H657" s="8">
        <v>9.0268234222918124</v>
      </c>
      <c r="I657" s="8">
        <v>0.92146015746847154</v>
      </c>
      <c r="K657" s="8">
        <v>63.25</v>
      </c>
      <c r="L657" s="8">
        <v>76.945741121898195</v>
      </c>
    </row>
    <row r="658" spans="1:12" x14ac:dyDescent="0.25">
      <c r="A658" s="1">
        <v>67.368413778749101</v>
      </c>
      <c r="B658" s="1">
        <v>66.017507792561801</v>
      </c>
      <c r="C658">
        <f t="shared" si="10"/>
        <v>65.378300253164554</v>
      </c>
      <c r="F658" s="8">
        <v>634</v>
      </c>
      <c r="G658" s="8">
        <v>70.690094567875931</v>
      </c>
      <c r="H658" s="8">
        <v>-6.7659466384745315</v>
      </c>
      <c r="I658" s="8">
        <v>-0.69066934881164799</v>
      </c>
      <c r="K658" s="8">
        <v>63.35</v>
      </c>
      <c r="L658" s="8">
        <v>77.050075170714194</v>
      </c>
    </row>
    <row r="659" spans="1:12" x14ac:dyDescent="0.25">
      <c r="A659" s="1">
        <v>79.384135898067498</v>
      </c>
      <c r="B659" s="1">
        <v>61.6965523678439</v>
      </c>
      <c r="C659">
        <f t="shared" si="10"/>
        <v>77.039068919254035</v>
      </c>
      <c r="F659" s="8">
        <v>635</v>
      </c>
      <c r="G659" s="8">
        <v>58.407986665109959</v>
      </c>
      <c r="H659" s="8">
        <v>-19.27172807870766</v>
      </c>
      <c r="I659" s="8">
        <v>-1.9672623202356747</v>
      </c>
      <c r="K659" s="8">
        <v>63.45</v>
      </c>
      <c r="L659" s="8">
        <v>77.093170775152799</v>
      </c>
    </row>
    <row r="660" spans="1:12" x14ac:dyDescent="0.25">
      <c r="A660" s="1">
        <v>80.366504738412502</v>
      </c>
      <c r="B660" s="1">
        <v>83.135664757002502</v>
      </c>
      <c r="C660">
        <f t="shared" si="10"/>
        <v>77.99241784645838</v>
      </c>
      <c r="F660" s="8">
        <v>636</v>
      </c>
      <c r="G660" s="8">
        <v>64.844264350980168</v>
      </c>
      <c r="H660" s="8">
        <v>17.889853714354231</v>
      </c>
      <c r="I660" s="8">
        <v>1.8262002755041664</v>
      </c>
      <c r="K660" s="8">
        <v>63.55</v>
      </c>
      <c r="L660" s="8">
        <v>77.100186878677206</v>
      </c>
    </row>
    <row r="661" spans="1:12" x14ac:dyDescent="0.25">
      <c r="A661" s="1">
        <v>74.057371079012398</v>
      </c>
      <c r="B661" s="1">
        <v>71.180386055933397</v>
      </c>
      <c r="C661">
        <f t="shared" si="10"/>
        <v>71.869660732475083</v>
      </c>
      <c r="F661" s="8">
        <v>637</v>
      </c>
      <c r="G661" s="8">
        <v>83.562879579298709</v>
      </c>
      <c r="H661" s="8">
        <v>3.7983311545933844</v>
      </c>
      <c r="I661" s="8">
        <v>0.38773449530271265</v>
      </c>
      <c r="K661" s="8">
        <v>63.65</v>
      </c>
      <c r="L661" s="8">
        <v>77.163552791756501</v>
      </c>
    </row>
    <row r="662" spans="1:12" x14ac:dyDescent="0.25">
      <c r="A662" s="1">
        <v>62.6625693765885</v>
      </c>
      <c r="B662" s="1">
        <v>61.758566909322703</v>
      </c>
      <c r="C662">
        <f t="shared" si="10"/>
        <v>60.811470027956268</v>
      </c>
      <c r="F662" s="8">
        <v>638</v>
      </c>
      <c r="G662" s="8">
        <v>73.759996751721459</v>
      </c>
      <c r="H662" s="8">
        <v>-4.1017349813547526</v>
      </c>
      <c r="I662" s="8">
        <v>-0.41870602591819533</v>
      </c>
      <c r="K662" s="8">
        <v>63.75</v>
      </c>
      <c r="L662" s="8">
        <v>77.204527328427304</v>
      </c>
    </row>
    <row r="663" spans="1:12" x14ac:dyDescent="0.25">
      <c r="A663" s="1">
        <v>89.098535432630598</v>
      </c>
      <c r="B663" s="1">
        <v>86.013497690521802</v>
      </c>
      <c r="C663">
        <f t="shared" si="10"/>
        <v>86.46649779765535</v>
      </c>
      <c r="F663" s="8">
        <v>639</v>
      </c>
      <c r="G663" s="8">
        <v>59.774330885993372</v>
      </c>
      <c r="H663" s="8">
        <v>7.3839979807330209</v>
      </c>
      <c r="I663" s="8">
        <v>0.75376016830798365</v>
      </c>
      <c r="K663" s="8">
        <v>63.85</v>
      </c>
      <c r="L663" s="8">
        <v>77.242769373515301</v>
      </c>
    </row>
    <row r="664" spans="1:12" x14ac:dyDescent="0.25">
      <c r="A664" s="1">
        <v>80.805426395228693</v>
      </c>
      <c r="B664" s="1">
        <v>76.259712634081197</v>
      </c>
      <c r="C664">
        <f t="shared" si="10"/>
        <v>78.418373427974501</v>
      </c>
      <c r="F664" s="8">
        <v>640</v>
      </c>
      <c r="G664" s="8">
        <v>75.973274028040009</v>
      </c>
      <c r="H664" s="8">
        <v>-8.1015444199632043</v>
      </c>
      <c r="I664" s="8">
        <v>-0.82700746959574012</v>
      </c>
      <c r="K664" s="8">
        <v>63.95</v>
      </c>
      <c r="L664" s="8">
        <v>77.255501887884705</v>
      </c>
    </row>
    <row r="665" spans="1:12" x14ac:dyDescent="0.25">
      <c r="A665" s="1">
        <v>63.365479150171602</v>
      </c>
      <c r="B665" s="1">
        <v>61.4760454653739</v>
      </c>
      <c r="C665">
        <f t="shared" si="10"/>
        <v>61.493615319058492</v>
      </c>
      <c r="F665" s="8">
        <v>641</v>
      </c>
      <c r="G665" s="8">
        <v>56.824882737087634</v>
      </c>
      <c r="H665" s="8">
        <v>1.0046401664268956E-2</v>
      </c>
      <c r="I665" s="8">
        <v>1.0255389328529087E-3</v>
      </c>
      <c r="K665" s="8">
        <v>64.05</v>
      </c>
      <c r="L665" s="8">
        <v>77.278592412370898</v>
      </c>
    </row>
    <row r="666" spans="1:12" x14ac:dyDescent="0.25">
      <c r="A666" s="1">
        <v>64.255031772751195</v>
      </c>
      <c r="B666" s="1">
        <v>57.789167321675997</v>
      </c>
      <c r="C666">
        <f t="shared" si="10"/>
        <v>62.356889889259875</v>
      </c>
      <c r="F666" s="8">
        <v>642</v>
      </c>
      <c r="G666" s="8">
        <v>67.449940234855134</v>
      </c>
      <c r="H666" s="8">
        <v>-1.5302409437277333</v>
      </c>
      <c r="I666" s="8">
        <v>-0.15620733839657425</v>
      </c>
      <c r="K666" s="8">
        <v>64.150000000000006</v>
      </c>
      <c r="L666" s="8">
        <v>77.287346565688694</v>
      </c>
    </row>
    <row r="667" spans="1:12" x14ac:dyDescent="0.25">
      <c r="A667" s="1">
        <v>62.3857598529939</v>
      </c>
      <c r="B667" s="1">
        <v>49.515766389690803</v>
      </c>
      <c r="C667">
        <f t="shared" si="10"/>
        <v>60.542837665526925</v>
      </c>
      <c r="F667" s="8">
        <v>643</v>
      </c>
      <c r="G667" s="8">
        <v>63.563576989787116</v>
      </c>
      <c r="H667" s="8">
        <v>-2.8435992562080159</v>
      </c>
      <c r="I667" s="8">
        <v>-0.29027524920138631</v>
      </c>
      <c r="K667" s="8">
        <v>64.25</v>
      </c>
      <c r="L667" s="8">
        <v>77.295568542513394</v>
      </c>
    </row>
    <row r="668" spans="1:12" x14ac:dyDescent="0.25">
      <c r="A668" s="1">
        <v>65.843675534578907</v>
      </c>
      <c r="B668" s="1">
        <v>58.721300746137402</v>
      </c>
      <c r="C668">
        <f t="shared" si="10"/>
        <v>63.898603921553921</v>
      </c>
      <c r="F668" s="8">
        <v>644</v>
      </c>
      <c r="G668" s="8">
        <v>63.766387043455687</v>
      </c>
      <c r="H668" s="8">
        <v>-6.4444622832071872</v>
      </c>
      <c r="I668" s="8">
        <v>-0.65785215379521034</v>
      </c>
      <c r="K668" s="8">
        <v>64.349999999999994</v>
      </c>
      <c r="L668" s="8">
        <v>77.298103567270104</v>
      </c>
    </row>
    <row r="669" spans="1:12" x14ac:dyDescent="0.25">
      <c r="A669" s="1">
        <v>51.979627476826103</v>
      </c>
      <c r="B669" s="1">
        <v>57.261179985144899</v>
      </c>
      <c r="C669">
        <f t="shared" si="10"/>
        <v>50.444110253039113</v>
      </c>
      <c r="F669" s="8">
        <v>645</v>
      </c>
      <c r="G669" s="8">
        <v>66.197665367630918</v>
      </c>
      <c r="H669" s="8">
        <v>-10.26974573518622</v>
      </c>
      <c r="I669" s="8">
        <v>-1.0483379456538948</v>
      </c>
      <c r="K669" s="8">
        <v>64.45</v>
      </c>
      <c r="L669" s="8">
        <v>77.399918893671398</v>
      </c>
    </row>
    <row r="670" spans="1:12" x14ac:dyDescent="0.25">
      <c r="A670" s="1">
        <v>64.021686142830205</v>
      </c>
      <c r="B670" s="1">
        <v>57.696152475299797</v>
      </c>
      <c r="C670">
        <f t="shared" si="10"/>
        <v>62.130437464450814</v>
      </c>
      <c r="F670" s="8">
        <v>646</v>
      </c>
      <c r="G670" s="8">
        <v>82.604455685884574</v>
      </c>
      <c r="H670" s="8">
        <v>6.0543511171058242</v>
      </c>
      <c r="I670" s="8">
        <v>0.6180295185525343</v>
      </c>
      <c r="K670" s="8">
        <v>64.55</v>
      </c>
      <c r="L670" s="8">
        <v>77.409599176591996</v>
      </c>
    </row>
    <row r="671" spans="1:12" x14ac:dyDescent="0.25">
      <c r="A671" s="1">
        <v>72.686963651121005</v>
      </c>
      <c r="B671" s="1">
        <v>63.214070201607598</v>
      </c>
      <c r="C671">
        <f t="shared" si="10"/>
        <v>70.539736168953411</v>
      </c>
      <c r="F671" s="8">
        <v>647</v>
      </c>
      <c r="G671" s="8">
        <v>71.756761654690592</v>
      </c>
      <c r="H671" s="8">
        <v>12.621350230184902</v>
      </c>
      <c r="I671" s="8">
        <v>1.2883902593962739</v>
      </c>
      <c r="K671" s="8">
        <v>64.650000000000006</v>
      </c>
      <c r="L671" s="8">
        <v>77.429102200513796</v>
      </c>
    </row>
    <row r="672" spans="1:12" x14ac:dyDescent="0.25">
      <c r="A672" s="1">
        <v>61.610761092772897</v>
      </c>
      <c r="B672" s="1">
        <v>57.8510844443717</v>
      </c>
      <c r="C672">
        <f t="shared" si="10"/>
        <v>59.790732950579013</v>
      </c>
      <c r="F672" s="8">
        <v>648</v>
      </c>
      <c r="G672" s="8">
        <v>70.020931474844105</v>
      </c>
      <c r="H672" s="8">
        <v>15.771789786521893</v>
      </c>
      <c r="I672" s="8">
        <v>1.6099878351844734</v>
      </c>
      <c r="K672" s="8">
        <v>64.75</v>
      </c>
      <c r="L672" s="8">
        <v>77.4652573286495</v>
      </c>
    </row>
    <row r="673" spans="1:12" x14ac:dyDescent="0.25">
      <c r="A673" s="1">
        <v>84.923681018303199</v>
      </c>
      <c r="B673" s="1">
        <v>95.022384338173694</v>
      </c>
      <c r="C673">
        <f t="shared" si="10"/>
        <v>82.414971717353836</v>
      </c>
      <c r="F673" s="8">
        <v>649</v>
      </c>
      <c r="G673" s="8">
        <v>74.952676730786806</v>
      </c>
      <c r="H673" s="8">
        <v>18.628667303851287</v>
      </c>
      <c r="I673" s="8">
        <v>1.9016185322562142</v>
      </c>
      <c r="K673" s="8">
        <v>64.849999999999994</v>
      </c>
      <c r="L673" s="8">
        <v>77.582047215201399</v>
      </c>
    </row>
    <row r="674" spans="1:12" x14ac:dyDescent="0.25">
      <c r="A674" s="1">
        <v>58.426674472235497</v>
      </c>
      <c r="B674" s="1">
        <v>52.235578935037204</v>
      </c>
      <c r="C674">
        <f t="shared" si="10"/>
        <v>56.700706639535838</v>
      </c>
      <c r="F674" s="8">
        <v>650</v>
      </c>
      <c r="G674" s="8">
        <v>63.565333035427855</v>
      </c>
      <c r="H674" s="8">
        <v>9.0519985249299424</v>
      </c>
      <c r="I674" s="8">
        <v>0.9240300375864241</v>
      </c>
      <c r="K674" s="8">
        <v>64.95</v>
      </c>
      <c r="L674" s="8">
        <v>77.583249812030502</v>
      </c>
    </row>
    <row r="675" spans="1:12" x14ac:dyDescent="0.25">
      <c r="A675" s="1">
        <v>76.226271594645794</v>
      </c>
      <c r="B675" s="1">
        <v>74.940224211541107</v>
      </c>
      <c r="C675">
        <f t="shared" si="10"/>
        <v>73.974490298390336</v>
      </c>
      <c r="F675" s="8">
        <v>651</v>
      </c>
      <c r="G675" s="8">
        <v>60.606563659637537</v>
      </c>
      <c r="H675" s="8">
        <v>1.2428304641103622</v>
      </c>
      <c r="I675" s="8">
        <v>0.12686841224096851</v>
      </c>
      <c r="K675" s="8">
        <v>65.05</v>
      </c>
      <c r="L675" s="8">
        <v>77.585578691546999</v>
      </c>
    </row>
    <row r="676" spans="1:12" x14ac:dyDescent="0.25">
      <c r="A676" s="1">
        <v>70.203296754534804</v>
      </c>
      <c r="B676" s="1">
        <v>57.889582388871801</v>
      </c>
      <c r="C676">
        <f t="shared" si="10"/>
        <v>68.1294386573163</v>
      </c>
      <c r="F676" s="8">
        <v>652</v>
      </c>
      <c r="G676" s="8">
        <v>66.755079299561231</v>
      </c>
      <c r="H676" s="8">
        <v>4.8658044806487624</v>
      </c>
      <c r="I676" s="8">
        <v>0.49670241160107398</v>
      </c>
      <c r="K676" s="8">
        <v>65.150000000000006</v>
      </c>
      <c r="L676" s="8">
        <v>77.588825951121393</v>
      </c>
    </row>
    <row r="677" spans="1:12" x14ac:dyDescent="0.25">
      <c r="A677" s="1">
        <v>82.319204261576601</v>
      </c>
      <c r="B677" s="1">
        <v>83.887379779603194</v>
      </c>
      <c r="C677">
        <f t="shared" si="10"/>
        <v>79.88743315955314</v>
      </c>
      <c r="F677" s="8">
        <v>653</v>
      </c>
      <c r="G677" s="8">
        <v>72.600374918246317</v>
      </c>
      <c r="H677" s="8">
        <v>-11.442051078540914</v>
      </c>
      <c r="I677" s="8">
        <v>-1.1680071377664936</v>
      </c>
      <c r="K677" s="8">
        <v>65.25</v>
      </c>
      <c r="L677" s="8">
        <v>77.608074713722004</v>
      </c>
    </row>
    <row r="678" spans="1:12" x14ac:dyDescent="0.25">
      <c r="A678" s="1">
        <v>69.743827147947002</v>
      </c>
      <c r="B678" s="1">
        <v>68.293805094181394</v>
      </c>
      <c r="C678">
        <f t="shared" si="10"/>
        <v>67.683542127892949</v>
      </c>
      <c r="F678" s="8">
        <v>654</v>
      </c>
      <c r="G678" s="8">
        <v>84.769707421984023</v>
      </c>
      <c r="H678" s="8">
        <v>8.2105409078507705</v>
      </c>
      <c r="I678" s="8">
        <v>0.83813385550070418</v>
      </c>
      <c r="K678" s="8">
        <v>65.349999999999994</v>
      </c>
      <c r="L678" s="8">
        <v>77.671466010714198</v>
      </c>
    </row>
    <row r="679" spans="1:12" x14ac:dyDescent="0.25">
      <c r="A679" s="1">
        <v>75.585689041418902</v>
      </c>
      <c r="B679" s="1">
        <v>77.927193459955603</v>
      </c>
      <c r="C679">
        <f t="shared" si="10"/>
        <v>73.352831034757543</v>
      </c>
      <c r="F679" s="8">
        <v>655</v>
      </c>
      <c r="G679" s="8">
        <v>75.566881741256381</v>
      </c>
      <c r="H679" s="8">
        <v>-9.8377491374984771</v>
      </c>
      <c r="I679" s="8">
        <v>-1.0042396361701664</v>
      </c>
      <c r="K679" s="8">
        <v>65.45</v>
      </c>
      <c r="L679" s="8">
        <v>77.740759238106605</v>
      </c>
    </row>
    <row r="680" spans="1:12" x14ac:dyDescent="0.25">
      <c r="A680" s="1">
        <v>83.635903095431701</v>
      </c>
      <c r="B680" s="1">
        <v>100</v>
      </c>
      <c r="C680">
        <f t="shared" si="10"/>
        <v>81.165235721232648</v>
      </c>
      <c r="F680" s="8">
        <v>656</v>
      </c>
      <c r="G680" s="8">
        <v>61.475753731450183</v>
      </c>
      <c r="H680" s="8">
        <v>-14.693812370816481</v>
      </c>
      <c r="I680" s="8">
        <v>-1.499947659061124</v>
      </c>
      <c r="K680" s="8">
        <v>65.55</v>
      </c>
      <c r="L680" s="8">
        <v>77.785509880210398</v>
      </c>
    </row>
    <row r="681" spans="1:12" x14ac:dyDescent="0.25">
      <c r="A681" s="1">
        <v>86.2903875091733</v>
      </c>
      <c r="B681" s="1">
        <v>84.895416522681998</v>
      </c>
      <c r="C681">
        <f t="shared" si="10"/>
        <v>83.741304672312623</v>
      </c>
      <c r="F681" s="8">
        <v>657</v>
      </c>
      <c r="G681" s="8">
        <v>65.378300253164554</v>
      </c>
      <c r="H681" s="8">
        <v>0.63920753939724761</v>
      </c>
      <c r="I681" s="8">
        <v>6.5250448840449365E-2</v>
      </c>
      <c r="K681" s="8">
        <v>65.650000000000006</v>
      </c>
      <c r="L681" s="8">
        <v>77.790201703392697</v>
      </c>
    </row>
    <row r="682" spans="1:12" x14ac:dyDescent="0.25">
      <c r="A682" s="1">
        <v>85.156541965207097</v>
      </c>
      <c r="B682" s="1">
        <v>85.660893604655897</v>
      </c>
      <c r="C682">
        <f t="shared" si="10"/>
        <v>82.64095377704605</v>
      </c>
      <c r="F682" s="8">
        <v>658</v>
      </c>
      <c r="G682" s="8">
        <v>77.039068919254035</v>
      </c>
      <c r="H682" s="8">
        <v>-15.342516551410135</v>
      </c>
      <c r="I682" s="8">
        <v>-1.5661675271626896</v>
      </c>
      <c r="K682" s="8">
        <v>65.75</v>
      </c>
      <c r="L682" s="8">
        <v>77.866922804903396</v>
      </c>
    </row>
    <row r="683" spans="1:12" x14ac:dyDescent="0.25">
      <c r="A683" s="1">
        <v>70.303833918791696</v>
      </c>
      <c r="B683" s="1">
        <v>65.718330416035101</v>
      </c>
      <c r="C683">
        <f t="shared" si="10"/>
        <v>68.227005878254218</v>
      </c>
      <c r="F683" s="8">
        <v>659</v>
      </c>
      <c r="G683" s="8">
        <v>77.99241784645838</v>
      </c>
      <c r="H683" s="8">
        <v>5.1432469105441214</v>
      </c>
      <c r="I683" s="8">
        <v>0.52502379700764767</v>
      </c>
      <c r="K683" s="8">
        <v>65.849999999999994</v>
      </c>
      <c r="L683" s="8">
        <v>77.874031277747704</v>
      </c>
    </row>
    <row r="684" spans="1:12" x14ac:dyDescent="0.25">
      <c r="A684" s="1">
        <v>56.228129173251403</v>
      </c>
      <c r="B684" s="1">
        <v>49.980077494988997</v>
      </c>
      <c r="C684">
        <f t="shared" si="10"/>
        <v>54.56710801942841</v>
      </c>
      <c r="F684" s="8">
        <v>660</v>
      </c>
      <c r="G684" s="8">
        <v>71.869660732475083</v>
      </c>
      <c r="H684" s="8">
        <v>-0.68927467654168595</v>
      </c>
      <c r="I684" s="8">
        <v>-7.0361313418034796E-2</v>
      </c>
      <c r="K684" s="8">
        <v>65.95</v>
      </c>
      <c r="L684" s="8">
        <v>77.887157178067397</v>
      </c>
    </row>
    <row r="685" spans="1:12" x14ac:dyDescent="0.25">
      <c r="A685" s="1">
        <v>83.420721253084906</v>
      </c>
      <c r="B685" s="1">
        <v>71.111576584617396</v>
      </c>
      <c r="C685">
        <f t="shared" si="10"/>
        <v>80.956410512074825</v>
      </c>
      <c r="F685" s="8">
        <v>661</v>
      </c>
      <c r="G685" s="8">
        <v>60.811470027956268</v>
      </c>
      <c r="H685" s="8">
        <v>0.94709688136643422</v>
      </c>
      <c r="I685" s="8">
        <v>9.6679861853356239E-2</v>
      </c>
      <c r="K685" s="8">
        <v>66.05</v>
      </c>
      <c r="L685" s="8">
        <v>77.896242538479299</v>
      </c>
    </row>
    <row r="686" spans="1:12" x14ac:dyDescent="0.25">
      <c r="A686" s="1">
        <v>82.709344886379895</v>
      </c>
      <c r="B686" s="1">
        <v>78.517355672528893</v>
      </c>
      <c r="C686">
        <f t="shared" si="10"/>
        <v>80.266048737368521</v>
      </c>
      <c r="F686" s="8">
        <v>662</v>
      </c>
      <c r="G686" s="8">
        <v>86.46649779765535</v>
      </c>
      <c r="H686" s="8">
        <v>-0.45300010713354766</v>
      </c>
      <c r="I686" s="8">
        <v>-4.6242352433934562E-2</v>
      </c>
      <c r="K686" s="8">
        <v>66.150000000000006</v>
      </c>
      <c r="L686" s="8">
        <v>77.927193459955603</v>
      </c>
    </row>
    <row r="687" spans="1:12" x14ac:dyDescent="0.25">
      <c r="A687" s="1">
        <v>73.521839890676702</v>
      </c>
      <c r="B687" s="1">
        <v>76.575337294072796</v>
      </c>
      <c r="C687">
        <f t="shared" si="10"/>
        <v>71.349949537538365</v>
      </c>
      <c r="F687" s="8">
        <v>663</v>
      </c>
      <c r="G687" s="8">
        <v>78.418373427974501</v>
      </c>
      <c r="H687" s="8">
        <v>-2.1586607938933042</v>
      </c>
      <c r="I687" s="8">
        <v>-0.22035657750319923</v>
      </c>
      <c r="K687" s="8">
        <v>66.25</v>
      </c>
      <c r="L687" s="8">
        <v>77.989119318128104</v>
      </c>
    </row>
    <row r="688" spans="1:12" x14ac:dyDescent="0.25">
      <c r="A688" s="1">
        <v>88.908757721723205</v>
      </c>
      <c r="B688" s="1">
        <v>79.972838913011302</v>
      </c>
      <c r="C688">
        <f t="shared" si="10"/>
        <v>86.282326262819907</v>
      </c>
      <c r="F688" s="8">
        <v>664</v>
      </c>
      <c r="G688" s="8">
        <v>61.493615319058492</v>
      </c>
      <c r="H688" s="8">
        <v>-1.7569853684591408E-2</v>
      </c>
      <c r="I688" s="8">
        <v>-1.7935346007678034E-3</v>
      </c>
      <c r="K688" s="8">
        <v>66.349999999999994</v>
      </c>
      <c r="L688" s="8">
        <v>78.016124831969904</v>
      </c>
    </row>
    <row r="689" spans="1:12" x14ac:dyDescent="0.25">
      <c r="A689" s="1">
        <v>69.208791979262799</v>
      </c>
      <c r="B689" s="1">
        <v>65.005281116830005</v>
      </c>
      <c r="C689">
        <f t="shared" si="10"/>
        <v>67.164312299814782</v>
      </c>
      <c r="F689" s="8">
        <v>665</v>
      </c>
      <c r="G689" s="8">
        <v>62.356889889259875</v>
      </c>
      <c r="H689" s="8">
        <v>-4.5677225675838784</v>
      </c>
      <c r="I689" s="8">
        <v>-0.4662741431281392</v>
      </c>
      <c r="K689" s="8">
        <v>66.45</v>
      </c>
      <c r="L689" s="8">
        <v>78.0426100071832</v>
      </c>
    </row>
    <row r="690" spans="1:12" x14ac:dyDescent="0.25">
      <c r="A690" s="1">
        <v>79.229443285542303</v>
      </c>
      <c r="B690" s="1">
        <v>79.661695593753706</v>
      </c>
      <c r="C690">
        <f t="shared" si="10"/>
        <v>76.888946042651455</v>
      </c>
      <c r="F690" s="8">
        <v>666</v>
      </c>
      <c r="G690" s="8">
        <v>60.542837665526925</v>
      </c>
      <c r="H690" s="8">
        <v>-11.027071275836121</v>
      </c>
      <c r="I690" s="8">
        <v>-1.1256459065273532</v>
      </c>
      <c r="K690" s="8">
        <v>66.55</v>
      </c>
      <c r="L690" s="8">
        <v>78.094623863111806</v>
      </c>
    </row>
    <row r="691" spans="1:12" x14ac:dyDescent="0.25">
      <c r="A691" s="1">
        <v>54.117231221552302</v>
      </c>
      <c r="B691" s="1">
        <v>47.5635114192592</v>
      </c>
      <c r="C691">
        <f t="shared" si="10"/>
        <v>52.518567578158475</v>
      </c>
      <c r="F691" s="8">
        <v>667</v>
      </c>
      <c r="G691" s="8">
        <v>63.898603921553921</v>
      </c>
      <c r="H691" s="8">
        <v>-5.1773031754165189</v>
      </c>
      <c r="I691" s="8">
        <v>-0.52850026815635875</v>
      </c>
      <c r="K691" s="8">
        <v>66.650000000000006</v>
      </c>
      <c r="L691" s="8">
        <v>78.157199305102907</v>
      </c>
    </row>
    <row r="692" spans="1:12" x14ac:dyDescent="0.25">
      <c r="A692" s="1">
        <v>75.849999670848405</v>
      </c>
      <c r="B692" s="1">
        <v>74.886592010798296</v>
      </c>
      <c r="C692">
        <f t="shared" si="10"/>
        <v>73.60933372974003</v>
      </c>
      <c r="F692" s="8">
        <v>668</v>
      </c>
      <c r="G692" s="8">
        <v>50.444110253039113</v>
      </c>
      <c r="H692" s="8">
        <v>6.8170697321057858</v>
      </c>
      <c r="I692" s="8">
        <v>0.69588800566400177</v>
      </c>
      <c r="K692" s="8">
        <v>66.75</v>
      </c>
      <c r="L692" s="8">
        <v>78.191371379094406</v>
      </c>
    </row>
    <row r="693" spans="1:12" x14ac:dyDescent="0.25">
      <c r="A693" s="1">
        <v>64.973453707908405</v>
      </c>
      <c r="B693" s="1">
        <v>56.590169316865698</v>
      </c>
      <c r="C693">
        <f t="shared" si="10"/>
        <v>63.05408910103624</v>
      </c>
      <c r="F693" s="8">
        <v>669</v>
      </c>
      <c r="G693" s="8">
        <v>62.130437464450814</v>
      </c>
      <c r="H693" s="8">
        <v>-4.434284989151017</v>
      </c>
      <c r="I693" s="8">
        <v>-0.45265280522411949</v>
      </c>
      <c r="K693" s="8">
        <v>66.849999999999994</v>
      </c>
      <c r="L693" s="8">
        <v>78.238320177169001</v>
      </c>
    </row>
    <row r="694" spans="1:12" x14ac:dyDescent="0.25">
      <c r="A694" s="1">
        <v>68.942090896324999</v>
      </c>
      <c r="B694" s="1">
        <v>64.006881345873893</v>
      </c>
      <c r="C694">
        <f t="shared" si="10"/>
        <v>66.905489767115455</v>
      </c>
      <c r="F694" s="8">
        <v>670</v>
      </c>
      <c r="G694" s="8">
        <v>70.539736168953411</v>
      </c>
      <c r="H694" s="8">
        <v>-7.3256659673458131</v>
      </c>
      <c r="I694" s="8">
        <v>-0.74780562331173472</v>
      </c>
      <c r="K694" s="8">
        <v>66.95</v>
      </c>
      <c r="L694" s="8">
        <v>78.258033327380701</v>
      </c>
    </row>
    <row r="695" spans="1:12" x14ac:dyDescent="0.25">
      <c r="A695" s="1">
        <v>65.009506145975394</v>
      </c>
      <c r="B695" s="1">
        <v>63.512754498506602</v>
      </c>
      <c r="C695">
        <f t="shared" si="10"/>
        <v>63.089076523013297</v>
      </c>
      <c r="F695" s="8">
        <v>671</v>
      </c>
      <c r="G695" s="8">
        <v>59.790732950579013</v>
      </c>
      <c r="H695" s="8">
        <v>-1.9396485062073126</v>
      </c>
      <c r="I695" s="8">
        <v>-0.19799975410502685</v>
      </c>
      <c r="K695" s="8">
        <v>67.05</v>
      </c>
      <c r="L695" s="8">
        <v>78.258122478873503</v>
      </c>
    </row>
    <row r="696" spans="1:12" x14ac:dyDescent="0.25">
      <c r="A696" s="1">
        <v>70.240071638829505</v>
      </c>
      <c r="B696" s="1">
        <v>48.294707084014199</v>
      </c>
      <c r="C696">
        <f t="shared" si="10"/>
        <v>68.165127183917065</v>
      </c>
      <c r="F696" s="8">
        <v>672</v>
      </c>
      <c r="G696" s="8">
        <v>82.414971717353836</v>
      </c>
      <c r="H696" s="8">
        <v>12.607412620819858</v>
      </c>
      <c r="I696" s="8">
        <v>1.2869675051094744</v>
      </c>
      <c r="K696" s="8">
        <v>67.150000000000006</v>
      </c>
      <c r="L696" s="8">
        <v>78.292229617522196</v>
      </c>
    </row>
    <row r="697" spans="1:12" x14ac:dyDescent="0.25">
      <c r="A697" s="1">
        <v>80.658251100473706</v>
      </c>
      <c r="B697" s="1">
        <v>82.223679671460204</v>
      </c>
      <c r="C697">
        <f t="shared" si="10"/>
        <v>78.275545801930932</v>
      </c>
      <c r="F697" s="8">
        <v>673</v>
      </c>
      <c r="G697" s="8">
        <v>56.700706639535838</v>
      </c>
      <c r="H697" s="8">
        <v>-4.4651277044986344</v>
      </c>
      <c r="I697" s="8">
        <v>-0.45580123651732357</v>
      </c>
      <c r="K697" s="8">
        <v>67.25</v>
      </c>
      <c r="L697" s="8">
        <v>78.4138120670397</v>
      </c>
    </row>
    <row r="698" spans="1:12" x14ac:dyDescent="0.25">
      <c r="A698" s="1">
        <v>67.148152664905695</v>
      </c>
      <c r="B698" s="1">
        <v>64.357939039644904</v>
      </c>
      <c r="C698">
        <f t="shared" si="10"/>
        <v>65.164545818003816</v>
      </c>
      <c r="F698" s="8">
        <v>674</v>
      </c>
      <c r="G698" s="8">
        <v>73.974490298390336</v>
      </c>
      <c r="H698" s="8">
        <v>0.96573391315077117</v>
      </c>
      <c r="I698" s="8">
        <v>9.8582334233654548E-2</v>
      </c>
      <c r="K698" s="8">
        <v>67.349999999999994</v>
      </c>
      <c r="L698" s="8">
        <v>78.426401582668504</v>
      </c>
    </row>
    <row r="699" spans="1:12" x14ac:dyDescent="0.25">
      <c r="A699" s="1">
        <v>77.525511407315904</v>
      </c>
      <c r="B699" s="1">
        <v>77.671466010714198</v>
      </c>
      <c r="C699">
        <f t="shared" si="10"/>
        <v>75.235349591479491</v>
      </c>
      <c r="F699" s="8">
        <v>675</v>
      </c>
      <c r="G699" s="8">
        <v>68.1294386573163</v>
      </c>
      <c r="H699" s="8">
        <v>-10.239856268444498</v>
      </c>
      <c r="I699" s="8">
        <v>-1.0452868221919622</v>
      </c>
      <c r="K699" s="8">
        <v>67.45</v>
      </c>
      <c r="L699" s="8">
        <v>78.457225742596506</v>
      </c>
    </row>
    <row r="700" spans="1:12" x14ac:dyDescent="0.25">
      <c r="A700" s="1">
        <v>61.243046205684998</v>
      </c>
      <c r="B700" s="1">
        <v>51.894307784010302</v>
      </c>
      <c r="C700">
        <f t="shared" si="10"/>
        <v>59.433880637348878</v>
      </c>
      <c r="F700" s="8">
        <v>676</v>
      </c>
      <c r="G700" s="8">
        <v>79.88743315955314</v>
      </c>
      <c r="H700" s="8">
        <v>3.9999466200500535</v>
      </c>
      <c r="I700" s="8">
        <v>0.40831544718983992</v>
      </c>
      <c r="K700" s="8">
        <v>67.55</v>
      </c>
      <c r="L700" s="8">
        <v>78.464449450145096</v>
      </c>
    </row>
    <row r="701" spans="1:12" x14ac:dyDescent="0.25">
      <c r="A701" s="1">
        <v>73.929621248834195</v>
      </c>
      <c r="B701" s="1">
        <v>79.177562857917295</v>
      </c>
      <c r="C701">
        <f t="shared" si="10"/>
        <v>71.745684728199379</v>
      </c>
      <c r="F701" s="8">
        <v>677</v>
      </c>
      <c r="G701" s="8">
        <v>67.683542127892949</v>
      </c>
      <c r="H701" s="8">
        <v>0.61026296628844534</v>
      </c>
      <c r="I701" s="8">
        <v>6.2295780332275195E-2</v>
      </c>
      <c r="K701" s="8">
        <v>67.650000000000006</v>
      </c>
      <c r="L701" s="8">
        <v>78.517355672528893</v>
      </c>
    </row>
    <row r="702" spans="1:12" x14ac:dyDescent="0.25">
      <c r="A702" s="1">
        <v>75.012893119059299</v>
      </c>
      <c r="B702" s="1">
        <v>72.418309651364495</v>
      </c>
      <c r="C702">
        <f t="shared" si="10"/>
        <v>72.796955934019635</v>
      </c>
      <c r="F702" s="8">
        <v>678</v>
      </c>
      <c r="G702" s="8">
        <v>73.352831034757543</v>
      </c>
      <c r="H702" s="8">
        <v>4.5743624251980606</v>
      </c>
      <c r="I702" s="8">
        <v>0.46695194128109996</v>
      </c>
      <c r="K702" s="8">
        <v>67.75</v>
      </c>
      <c r="L702" s="8">
        <v>78.546377594046007</v>
      </c>
    </row>
    <row r="703" spans="1:12" x14ac:dyDescent="0.25">
      <c r="A703" s="1">
        <v>66.2689967410235</v>
      </c>
      <c r="B703" s="1">
        <v>39.749455217940898</v>
      </c>
      <c r="C703">
        <f t="shared" si="10"/>
        <v>64.311360820214105</v>
      </c>
      <c r="F703" s="8">
        <v>679</v>
      </c>
      <c r="G703" s="8">
        <v>81.165235721232648</v>
      </c>
      <c r="H703" s="8">
        <v>18.834764278767352</v>
      </c>
      <c r="I703" s="8">
        <v>1.9226569576330692</v>
      </c>
      <c r="K703" s="8">
        <v>67.849999999999994</v>
      </c>
      <c r="L703" s="8">
        <v>78.567339896330793</v>
      </c>
    </row>
    <row r="704" spans="1:12" x14ac:dyDescent="0.25">
      <c r="A704" s="1">
        <v>74.092508262527502</v>
      </c>
      <c r="B704" s="1">
        <v>72.177794072961404</v>
      </c>
      <c r="C704">
        <f t="shared" si="10"/>
        <v>71.903759937206928</v>
      </c>
      <c r="F704" s="8">
        <v>680</v>
      </c>
      <c r="G704" s="8">
        <v>83.741304672312623</v>
      </c>
      <c r="H704" s="8">
        <v>1.1541118503693752</v>
      </c>
      <c r="I704" s="8">
        <v>0.1178119962722823</v>
      </c>
      <c r="K704" s="8">
        <v>67.95</v>
      </c>
      <c r="L704" s="8">
        <v>78.662851101464696</v>
      </c>
    </row>
    <row r="705" spans="1:12" x14ac:dyDescent="0.25">
      <c r="A705" s="1">
        <v>66.166290526850005</v>
      </c>
      <c r="B705" s="1">
        <v>50.342453544343797</v>
      </c>
      <c r="C705">
        <f t="shared" si="10"/>
        <v>64.211688624722726</v>
      </c>
      <c r="F705" s="8">
        <v>681</v>
      </c>
      <c r="G705" s="8">
        <v>82.64095377704605</v>
      </c>
      <c r="H705" s="8">
        <v>3.0199398276098464</v>
      </c>
      <c r="I705" s="8">
        <v>0.30827613424038447</v>
      </c>
      <c r="K705" s="8">
        <v>68.05</v>
      </c>
      <c r="L705" s="8">
        <v>78.685782760966404</v>
      </c>
    </row>
    <row r="706" spans="1:12" x14ac:dyDescent="0.25">
      <c r="A706" s="1">
        <v>59.931073900270597</v>
      </c>
      <c r="B706" s="1">
        <v>47.5639688953164</v>
      </c>
      <c r="C706">
        <f t="shared" si="10"/>
        <v>58.160664978911093</v>
      </c>
      <c r="F706" s="8">
        <v>682</v>
      </c>
      <c r="G706" s="8">
        <v>68.227005878254218</v>
      </c>
      <c r="H706" s="8">
        <v>-2.5086754622191165</v>
      </c>
      <c r="I706" s="8">
        <v>-0.25608615326905509</v>
      </c>
      <c r="K706" s="8">
        <v>68.150000000000006</v>
      </c>
      <c r="L706" s="8">
        <v>78.732194712518506</v>
      </c>
    </row>
    <row r="707" spans="1:12" x14ac:dyDescent="0.25">
      <c r="A707" s="1">
        <v>90.933017862674106</v>
      </c>
      <c r="B707" s="1">
        <v>97.812537235576599</v>
      </c>
      <c r="C707">
        <f t="shared" ref="C707:C770" si="11">$G$17+A707*$G$18</f>
        <v>88.24678823932183</v>
      </c>
      <c r="F707" s="8">
        <v>683</v>
      </c>
      <c r="G707" s="8">
        <v>54.56710801942841</v>
      </c>
      <c r="H707" s="8">
        <v>-4.5870305244394132</v>
      </c>
      <c r="I707" s="8">
        <v>-0.46824510369003064</v>
      </c>
      <c r="K707" s="8">
        <v>68.25</v>
      </c>
      <c r="L707" s="8">
        <v>78.823132052793298</v>
      </c>
    </row>
    <row r="708" spans="1:12" x14ac:dyDescent="0.25">
      <c r="A708" s="1">
        <v>68.404888405789606</v>
      </c>
      <c r="B708" s="1">
        <v>69.321761180720202</v>
      </c>
      <c r="C708">
        <f t="shared" si="11"/>
        <v>66.384156641500894</v>
      </c>
      <c r="F708" s="8">
        <v>684</v>
      </c>
      <c r="G708" s="8">
        <v>80.956410512074825</v>
      </c>
      <c r="H708" s="8">
        <v>-9.8448339274574295</v>
      </c>
      <c r="I708" s="8">
        <v>-1.0049628531165715</v>
      </c>
      <c r="K708" s="8">
        <v>68.349999999999994</v>
      </c>
      <c r="L708" s="8">
        <v>78.920441631533393</v>
      </c>
    </row>
    <row r="709" spans="1:12" x14ac:dyDescent="0.25">
      <c r="A709" s="1">
        <v>76.861975417436696</v>
      </c>
      <c r="B709" s="1">
        <v>94.643174358920703</v>
      </c>
      <c r="C709">
        <f t="shared" si="11"/>
        <v>74.591414952947332</v>
      </c>
      <c r="F709" s="8">
        <v>685</v>
      </c>
      <c r="G709" s="8">
        <v>80.266048737368521</v>
      </c>
      <c r="H709" s="8">
        <v>-1.7486930648396282</v>
      </c>
      <c r="I709" s="8">
        <v>-0.17850697986535372</v>
      </c>
      <c r="K709" s="8">
        <v>68.45</v>
      </c>
      <c r="L709" s="8">
        <v>79.059377341681895</v>
      </c>
    </row>
    <row r="710" spans="1:12" x14ac:dyDescent="0.25">
      <c r="A710" s="1">
        <v>64.986179046448797</v>
      </c>
      <c r="B710" s="1">
        <v>40.863183361909002</v>
      </c>
      <c r="C710">
        <f t="shared" si="11"/>
        <v>63.066438523521519</v>
      </c>
      <c r="F710" s="8">
        <v>686</v>
      </c>
      <c r="G710" s="8">
        <v>71.349949537538365</v>
      </c>
      <c r="H710" s="8">
        <v>5.2253877565344311</v>
      </c>
      <c r="I710" s="8">
        <v>0.53340875297055135</v>
      </c>
      <c r="K710" s="8">
        <v>68.55</v>
      </c>
      <c r="L710" s="8">
        <v>79.122551128844407</v>
      </c>
    </row>
    <row r="711" spans="1:12" x14ac:dyDescent="0.25">
      <c r="A711" s="1">
        <v>79.163959780079594</v>
      </c>
      <c r="B711" s="1">
        <v>78.823132052793298</v>
      </c>
      <c r="C711">
        <f t="shared" si="11"/>
        <v>76.82539696910743</v>
      </c>
      <c r="F711" s="8">
        <v>687</v>
      </c>
      <c r="G711" s="8">
        <v>86.282326262819907</v>
      </c>
      <c r="H711" s="8">
        <v>-6.3094873498086059</v>
      </c>
      <c r="I711" s="8">
        <v>-0.64407388235183516</v>
      </c>
      <c r="K711" s="8">
        <v>68.650000000000006</v>
      </c>
      <c r="L711" s="8">
        <v>79.135933337898507</v>
      </c>
    </row>
    <row r="712" spans="1:12" x14ac:dyDescent="0.25">
      <c r="A712" s="1">
        <v>85.457345065290099</v>
      </c>
      <c r="B712" s="1">
        <v>77.866922804903396</v>
      </c>
      <c r="C712">
        <f t="shared" si="11"/>
        <v>82.932870927699113</v>
      </c>
      <c r="F712" s="8">
        <v>688</v>
      </c>
      <c r="G712" s="8">
        <v>67.164312299814782</v>
      </c>
      <c r="H712" s="8">
        <v>-2.1590311829847764</v>
      </c>
      <c r="I712" s="8">
        <v>-0.22039438690464488</v>
      </c>
      <c r="K712" s="8">
        <v>68.75</v>
      </c>
      <c r="L712" s="8">
        <v>79.160750116183394</v>
      </c>
    </row>
    <row r="713" spans="1:12" x14ac:dyDescent="0.25">
      <c r="A713" s="1">
        <v>75.462424505929903</v>
      </c>
      <c r="B713" s="1">
        <v>74.860664347142801</v>
      </c>
      <c r="C713">
        <f t="shared" si="11"/>
        <v>73.23320782619821</v>
      </c>
      <c r="F713" s="8">
        <v>689</v>
      </c>
      <c r="G713" s="8">
        <v>76.888946042651455</v>
      </c>
      <c r="H713" s="8">
        <v>2.7727495511022511</v>
      </c>
      <c r="I713" s="8">
        <v>0.28304289542983357</v>
      </c>
      <c r="K713" s="8">
        <v>68.849999999999994</v>
      </c>
      <c r="L713" s="8">
        <v>79.177562857917295</v>
      </c>
    </row>
    <row r="714" spans="1:12" x14ac:dyDescent="0.25">
      <c r="A714" s="1">
        <v>66.922351628931295</v>
      </c>
      <c r="B714" s="1">
        <v>66.833226438945204</v>
      </c>
      <c r="C714">
        <f t="shared" si="11"/>
        <v>64.945415114171425</v>
      </c>
      <c r="F714" s="8">
        <v>690</v>
      </c>
      <c r="G714" s="8">
        <v>52.518567578158475</v>
      </c>
      <c r="H714" s="8">
        <v>-4.955056158899275</v>
      </c>
      <c r="I714" s="8">
        <v>-0.50581324291432928</v>
      </c>
      <c r="K714" s="8">
        <v>68.95</v>
      </c>
      <c r="L714" s="8">
        <v>79.212680992847893</v>
      </c>
    </row>
    <row r="715" spans="1:12" x14ac:dyDescent="0.25">
      <c r="A715" s="1">
        <v>71.609333555533993</v>
      </c>
      <c r="B715" s="1">
        <v>56.990525169334802</v>
      </c>
      <c r="C715">
        <f t="shared" si="11"/>
        <v>69.493940075512384</v>
      </c>
      <c r="F715" s="8">
        <v>691</v>
      </c>
      <c r="G715" s="8">
        <v>73.60933372974003</v>
      </c>
      <c r="H715" s="8">
        <v>1.2772582810582662</v>
      </c>
      <c r="I715" s="8">
        <v>0.1303828115087961</v>
      </c>
      <c r="K715" s="8">
        <v>69.05</v>
      </c>
      <c r="L715" s="8">
        <v>79.214132218382503</v>
      </c>
    </row>
    <row r="716" spans="1:12" x14ac:dyDescent="0.25">
      <c r="A716" s="1">
        <v>70.161157530215107</v>
      </c>
      <c r="B716" s="1">
        <v>70.3923088998785</v>
      </c>
      <c r="C716">
        <f t="shared" si="11"/>
        <v>68.08854425732261</v>
      </c>
      <c r="F716" s="8">
        <v>692</v>
      </c>
      <c r="G716" s="8">
        <v>63.05408910103624</v>
      </c>
      <c r="H716" s="8">
        <v>-6.4639197841705425</v>
      </c>
      <c r="I716" s="8">
        <v>-0.65983837985313454</v>
      </c>
      <c r="K716" s="8">
        <v>69.150000000000006</v>
      </c>
      <c r="L716" s="8">
        <v>79.233368029174997</v>
      </c>
    </row>
    <row r="717" spans="1:12" x14ac:dyDescent="0.25">
      <c r="A717" s="1">
        <v>86.491239611328893</v>
      </c>
      <c r="B717" s="1">
        <v>85.614278896775403</v>
      </c>
      <c r="C717">
        <f t="shared" si="11"/>
        <v>83.936223452563752</v>
      </c>
      <c r="F717" s="8">
        <v>693</v>
      </c>
      <c r="G717" s="8">
        <v>66.905489767115455</v>
      </c>
      <c r="H717" s="8">
        <v>-2.8986084212415619</v>
      </c>
      <c r="I717" s="8">
        <v>-0.29589059709318671</v>
      </c>
      <c r="K717" s="8">
        <v>69.25</v>
      </c>
      <c r="L717" s="8">
        <v>79.300195014546105</v>
      </c>
    </row>
    <row r="718" spans="1:12" x14ac:dyDescent="0.25">
      <c r="A718" s="1">
        <v>87.4413912939347</v>
      </c>
      <c r="B718" s="1">
        <v>88.958062216535296</v>
      </c>
      <c r="C718">
        <f t="shared" si="11"/>
        <v>84.858306941058288</v>
      </c>
      <c r="F718" s="8">
        <v>694</v>
      </c>
      <c r="G718" s="8">
        <v>63.089076523013297</v>
      </c>
      <c r="H718" s="8">
        <v>0.42367797549330533</v>
      </c>
      <c r="I718" s="8">
        <v>4.3249142666276441E-2</v>
      </c>
      <c r="K718" s="8">
        <v>69.349999999999994</v>
      </c>
      <c r="L718" s="8">
        <v>79.382312532458897</v>
      </c>
    </row>
    <row r="719" spans="1:12" x14ac:dyDescent="0.25">
      <c r="A719" s="1">
        <v>91.632856243778505</v>
      </c>
      <c r="B719" s="1">
        <v>97.678851035429005</v>
      </c>
      <c r="C719">
        <f t="shared" si="11"/>
        <v>88.925952869185281</v>
      </c>
      <c r="F719" s="8">
        <v>695</v>
      </c>
      <c r="G719" s="8">
        <v>68.165127183917065</v>
      </c>
      <c r="H719" s="8">
        <v>-19.870420099902866</v>
      </c>
      <c r="I719" s="8">
        <v>-2.0283769359002832</v>
      </c>
      <c r="K719" s="8">
        <v>69.45</v>
      </c>
      <c r="L719" s="8">
        <v>79.403693368739397</v>
      </c>
    </row>
    <row r="720" spans="1:12" x14ac:dyDescent="0.25">
      <c r="A720" s="1">
        <v>60.447119283944097</v>
      </c>
      <c r="B720" s="1">
        <v>60.037282510231698</v>
      </c>
      <c r="C720">
        <f t="shared" si="11"/>
        <v>58.661465994485965</v>
      </c>
      <c r="F720" s="8">
        <v>696</v>
      </c>
      <c r="G720" s="8">
        <v>78.275545801930932</v>
      </c>
      <c r="H720" s="8">
        <v>3.948133869529272</v>
      </c>
      <c r="I720" s="8">
        <v>0.40302639000768092</v>
      </c>
      <c r="K720" s="8">
        <v>69.55</v>
      </c>
      <c r="L720" s="8">
        <v>79.428868186571705</v>
      </c>
    </row>
    <row r="721" spans="1:12" x14ac:dyDescent="0.25">
      <c r="A721" s="1">
        <v>77.018138277855499</v>
      </c>
      <c r="B721" s="1">
        <v>86.6781791733641</v>
      </c>
      <c r="C721">
        <f t="shared" si="11"/>
        <v>74.74296464521683</v>
      </c>
      <c r="F721" s="8">
        <v>697</v>
      </c>
      <c r="G721" s="8">
        <v>65.164545818003816</v>
      </c>
      <c r="H721" s="8">
        <v>-0.80660677835891192</v>
      </c>
      <c r="I721" s="8">
        <v>-8.233860066058929E-2</v>
      </c>
      <c r="K721" s="8">
        <v>69.650000000000006</v>
      </c>
      <c r="L721" s="8">
        <v>79.4474519222249</v>
      </c>
    </row>
    <row r="722" spans="1:12" x14ac:dyDescent="0.25">
      <c r="A722" s="1">
        <v>80.603369007801106</v>
      </c>
      <c r="B722" s="1">
        <v>80.447326986788397</v>
      </c>
      <c r="C722">
        <f t="shared" si="11"/>
        <v>78.222284967483276</v>
      </c>
      <c r="F722" s="8">
        <v>698</v>
      </c>
      <c r="G722" s="8">
        <v>75.235349591479491</v>
      </c>
      <c r="H722" s="8">
        <v>2.4361164192347076</v>
      </c>
      <c r="I722" s="8">
        <v>0.24867930990386164</v>
      </c>
      <c r="K722" s="8">
        <v>69.75</v>
      </c>
      <c r="L722" s="8">
        <v>79.451108577129702</v>
      </c>
    </row>
    <row r="723" spans="1:12" x14ac:dyDescent="0.25">
      <c r="A723" s="1">
        <v>68.477987670958001</v>
      </c>
      <c r="B723" s="1">
        <v>67.855054918858201</v>
      </c>
      <c r="C723">
        <f t="shared" si="11"/>
        <v>66.455096499490736</v>
      </c>
      <c r="F723" s="8">
        <v>699</v>
      </c>
      <c r="G723" s="8">
        <v>59.433880637348878</v>
      </c>
      <c r="H723" s="8">
        <v>-7.5395728533385764</v>
      </c>
      <c r="I723" s="8">
        <v>-0.76964128616116256</v>
      </c>
      <c r="K723" s="8">
        <v>69.849999999999994</v>
      </c>
      <c r="L723" s="8">
        <v>79.459872699002702</v>
      </c>
    </row>
    <row r="724" spans="1:12" x14ac:dyDescent="0.25">
      <c r="A724" s="1">
        <v>69.072747894274897</v>
      </c>
      <c r="B724" s="1">
        <v>61.140925847641</v>
      </c>
      <c r="C724">
        <f t="shared" si="11"/>
        <v>67.032287059244084</v>
      </c>
      <c r="F724" s="8">
        <v>700</v>
      </c>
      <c r="G724" s="8">
        <v>71.745684728199379</v>
      </c>
      <c r="H724" s="8">
        <v>7.4318781297179157</v>
      </c>
      <c r="I724" s="8">
        <v>0.75864778464423333</v>
      </c>
      <c r="K724" s="8">
        <v>69.95</v>
      </c>
      <c r="L724" s="8">
        <v>79.4697373992135</v>
      </c>
    </row>
    <row r="725" spans="1:12" x14ac:dyDescent="0.25">
      <c r="A725" s="1">
        <v>78.805408215932005</v>
      </c>
      <c r="B725" s="1">
        <v>91.446581880492701</v>
      </c>
      <c r="C725">
        <f t="shared" si="11"/>
        <v>76.477437287377811</v>
      </c>
      <c r="F725" s="8">
        <v>701</v>
      </c>
      <c r="G725" s="8">
        <v>72.796955934019635</v>
      </c>
      <c r="H725" s="8">
        <v>-0.37864628265514</v>
      </c>
      <c r="I725" s="8">
        <v>-3.8652297371700763E-2</v>
      </c>
      <c r="K725" s="8">
        <v>70.05</v>
      </c>
      <c r="L725" s="8">
        <v>79.525390581017604</v>
      </c>
    </row>
    <row r="726" spans="1:12" x14ac:dyDescent="0.25">
      <c r="A726" s="1">
        <v>74.590857788822603</v>
      </c>
      <c r="B726" s="1">
        <v>75.237793047474</v>
      </c>
      <c r="C726">
        <f t="shared" si="11"/>
        <v>72.387387844317018</v>
      </c>
      <c r="F726" s="8">
        <v>702</v>
      </c>
      <c r="G726" s="8">
        <v>64.311360820214105</v>
      </c>
      <c r="H726" s="8">
        <v>-24.561905602273207</v>
      </c>
      <c r="I726" s="8">
        <v>-2.5072848271413486</v>
      </c>
      <c r="K726" s="8">
        <v>70.150000000000006</v>
      </c>
      <c r="L726" s="8">
        <v>79.563866300344401</v>
      </c>
    </row>
    <row r="727" spans="1:12" x14ac:dyDescent="0.25">
      <c r="A727" s="1">
        <v>90.484204145347306</v>
      </c>
      <c r="B727" s="1">
        <v>74.411361510842497</v>
      </c>
      <c r="C727">
        <f t="shared" si="11"/>
        <v>87.8112328161899</v>
      </c>
      <c r="F727" s="8">
        <v>703</v>
      </c>
      <c r="G727" s="8">
        <v>71.903759937206928</v>
      </c>
      <c r="H727" s="8">
        <v>0.27403413575447644</v>
      </c>
      <c r="I727" s="8">
        <v>2.7973465977021009E-2</v>
      </c>
      <c r="K727" s="8">
        <v>70.25</v>
      </c>
      <c r="L727" s="8">
        <v>79.569819798748398</v>
      </c>
    </row>
    <row r="728" spans="1:12" x14ac:dyDescent="0.25">
      <c r="A728" s="1">
        <v>66.371529623298002</v>
      </c>
      <c r="B728" s="1">
        <v>58.401994970083301</v>
      </c>
      <c r="C728">
        <f t="shared" si="11"/>
        <v>64.410864804160951</v>
      </c>
      <c r="F728" s="8">
        <v>704</v>
      </c>
      <c r="G728" s="8">
        <v>64.211688624722726</v>
      </c>
      <c r="H728" s="8">
        <v>-13.869235080378928</v>
      </c>
      <c r="I728" s="8">
        <v>-1.4157746245011322</v>
      </c>
      <c r="K728" s="8">
        <v>70.349999999999994</v>
      </c>
      <c r="L728" s="8">
        <v>79.588563005135398</v>
      </c>
    </row>
    <row r="729" spans="1:12" x14ac:dyDescent="0.25">
      <c r="A729" s="1">
        <v>84.051029600152205</v>
      </c>
      <c r="B729" s="1">
        <v>83.914796856773904</v>
      </c>
      <c r="C729">
        <f t="shared" si="11"/>
        <v>81.568099077312212</v>
      </c>
      <c r="F729" s="8">
        <v>705</v>
      </c>
      <c r="G729" s="8">
        <v>58.160664978911093</v>
      </c>
      <c r="H729" s="8">
        <v>-10.596696083594694</v>
      </c>
      <c r="I729" s="8">
        <v>-1.0817131104748716</v>
      </c>
      <c r="K729" s="8">
        <v>70.45</v>
      </c>
      <c r="L729" s="8">
        <v>79.661695593753706</v>
      </c>
    </row>
    <row r="730" spans="1:12" x14ac:dyDescent="0.25">
      <c r="A730" s="1">
        <v>59.590168771444297</v>
      </c>
      <c r="B730" s="1">
        <v>51.814090309448098</v>
      </c>
      <c r="C730">
        <f t="shared" si="11"/>
        <v>57.829830443553817</v>
      </c>
      <c r="F730" s="8">
        <v>706</v>
      </c>
      <c r="G730" s="8">
        <v>88.24678823932183</v>
      </c>
      <c r="H730" s="8">
        <v>9.5657489962547686</v>
      </c>
      <c r="I730" s="8">
        <v>0.97647380080853485</v>
      </c>
      <c r="K730" s="8">
        <v>70.55</v>
      </c>
      <c r="L730" s="8">
        <v>79.717998304845906</v>
      </c>
    </row>
    <row r="731" spans="1:12" x14ac:dyDescent="0.25">
      <c r="A731" s="1">
        <v>67.894178775203898</v>
      </c>
      <c r="B731" s="1">
        <v>61.597292628762297</v>
      </c>
      <c r="C731">
        <f t="shared" si="11"/>
        <v>65.888533756861335</v>
      </c>
      <c r="F731" s="8">
        <v>707</v>
      </c>
      <c r="G731" s="8">
        <v>66.384156641500894</v>
      </c>
      <c r="H731" s="8">
        <v>2.9376045392193078</v>
      </c>
      <c r="I731" s="8">
        <v>0.29987132955369933</v>
      </c>
      <c r="K731" s="8">
        <v>70.650000000000006</v>
      </c>
      <c r="L731" s="8">
        <v>79.724905906703995</v>
      </c>
    </row>
    <row r="732" spans="1:12" x14ac:dyDescent="0.25">
      <c r="A732" s="1">
        <v>59.8716277405535</v>
      </c>
      <c r="B732" s="1">
        <v>66.114809320751107</v>
      </c>
      <c r="C732">
        <f t="shared" si="11"/>
        <v>58.102974903386297</v>
      </c>
      <c r="F732" s="8">
        <v>708</v>
      </c>
      <c r="G732" s="8">
        <v>74.591414952947332</v>
      </c>
      <c r="H732" s="8">
        <v>20.051759405973371</v>
      </c>
      <c r="I732" s="8">
        <v>2.0468880928942603</v>
      </c>
      <c r="K732" s="8">
        <v>70.75</v>
      </c>
      <c r="L732" s="8">
        <v>79.757422051366802</v>
      </c>
    </row>
    <row r="733" spans="1:12" x14ac:dyDescent="0.25">
      <c r="A733" s="1">
        <v>76.730703876688196</v>
      </c>
      <c r="B733" s="1">
        <v>84.677256629557206</v>
      </c>
      <c r="C733">
        <f t="shared" si="11"/>
        <v>74.464021272075811</v>
      </c>
      <c r="F733" s="8">
        <v>709</v>
      </c>
      <c r="G733" s="8">
        <v>63.066438523521519</v>
      </c>
      <c r="H733" s="8">
        <v>-22.203255161612518</v>
      </c>
      <c r="I733" s="8">
        <v>-2.2665132616870998</v>
      </c>
      <c r="K733" s="8">
        <v>70.849999999999994</v>
      </c>
      <c r="L733" s="8">
        <v>79.816849550649593</v>
      </c>
    </row>
    <row r="734" spans="1:12" x14ac:dyDescent="0.25">
      <c r="A734" s="1">
        <v>76.559065685311893</v>
      </c>
      <c r="B734" s="1">
        <v>85.406275773255501</v>
      </c>
      <c r="C734">
        <f t="shared" si="11"/>
        <v>74.297453401744718</v>
      </c>
      <c r="F734" s="8">
        <v>710</v>
      </c>
      <c r="G734" s="8">
        <v>76.82539696910743</v>
      </c>
      <c r="H734" s="8">
        <v>1.9977350836858676</v>
      </c>
      <c r="I734" s="8">
        <v>0.20392924494872883</v>
      </c>
      <c r="K734" s="8">
        <v>70.95</v>
      </c>
      <c r="L734" s="8">
        <v>79.819896755950296</v>
      </c>
    </row>
    <row r="735" spans="1:12" x14ac:dyDescent="0.25">
      <c r="A735" s="1">
        <v>71.455335563907298</v>
      </c>
      <c r="B735" s="1">
        <v>80.8769520191222</v>
      </c>
      <c r="C735">
        <f t="shared" si="11"/>
        <v>69.34449130018541</v>
      </c>
      <c r="F735" s="8">
        <v>711</v>
      </c>
      <c r="G735" s="8">
        <v>82.932870927699113</v>
      </c>
      <c r="H735" s="8">
        <v>-5.0659481227957173</v>
      </c>
      <c r="I735" s="8">
        <v>-0.51713311943497364</v>
      </c>
      <c r="K735" s="8">
        <v>71.05</v>
      </c>
      <c r="L735" s="8">
        <v>79.900991808134094</v>
      </c>
    </row>
    <row r="736" spans="1:12" x14ac:dyDescent="0.25">
      <c r="A736" s="1">
        <v>68.759839841471106</v>
      </c>
      <c r="B736" s="1">
        <v>51.7805963800635</v>
      </c>
      <c r="C736">
        <f t="shared" si="11"/>
        <v>66.728622545262411</v>
      </c>
      <c r="F736" s="8">
        <v>712</v>
      </c>
      <c r="G736" s="8">
        <v>73.23320782619821</v>
      </c>
      <c r="H736" s="8">
        <v>1.627456520944591</v>
      </c>
      <c r="I736" s="8">
        <v>0.16613112630067958</v>
      </c>
      <c r="K736" s="8">
        <v>71.150000000000006</v>
      </c>
      <c r="L736" s="8">
        <v>79.972838913011302</v>
      </c>
    </row>
    <row r="737" spans="1:12" x14ac:dyDescent="0.25">
      <c r="A737" s="1">
        <v>76.918106699735802</v>
      </c>
      <c r="B737" s="1">
        <v>66.700205341071893</v>
      </c>
      <c r="C737">
        <f t="shared" si="11"/>
        <v>74.645888075022</v>
      </c>
      <c r="F737" s="8">
        <v>713</v>
      </c>
      <c r="G737" s="8">
        <v>64.945415114171425</v>
      </c>
      <c r="H737" s="8">
        <v>1.8878113247737787</v>
      </c>
      <c r="I737" s="8">
        <v>0.19270820300982014</v>
      </c>
      <c r="K737" s="8">
        <v>71.25</v>
      </c>
      <c r="L737" s="8">
        <v>80.029240378472394</v>
      </c>
    </row>
    <row r="738" spans="1:12" x14ac:dyDescent="0.25">
      <c r="A738" s="1">
        <v>75.586321986460803</v>
      </c>
      <c r="B738" s="1">
        <v>74.197842829465102</v>
      </c>
      <c r="C738">
        <f t="shared" si="11"/>
        <v>73.353445282127666</v>
      </c>
      <c r="F738" s="8">
        <v>714</v>
      </c>
      <c r="G738" s="8">
        <v>69.493940075512384</v>
      </c>
      <c r="H738" s="8">
        <v>-12.503414906177582</v>
      </c>
      <c r="I738" s="8">
        <v>-1.2763513950973986</v>
      </c>
      <c r="K738" s="8">
        <v>71.349999999999994</v>
      </c>
      <c r="L738" s="8">
        <v>80.061869633768396</v>
      </c>
    </row>
    <row r="739" spans="1:12" x14ac:dyDescent="0.25">
      <c r="A739" s="1">
        <v>88.094916058050501</v>
      </c>
      <c r="B739" s="1">
        <v>88.044168022299402</v>
      </c>
      <c r="C739">
        <f t="shared" si="11"/>
        <v>85.492526092952872</v>
      </c>
      <c r="F739" s="8">
        <v>715</v>
      </c>
      <c r="G739" s="8">
        <v>68.08854425732261</v>
      </c>
      <c r="H739" s="8">
        <v>2.3037646425558904</v>
      </c>
      <c r="I739" s="8">
        <v>0.23516881088617606</v>
      </c>
      <c r="K739" s="8">
        <v>71.45</v>
      </c>
      <c r="L739" s="8">
        <v>80.080544040499205</v>
      </c>
    </row>
    <row r="740" spans="1:12" x14ac:dyDescent="0.25">
      <c r="A740" s="1">
        <v>62.339497614976899</v>
      </c>
      <c r="B740" s="1">
        <v>60.905798128398999</v>
      </c>
      <c r="C740">
        <f t="shared" si="11"/>
        <v>60.497942048756251</v>
      </c>
      <c r="F740" s="8">
        <v>716</v>
      </c>
      <c r="G740" s="8">
        <v>83.936223452563752</v>
      </c>
      <c r="H740" s="8">
        <v>1.6780554442116511</v>
      </c>
      <c r="I740" s="8">
        <v>0.17129627572481251</v>
      </c>
      <c r="K740" s="8">
        <v>71.55</v>
      </c>
      <c r="L740" s="8">
        <v>80.093884348791605</v>
      </c>
    </row>
    <row r="741" spans="1:12" x14ac:dyDescent="0.25">
      <c r="A741" s="1">
        <v>75.258260837517696</v>
      </c>
      <c r="B741" s="1">
        <v>63.325677141355499</v>
      </c>
      <c r="C741">
        <f t="shared" si="11"/>
        <v>73.035075305844117</v>
      </c>
      <c r="F741" s="8">
        <v>717</v>
      </c>
      <c r="G741" s="8">
        <v>84.858306941058288</v>
      </c>
      <c r="H741" s="8">
        <v>4.0997552754770084</v>
      </c>
      <c r="I741" s="8">
        <v>0.41850393709862871</v>
      </c>
      <c r="K741" s="8">
        <v>71.650000000000006</v>
      </c>
      <c r="L741" s="8">
        <v>80.136122108359899</v>
      </c>
    </row>
    <row r="742" spans="1:12" x14ac:dyDescent="0.25">
      <c r="A742" s="1">
        <v>68.671050956805999</v>
      </c>
      <c r="B742" s="1">
        <v>69.285740189081906</v>
      </c>
      <c r="C742">
        <f t="shared" si="11"/>
        <v>66.642456550916108</v>
      </c>
      <c r="F742" s="8">
        <v>718</v>
      </c>
      <c r="G742" s="8">
        <v>88.925952869185281</v>
      </c>
      <c r="H742" s="8">
        <v>8.7528981662437246</v>
      </c>
      <c r="I742" s="8">
        <v>0.89349780595627393</v>
      </c>
      <c r="K742" s="8">
        <v>71.75</v>
      </c>
      <c r="L742" s="8">
        <v>80.238032715790396</v>
      </c>
    </row>
    <row r="743" spans="1:12" x14ac:dyDescent="0.25">
      <c r="A743" s="1">
        <v>72.572769224427802</v>
      </c>
      <c r="B743" s="1">
        <v>58.667581245922101</v>
      </c>
      <c r="C743">
        <f t="shared" si="11"/>
        <v>70.428915131365883</v>
      </c>
      <c r="F743" s="8">
        <v>719</v>
      </c>
      <c r="G743" s="8">
        <v>58.661465994485965</v>
      </c>
      <c r="H743" s="8">
        <v>1.3758165157457327</v>
      </c>
      <c r="I743" s="8">
        <v>0.14044365818833268</v>
      </c>
      <c r="K743" s="8">
        <v>71.849999999999994</v>
      </c>
      <c r="L743" s="8">
        <v>80.294475383816007</v>
      </c>
    </row>
    <row r="744" spans="1:12" x14ac:dyDescent="0.25">
      <c r="A744" s="1">
        <v>80.217025491514804</v>
      </c>
      <c r="B744" s="1">
        <v>92.391794140403704</v>
      </c>
      <c r="C744">
        <f t="shared" si="11"/>
        <v>77.847354328748281</v>
      </c>
      <c r="F744" s="8">
        <v>720</v>
      </c>
      <c r="G744" s="8">
        <v>74.74296464521683</v>
      </c>
      <c r="H744" s="8">
        <v>11.93521452814727</v>
      </c>
      <c r="I744" s="8">
        <v>1.2183493731989214</v>
      </c>
      <c r="K744" s="8">
        <v>71.95</v>
      </c>
      <c r="L744" s="8">
        <v>80.300306936855506</v>
      </c>
    </row>
    <row r="745" spans="1:12" x14ac:dyDescent="0.25">
      <c r="A745" s="1">
        <v>73.968688547948105</v>
      </c>
      <c r="B745" s="1">
        <v>79.212680992847893</v>
      </c>
      <c r="C745">
        <f t="shared" si="11"/>
        <v>71.783597949964374</v>
      </c>
      <c r="F745" s="8">
        <v>721</v>
      </c>
      <c r="G745" s="8">
        <v>78.222284967483276</v>
      </c>
      <c r="H745" s="8">
        <v>2.2250420193051212</v>
      </c>
      <c r="I745" s="8">
        <v>0.22713278786640065</v>
      </c>
      <c r="K745" s="8">
        <v>72.05</v>
      </c>
      <c r="L745" s="8">
        <v>80.321491181506502</v>
      </c>
    </row>
    <row r="746" spans="1:12" x14ac:dyDescent="0.25">
      <c r="A746" s="1">
        <v>65.460360869431298</v>
      </c>
      <c r="B746" s="1">
        <v>53.3366774697718</v>
      </c>
      <c r="C746">
        <f t="shared" si="11"/>
        <v>63.526612659420827</v>
      </c>
      <c r="F746" s="8">
        <v>722</v>
      </c>
      <c r="G746" s="8">
        <v>66.455096499490736</v>
      </c>
      <c r="H746" s="8">
        <v>1.399958419367465</v>
      </c>
      <c r="I746" s="8">
        <v>0.14290806911919612</v>
      </c>
      <c r="K746" s="8">
        <v>72.150000000000006</v>
      </c>
      <c r="L746" s="8">
        <v>80.328544592770399</v>
      </c>
    </row>
    <row r="747" spans="1:12" x14ac:dyDescent="0.25">
      <c r="A747" s="1">
        <v>90.798946786217996</v>
      </c>
      <c r="B747" s="1">
        <v>77.298103567270104</v>
      </c>
      <c r="C747">
        <f t="shared" si="11"/>
        <v>88.116677723129484</v>
      </c>
      <c r="F747" s="8">
        <v>723</v>
      </c>
      <c r="G747" s="8">
        <v>67.032287059244084</v>
      </c>
      <c r="H747" s="8">
        <v>-5.8913612116030833</v>
      </c>
      <c r="I747" s="8">
        <v>-0.60139147247982239</v>
      </c>
      <c r="K747" s="8">
        <v>72.25</v>
      </c>
      <c r="L747" s="8">
        <v>80.383726688410704</v>
      </c>
    </row>
    <row r="748" spans="1:12" x14ac:dyDescent="0.25">
      <c r="A748" s="1">
        <v>64.359068525138099</v>
      </c>
      <c r="B748" s="1">
        <v>78.292229617522196</v>
      </c>
      <c r="C748">
        <f t="shared" si="11"/>
        <v>62.457853317866842</v>
      </c>
      <c r="F748" s="8">
        <v>724</v>
      </c>
      <c r="G748" s="8">
        <v>76.477437287377811</v>
      </c>
      <c r="H748" s="8">
        <v>14.969144593114891</v>
      </c>
      <c r="I748" s="8">
        <v>1.528053634003395</v>
      </c>
      <c r="K748" s="8">
        <v>72.349999999999994</v>
      </c>
      <c r="L748" s="8">
        <v>80.447326986788397</v>
      </c>
    </row>
    <row r="749" spans="1:12" x14ac:dyDescent="0.25">
      <c r="A749" s="1">
        <v>77.9869053743097</v>
      </c>
      <c r="B749" s="1">
        <v>72.086566089437994</v>
      </c>
      <c r="C749">
        <f t="shared" si="11"/>
        <v>75.683113634257566</v>
      </c>
      <c r="F749" s="8">
        <v>725</v>
      </c>
      <c r="G749" s="8">
        <v>72.387387844317018</v>
      </c>
      <c r="H749" s="8">
        <v>2.8504052031569813</v>
      </c>
      <c r="I749" s="8">
        <v>0.29097000179085525</v>
      </c>
      <c r="K749" s="8">
        <v>72.45</v>
      </c>
      <c r="L749" s="8">
        <v>80.509865394076499</v>
      </c>
    </row>
    <row r="750" spans="1:12" x14ac:dyDescent="0.25">
      <c r="A750" s="1">
        <v>90.434633875972693</v>
      </c>
      <c r="B750" s="1">
        <v>92.664921705544998</v>
      </c>
      <c r="C750">
        <f t="shared" si="11"/>
        <v>87.763126889791707</v>
      </c>
      <c r="F750" s="8">
        <v>726</v>
      </c>
      <c r="G750" s="8">
        <v>87.8112328161899</v>
      </c>
      <c r="H750" s="8">
        <v>-13.399871305347403</v>
      </c>
      <c r="I750" s="8">
        <v>-1.3678618651817815</v>
      </c>
      <c r="K750" s="8">
        <v>72.55</v>
      </c>
      <c r="L750" s="8">
        <v>80.533556319187596</v>
      </c>
    </row>
    <row r="751" spans="1:12" x14ac:dyDescent="0.25">
      <c r="A751" s="1">
        <v>80.748245290336797</v>
      </c>
      <c r="B751" s="1">
        <v>64.182152015179597</v>
      </c>
      <c r="C751">
        <f t="shared" si="11"/>
        <v>78.36288149585468</v>
      </c>
      <c r="F751" s="8">
        <v>727</v>
      </c>
      <c r="G751" s="8">
        <v>64.410864804160951</v>
      </c>
      <c r="H751" s="8">
        <v>-6.0088698340776503</v>
      </c>
      <c r="I751" s="8">
        <v>-0.61338677899062888</v>
      </c>
      <c r="K751" s="8">
        <v>72.650000000000006</v>
      </c>
      <c r="L751" s="8">
        <v>80.550960312925895</v>
      </c>
    </row>
    <row r="752" spans="1:12" x14ac:dyDescent="0.25">
      <c r="A752" s="1">
        <v>74.838190691097097</v>
      </c>
      <c r="B752" s="1">
        <v>52.828879884912503</v>
      </c>
      <c r="C752">
        <f t="shared" si="11"/>
        <v>72.627414346952136</v>
      </c>
      <c r="F752" s="8">
        <v>728</v>
      </c>
      <c r="G752" s="8">
        <v>81.568099077312212</v>
      </c>
      <c r="H752" s="8">
        <v>2.3466977794616923</v>
      </c>
      <c r="I752" s="8">
        <v>0.2395514351209804</v>
      </c>
      <c r="K752" s="8">
        <v>72.75</v>
      </c>
      <c r="L752" s="8">
        <v>80.652577129836601</v>
      </c>
    </row>
    <row r="753" spans="1:12" x14ac:dyDescent="0.25">
      <c r="A753" s="1">
        <v>83.200649585747001</v>
      </c>
      <c r="B753" s="1">
        <v>89.683310119222597</v>
      </c>
      <c r="C753">
        <f t="shared" si="11"/>
        <v>80.742839927027589</v>
      </c>
      <c r="F753" s="8">
        <v>729</v>
      </c>
      <c r="G753" s="8">
        <v>57.829830443553817</v>
      </c>
      <c r="H753" s="8">
        <v>-6.0157401341057195</v>
      </c>
      <c r="I753" s="8">
        <v>-0.6140881007568314</v>
      </c>
      <c r="K753" s="8">
        <v>72.849999999999994</v>
      </c>
      <c r="L753" s="8">
        <v>80.653618002288496</v>
      </c>
    </row>
    <row r="754" spans="1:12" x14ac:dyDescent="0.25">
      <c r="A754" s="1">
        <v>82.048495572431605</v>
      </c>
      <c r="B754" s="1">
        <v>85.403557344287407</v>
      </c>
      <c r="C754">
        <f t="shared" si="11"/>
        <v>79.624721408343035</v>
      </c>
      <c r="F754" s="8">
        <v>730</v>
      </c>
      <c r="G754" s="8">
        <v>65.888533756861335</v>
      </c>
      <c r="H754" s="8">
        <v>-4.2912411280990383</v>
      </c>
      <c r="I754" s="8">
        <v>-0.4380508558379877</v>
      </c>
      <c r="K754" s="8">
        <v>72.95</v>
      </c>
      <c r="L754" s="8">
        <v>80.830427754894899</v>
      </c>
    </row>
    <row r="755" spans="1:12" x14ac:dyDescent="0.25">
      <c r="A755" s="1">
        <v>68.679451226362701</v>
      </c>
      <c r="B755" s="1">
        <v>66.470922231956095</v>
      </c>
      <c r="C755">
        <f t="shared" si="11"/>
        <v>66.650608670202899</v>
      </c>
      <c r="F755" s="8">
        <v>731</v>
      </c>
      <c r="G755" s="8">
        <v>58.102974903386297</v>
      </c>
      <c r="H755" s="8">
        <v>8.0118344173648097</v>
      </c>
      <c r="I755" s="8">
        <v>0.81784985243036235</v>
      </c>
      <c r="K755" s="8">
        <v>73.05</v>
      </c>
      <c r="L755" s="8">
        <v>80.832870033263305</v>
      </c>
    </row>
    <row r="756" spans="1:12" x14ac:dyDescent="0.25">
      <c r="A756" s="1">
        <v>69.997012380006495</v>
      </c>
      <c r="B756" s="1">
        <v>50.703294269481198</v>
      </c>
      <c r="C756">
        <f t="shared" si="11"/>
        <v>67.929248078097075</v>
      </c>
      <c r="F756" s="8">
        <v>732</v>
      </c>
      <c r="G756" s="8">
        <v>74.464021272075811</v>
      </c>
      <c r="H756" s="8">
        <v>10.213235357481395</v>
      </c>
      <c r="I756" s="8">
        <v>1.0425693536362532</v>
      </c>
      <c r="K756" s="8">
        <v>73.150000000000006</v>
      </c>
      <c r="L756" s="8">
        <v>80.8769520191222</v>
      </c>
    </row>
    <row r="757" spans="1:12" x14ac:dyDescent="0.25">
      <c r="A757" s="1">
        <v>81.797247726326205</v>
      </c>
      <c r="B757" s="1">
        <v>85.8833143387631</v>
      </c>
      <c r="C757">
        <f t="shared" si="11"/>
        <v>79.380895612257262</v>
      </c>
      <c r="F757" s="8">
        <v>733</v>
      </c>
      <c r="G757" s="8">
        <v>74.297453401744718</v>
      </c>
      <c r="H757" s="8">
        <v>11.108822371510783</v>
      </c>
      <c r="I757" s="8">
        <v>1.1339910766907093</v>
      </c>
      <c r="K757" s="8">
        <v>73.25</v>
      </c>
      <c r="L757" s="8">
        <v>80.878895973630094</v>
      </c>
    </row>
    <row r="758" spans="1:12" x14ac:dyDescent="0.25">
      <c r="A758" s="1">
        <v>75.112621878721697</v>
      </c>
      <c r="B758" s="1">
        <v>66.427037368971298</v>
      </c>
      <c r="C758">
        <f t="shared" si="11"/>
        <v>72.893738631241774</v>
      </c>
      <c r="F758" s="8">
        <v>734</v>
      </c>
      <c r="G758" s="8">
        <v>69.34449130018541</v>
      </c>
      <c r="H758" s="8">
        <v>11.53246071893679</v>
      </c>
      <c r="I758" s="8">
        <v>1.1772361741149968</v>
      </c>
      <c r="K758" s="8">
        <v>73.349999999999994</v>
      </c>
      <c r="L758" s="8">
        <v>80.976817801345106</v>
      </c>
    </row>
    <row r="759" spans="1:12" x14ac:dyDescent="0.25">
      <c r="A759" s="1">
        <v>81.200541048706896</v>
      </c>
      <c r="B759" s="1">
        <v>65.049273553032506</v>
      </c>
      <c r="C759">
        <f t="shared" si="11"/>
        <v>78.801816097923066</v>
      </c>
      <c r="F759" s="8">
        <v>735</v>
      </c>
      <c r="G759" s="8">
        <v>66.728622545262411</v>
      </c>
      <c r="H759" s="8">
        <v>-14.948026165198911</v>
      </c>
      <c r="I759" s="8">
        <v>-1.5258978601500048</v>
      </c>
      <c r="K759" s="8">
        <v>73.45</v>
      </c>
      <c r="L759" s="8">
        <v>81.004394454383302</v>
      </c>
    </row>
    <row r="760" spans="1:12" x14ac:dyDescent="0.25">
      <c r="A760" s="1">
        <v>82.124236338806597</v>
      </c>
      <c r="B760" s="1">
        <v>86.668437765186795</v>
      </c>
      <c r="C760">
        <f t="shared" si="11"/>
        <v>79.698224735610495</v>
      </c>
      <c r="F760" s="8">
        <v>736</v>
      </c>
      <c r="G760" s="8">
        <v>74.645888075022</v>
      </c>
      <c r="H760" s="8">
        <v>-7.9456827339501075</v>
      </c>
      <c r="I760" s="8">
        <v>-0.81109707376565687</v>
      </c>
      <c r="K760" s="8">
        <v>73.55</v>
      </c>
      <c r="L760" s="8">
        <v>81.110407081373907</v>
      </c>
    </row>
    <row r="761" spans="1:12" x14ac:dyDescent="0.25">
      <c r="A761" s="1">
        <v>74.622794514171801</v>
      </c>
      <c r="B761" s="1">
        <v>85.114922936692807</v>
      </c>
      <c r="C761">
        <f t="shared" si="11"/>
        <v>72.418381134820194</v>
      </c>
      <c r="F761" s="8">
        <v>737</v>
      </c>
      <c r="G761" s="8">
        <v>73.353445282127666</v>
      </c>
      <c r="H761" s="8">
        <v>0.84439754733743655</v>
      </c>
      <c r="I761" s="8">
        <v>8.619629082519481E-2</v>
      </c>
      <c r="K761" s="8">
        <v>73.650000000000006</v>
      </c>
      <c r="L761" s="8">
        <v>81.142142444499399</v>
      </c>
    </row>
    <row r="762" spans="1:12" x14ac:dyDescent="0.25">
      <c r="A762" s="1">
        <v>61.586824776781498</v>
      </c>
      <c r="B762" s="1">
        <v>66.095688671107396</v>
      </c>
      <c r="C762">
        <f t="shared" si="11"/>
        <v>59.767503731334223</v>
      </c>
      <c r="F762" s="8">
        <v>738</v>
      </c>
      <c r="G762" s="8">
        <v>85.492526092952872</v>
      </c>
      <c r="H762" s="8">
        <v>2.5516419293465304</v>
      </c>
      <c r="I762" s="8">
        <v>0.26047217986034948</v>
      </c>
      <c r="K762" s="8">
        <v>73.75</v>
      </c>
      <c r="L762" s="8">
        <v>81.153793854967702</v>
      </c>
    </row>
    <row r="763" spans="1:12" x14ac:dyDescent="0.25">
      <c r="A763" s="1">
        <v>71.667521597320203</v>
      </c>
      <c r="B763" s="1">
        <v>70.205966922626899</v>
      </c>
      <c r="C763">
        <f t="shared" si="11"/>
        <v>69.550409198854609</v>
      </c>
      <c r="F763" s="8">
        <v>739</v>
      </c>
      <c r="G763" s="8">
        <v>60.497942048756251</v>
      </c>
      <c r="H763" s="8">
        <v>0.40785607964274817</v>
      </c>
      <c r="I763" s="8">
        <v>4.1634039992848648E-2</v>
      </c>
      <c r="K763" s="8">
        <v>73.849999999999994</v>
      </c>
      <c r="L763" s="8">
        <v>81.230312377826706</v>
      </c>
    </row>
    <row r="764" spans="1:12" x14ac:dyDescent="0.25">
      <c r="A764" s="1">
        <v>73.793645102833196</v>
      </c>
      <c r="B764" s="1">
        <v>64.551440199519803</v>
      </c>
      <c r="C764">
        <f t="shared" si="11"/>
        <v>71.613725419646897</v>
      </c>
      <c r="F764" s="8">
        <v>740</v>
      </c>
      <c r="G764" s="8">
        <v>73.035075305844117</v>
      </c>
      <c r="H764" s="8">
        <v>-9.7093981644886185</v>
      </c>
      <c r="I764" s="8">
        <v>-0.99113754008741528</v>
      </c>
      <c r="K764" s="8">
        <v>73.95</v>
      </c>
      <c r="L764" s="8">
        <v>81.312915546015105</v>
      </c>
    </row>
    <row r="765" spans="1:12" x14ac:dyDescent="0.25">
      <c r="A765" s="1">
        <v>81.014169922231105</v>
      </c>
      <c r="B765" s="1">
        <v>80.294475383816007</v>
      </c>
      <c r="C765">
        <f t="shared" si="11"/>
        <v>78.62095051445732</v>
      </c>
      <c r="F765" s="8">
        <v>741</v>
      </c>
      <c r="G765" s="8">
        <v>66.642456550916108</v>
      </c>
      <c r="H765" s="8">
        <v>2.6432836381657978</v>
      </c>
      <c r="I765" s="8">
        <v>0.26982698602956584</v>
      </c>
      <c r="K765" s="8">
        <v>74.05</v>
      </c>
      <c r="L765" s="8">
        <v>81.360705471999495</v>
      </c>
    </row>
    <row r="766" spans="1:12" x14ac:dyDescent="0.25">
      <c r="A766" s="1">
        <v>67.513127291404004</v>
      </c>
      <c r="B766" s="1">
        <v>62.723878033728198</v>
      </c>
      <c r="C766">
        <f t="shared" si="11"/>
        <v>65.518738819999669</v>
      </c>
      <c r="F766" s="8">
        <v>742</v>
      </c>
      <c r="G766" s="8">
        <v>70.428915131365883</v>
      </c>
      <c r="H766" s="8">
        <v>-11.761333885443783</v>
      </c>
      <c r="I766" s="8">
        <v>-1.2005995982326139</v>
      </c>
      <c r="K766" s="8">
        <v>74.150000000000006</v>
      </c>
      <c r="L766" s="8">
        <v>81.361511246701895</v>
      </c>
    </row>
    <row r="767" spans="1:12" x14ac:dyDescent="0.25">
      <c r="A767" s="1">
        <v>68.881091726573203</v>
      </c>
      <c r="B767" s="1">
        <v>86.3558554094773</v>
      </c>
      <c r="C767">
        <f t="shared" si="11"/>
        <v>66.846292558638439</v>
      </c>
      <c r="F767" s="8">
        <v>743</v>
      </c>
      <c r="G767" s="8">
        <v>77.847354328748281</v>
      </c>
      <c r="H767" s="8">
        <v>14.544439811655423</v>
      </c>
      <c r="I767" s="8">
        <v>1.4846996747540298</v>
      </c>
      <c r="K767" s="8">
        <v>74.25</v>
      </c>
      <c r="L767" s="8">
        <v>81.391630397992202</v>
      </c>
    </row>
    <row r="768" spans="1:12" x14ac:dyDescent="0.25">
      <c r="A768" s="1">
        <v>78.751296533779396</v>
      </c>
      <c r="B768" s="1">
        <v>70.266139489050104</v>
      </c>
      <c r="C768">
        <f t="shared" si="11"/>
        <v>76.424924104944921</v>
      </c>
      <c r="F768" s="8">
        <v>744</v>
      </c>
      <c r="G768" s="8">
        <v>71.783597949964374</v>
      </c>
      <c r="H768" s="8">
        <v>7.4290830428835193</v>
      </c>
      <c r="I768" s="8">
        <v>0.75836246155391995</v>
      </c>
      <c r="K768" s="8">
        <v>74.349999999999994</v>
      </c>
      <c r="L768" s="8">
        <v>81.436044658818702</v>
      </c>
    </row>
    <row r="769" spans="1:12" x14ac:dyDescent="0.25">
      <c r="A769" s="1">
        <v>82.668179425177598</v>
      </c>
      <c r="B769" s="1">
        <v>99.014740700002406</v>
      </c>
      <c r="C769">
        <f t="shared" si="11"/>
        <v>80.226099334798619</v>
      </c>
      <c r="F769" s="8">
        <v>745</v>
      </c>
      <c r="G769" s="8">
        <v>63.526612659420827</v>
      </c>
      <c r="H769" s="8">
        <v>-10.189935189649027</v>
      </c>
      <c r="I769" s="8">
        <v>-1.0401908672833649</v>
      </c>
      <c r="K769" s="8">
        <v>74.45</v>
      </c>
      <c r="L769" s="8">
        <v>81.467409853567105</v>
      </c>
    </row>
    <row r="770" spans="1:12" x14ac:dyDescent="0.25">
      <c r="A770" s="1">
        <v>68.834450952324801</v>
      </c>
      <c r="B770" s="1">
        <v>68.601357448556698</v>
      </c>
      <c r="C770">
        <f t="shared" si="11"/>
        <v>66.801029587880862</v>
      </c>
      <c r="F770" s="8">
        <v>746</v>
      </c>
      <c r="G770" s="8">
        <v>88.116677723129484</v>
      </c>
      <c r="H770" s="8">
        <v>-10.81857415585938</v>
      </c>
      <c r="I770" s="8">
        <v>-1.1043624738049356</v>
      </c>
      <c r="K770" s="8">
        <v>74.55</v>
      </c>
      <c r="L770" s="8">
        <v>81.549965073077203</v>
      </c>
    </row>
    <row r="771" spans="1:12" x14ac:dyDescent="0.25">
      <c r="A771" s="1">
        <v>83.005047819731303</v>
      </c>
      <c r="B771" s="1">
        <v>83.0578492470231</v>
      </c>
      <c r="C771">
        <f t="shared" ref="C771:C834" si="12">$G$17+A771*$G$18</f>
        <v>80.553016384044639</v>
      </c>
      <c r="F771" s="8">
        <v>747</v>
      </c>
      <c r="G771" s="8">
        <v>62.457853317866842</v>
      </c>
      <c r="H771" s="8">
        <v>15.834376299655354</v>
      </c>
      <c r="I771" s="8">
        <v>1.6163766804680693</v>
      </c>
      <c r="K771" s="8">
        <v>74.650000000000006</v>
      </c>
      <c r="L771" s="8">
        <v>81.573696953558695</v>
      </c>
    </row>
    <row r="772" spans="1:12" x14ac:dyDescent="0.25">
      <c r="A772" s="1">
        <v>66.496927553229099</v>
      </c>
      <c r="B772" s="1">
        <v>52.380990483157198</v>
      </c>
      <c r="C772">
        <f t="shared" si="12"/>
        <v>64.532558385088734</v>
      </c>
      <c r="F772" s="8">
        <v>748</v>
      </c>
      <c r="G772" s="8">
        <v>75.683113634257566</v>
      </c>
      <c r="H772" s="8">
        <v>-3.5965475448195718</v>
      </c>
      <c r="I772" s="8">
        <v>-0.36713637920601749</v>
      </c>
      <c r="K772" s="8">
        <v>74.75</v>
      </c>
      <c r="L772" s="8">
        <v>81.614196169750002</v>
      </c>
    </row>
    <row r="773" spans="1:12" x14ac:dyDescent="0.25">
      <c r="A773" s="1">
        <v>81.053403831846794</v>
      </c>
      <c r="B773" s="1">
        <v>85.583648911837003</v>
      </c>
      <c r="C773">
        <f t="shared" si="12"/>
        <v>78.659025424924778</v>
      </c>
      <c r="F773" s="8">
        <v>749</v>
      </c>
      <c r="G773" s="8">
        <v>87.763126889791707</v>
      </c>
      <c r="H773" s="8">
        <v>4.9017948157532913</v>
      </c>
      <c r="I773" s="8">
        <v>0.50037631307242258</v>
      </c>
      <c r="K773" s="8">
        <v>74.849999999999994</v>
      </c>
      <c r="L773" s="8">
        <v>81.738244598602705</v>
      </c>
    </row>
    <row r="774" spans="1:12" x14ac:dyDescent="0.25">
      <c r="A774" s="1">
        <v>64.201081648895098</v>
      </c>
      <c r="B774" s="1">
        <v>56.136834563349296</v>
      </c>
      <c r="C774">
        <f t="shared" si="12"/>
        <v>62.30453349257013</v>
      </c>
      <c r="F774" s="8">
        <v>750</v>
      </c>
      <c r="G774" s="8">
        <v>78.36288149585468</v>
      </c>
      <c r="H774" s="8">
        <v>-14.180729480675083</v>
      </c>
      <c r="I774" s="8">
        <v>-1.4475720426757939</v>
      </c>
      <c r="K774" s="8">
        <v>74.95</v>
      </c>
      <c r="L774" s="8">
        <v>81.804303034685304</v>
      </c>
    </row>
    <row r="775" spans="1:12" x14ac:dyDescent="0.25">
      <c r="A775" s="1">
        <v>70.699786038789796</v>
      </c>
      <c r="B775" s="1">
        <v>61.500086464145902</v>
      </c>
      <c r="C775">
        <f t="shared" si="12"/>
        <v>68.611261275332879</v>
      </c>
      <c r="F775" s="8">
        <v>751</v>
      </c>
      <c r="G775" s="8">
        <v>72.627414346952136</v>
      </c>
      <c r="H775" s="8">
        <v>-19.798534462039633</v>
      </c>
      <c r="I775" s="8">
        <v>-2.0210388338807408</v>
      </c>
      <c r="K775" s="8">
        <v>75.05</v>
      </c>
      <c r="L775" s="8">
        <v>81.9073177212302</v>
      </c>
    </row>
    <row r="776" spans="1:12" x14ac:dyDescent="0.25">
      <c r="A776" s="1">
        <v>77.2961730394819</v>
      </c>
      <c r="B776" s="1">
        <v>84.626850106342999</v>
      </c>
      <c r="C776">
        <f t="shared" si="12"/>
        <v>75.01278605122657</v>
      </c>
      <c r="F776" s="8">
        <v>752</v>
      </c>
      <c r="G776" s="8">
        <v>80.742839927027589</v>
      </c>
      <c r="H776" s="8">
        <v>8.9404701921950078</v>
      </c>
      <c r="I776" s="8">
        <v>0.91264520039216368</v>
      </c>
      <c r="K776" s="8">
        <v>75.150000000000006</v>
      </c>
      <c r="L776" s="8">
        <v>81.993646580273804</v>
      </c>
    </row>
    <row r="777" spans="1:12" x14ac:dyDescent="0.25">
      <c r="A777" s="1">
        <v>63.554395806684099</v>
      </c>
      <c r="B777" s="1">
        <v>45.2047196076986</v>
      </c>
      <c r="C777">
        <f t="shared" si="12"/>
        <v>61.676951235692385</v>
      </c>
      <c r="F777" s="8">
        <v>753</v>
      </c>
      <c r="G777" s="8">
        <v>79.624721408343035</v>
      </c>
      <c r="H777" s="8">
        <v>5.7788359359443717</v>
      </c>
      <c r="I777" s="8">
        <v>0.58990486712853096</v>
      </c>
      <c r="K777" s="8">
        <v>75.25</v>
      </c>
      <c r="L777" s="8">
        <v>82.027614133958593</v>
      </c>
    </row>
    <row r="778" spans="1:12" x14ac:dyDescent="0.25">
      <c r="A778" s="1">
        <v>65.586115719412007</v>
      </c>
      <c r="B778" s="1">
        <v>61.705439889002598</v>
      </c>
      <c r="C778">
        <f t="shared" si="12"/>
        <v>63.648652616711971</v>
      </c>
      <c r="F778" s="8">
        <v>754</v>
      </c>
      <c r="G778" s="8">
        <v>66.650608670202899</v>
      </c>
      <c r="H778" s="8">
        <v>-0.17968643824680441</v>
      </c>
      <c r="I778" s="8">
        <v>-1.8342431876197239E-2</v>
      </c>
      <c r="K778" s="8">
        <v>75.349999999999994</v>
      </c>
      <c r="L778" s="8">
        <v>82.040890181281299</v>
      </c>
    </row>
    <row r="779" spans="1:12" x14ac:dyDescent="0.25">
      <c r="A779" s="1">
        <v>79.036542805793999</v>
      </c>
      <c r="B779" s="1">
        <v>91.101623643181597</v>
      </c>
      <c r="C779">
        <f t="shared" si="12"/>
        <v>76.701743987911343</v>
      </c>
      <c r="F779" s="8">
        <v>755</v>
      </c>
      <c r="G779" s="8">
        <v>67.929248078097075</v>
      </c>
      <c r="H779" s="8">
        <v>-17.225953808615877</v>
      </c>
      <c r="I779" s="8">
        <v>-1.7584292243751249</v>
      </c>
      <c r="K779" s="8">
        <v>75.45</v>
      </c>
      <c r="L779" s="8">
        <v>82.083537181768094</v>
      </c>
    </row>
    <row r="780" spans="1:12" x14ac:dyDescent="0.25">
      <c r="A780" s="1">
        <v>79.959802037924305</v>
      </c>
      <c r="B780" s="1">
        <v>91.944564603004693</v>
      </c>
      <c r="C780">
        <f t="shared" si="12"/>
        <v>77.59772944910921</v>
      </c>
      <c r="F780" s="8">
        <v>756</v>
      </c>
      <c r="G780" s="8">
        <v>79.380895612257262</v>
      </c>
      <c r="H780" s="8">
        <v>6.5024187265058373</v>
      </c>
      <c r="I780" s="8">
        <v>0.66376836051267019</v>
      </c>
      <c r="K780" s="8">
        <v>75.55</v>
      </c>
      <c r="L780" s="8">
        <v>82.103985702300704</v>
      </c>
    </row>
    <row r="781" spans="1:12" x14ac:dyDescent="0.25">
      <c r="A781" s="1">
        <v>78.009927607412607</v>
      </c>
      <c r="B781" s="1">
        <v>91.370768801275503</v>
      </c>
      <c r="C781">
        <f t="shared" si="12"/>
        <v>75.705455773308714</v>
      </c>
      <c r="F781" s="8">
        <v>757</v>
      </c>
      <c r="G781" s="8">
        <v>72.893738631241774</v>
      </c>
      <c r="H781" s="8">
        <v>-6.466701262270476</v>
      </c>
      <c r="I781" s="8">
        <v>-0.66012231376078478</v>
      </c>
      <c r="K781" s="8">
        <v>75.650000000000006</v>
      </c>
      <c r="L781" s="8">
        <v>82.1516327756473</v>
      </c>
    </row>
    <row r="782" spans="1:12" x14ac:dyDescent="0.25">
      <c r="A782" s="1">
        <v>76.922106327308597</v>
      </c>
      <c r="B782" s="1">
        <v>83.053138073847506</v>
      </c>
      <c r="C782">
        <f t="shared" si="12"/>
        <v>74.649769550593234</v>
      </c>
      <c r="F782" s="8">
        <v>758</v>
      </c>
      <c r="G782" s="8">
        <v>78.801816097923066</v>
      </c>
      <c r="H782" s="8">
        <v>-13.752542544890559</v>
      </c>
      <c r="I782" s="8">
        <v>-1.4038626243327268</v>
      </c>
      <c r="K782" s="8">
        <v>75.75</v>
      </c>
      <c r="L782" s="8">
        <v>82.212609133795794</v>
      </c>
    </row>
    <row r="783" spans="1:12" x14ac:dyDescent="0.25">
      <c r="A783" s="1">
        <v>81.288495861915194</v>
      </c>
      <c r="B783" s="1">
        <v>60.7860616401478</v>
      </c>
      <c r="C783">
        <f t="shared" si="12"/>
        <v>78.887172659909638</v>
      </c>
      <c r="F783" s="8">
        <v>759</v>
      </c>
      <c r="G783" s="8">
        <v>79.698224735610495</v>
      </c>
      <c r="H783" s="8">
        <v>6.9702130295762998</v>
      </c>
      <c r="I783" s="8">
        <v>0.71152090778258481</v>
      </c>
      <c r="K783" s="8">
        <v>75.849999999999994</v>
      </c>
      <c r="L783" s="8">
        <v>82.223679671460204</v>
      </c>
    </row>
    <row r="784" spans="1:12" x14ac:dyDescent="0.25">
      <c r="A784" s="1">
        <v>61.077070973926098</v>
      </c>
      <c r="B784" s="1">
        <v>55.819266772639203</v>
      </c>
      <c r="C784">
        <f t="shared" si="12"/>
        <v>59.272808438556147</v>
      </c>
      <c r="F784" s="8">
        <v>760</v>
      </c>
      <c r="G784" s="8">
        <v>72.418381134820194</v>
      </c>
      <c r="H784" s="8">
        <v>12.696541801872613</v>
      </c>
      <c r="I784" s="8">
        <v>1.2960658318813363</v>
      </c>
      <c r="K784" s="8">
        <v>75.95</v>
      </c>
      <c r="L784" s="8">
        <v>82.232106657038798</v>
      </c>
    </row>
    <row r="785" spans="1:12" x14ac:dyDescent="0.25">
      <c r="A785" s="1">
        <v>65.901789279008298</v>
      </c>
      <c r="B785" s="1">
        <v>65.021581928221494</v>
      </c>
      <c r="C785">
        <f t="shared" si="12"/>
        <v>63.955000942339041</v>
      </c>
      <c r="F785" s="8">
        <v>761</v>
      </c>
      <c r="G785" s="8">
        <v>59.767503731334223</v>
      </c>
      <c r="H785" s="8">
        <v>6.3281849397731733</v>
      </c>
      <c r="I785" s="8">
        <v>0.64598253652473991</v>
      </c>
      <c r="K785" s="8">
        <v>76.05</v>
      </c>
      <c r="L785" s="8">
        <v>82.262685757636604</v>
      </c>
    </row>
    <row r="786" spans="1:12" x14ac:dyDescent="0.25">
      <c r="A786" s="1">
        <v>78.893755333156903</v>
      </c>
      <c r="B786" s="1">
        <v>61.860377007139498</v>
      </c>
      <c r="C786">
        <f t="shared" si="12"/>
        <v>76.563174564425779</v>
      </c>
      <c r="F786" s="8">
        <v>762</v>
      </c>
      <c r="G786" s="8">
        <v>69.550409198854609</v>
      </c>
      <c r="H786" s="8">
        <v>0.65555772377229005</v>
      </c>
      <c r="I786" s="8">
        <v>6.6919479324823242E-2</v>
      </c>
      <c r="K786" s="8">
        <v>76.150000000000006</v>
      </c>
      <c r="L786" s="8">
        <v>82.2760348254387</v>
      </c>
    </row>
    <row r="787" spans="1:12" x14ac:dyDescent="0.25">
      <c r="A787" s="1">
        <v>79.792433661728595</v>
      </c>
      <c r="B787" s="1">
        <v>80.878895973630094</v>
      </c>
      <c r="C787">
        <f t="shared" si="12"/>
        <v>77.435305260412349</v>
      </c>
      <c r="F787" s="8">
        <v>763</v>
      </c>
      <c r="G787" s="8">
        <v>71.613725419646897</v>
      </c>
      <c r="H787" s="8">
        <v>-7.0622852201270945</v>
      </c>
      <c r="I787" s="8">
        <v>-0.72091965762340782</v>
      </c>
      <c r="K787" s="8">
        <v>76.25</v>
      </c>
      <c r="L787" s="8">
        <v>82.281348400034602</v>
      </c>
    </row>
    <row r="788" spans="1:12" x14ac:dyDescent="0.25">
      <c r="A788" s="1">
        <v>69.274500982519498</v>
      </c>
      <c r="B788" s="1">
        <v>83.911463991133601</v>
      </c>
      <c r="C788">
        <f t="shared" si="12"/>
        <v>67.228080209778653</v>
      </c>
      <c r="F788" s="8">
        <v>764</v>
      </c>
      <c r="G788" s="8">
        <v>78.62095051445732</v>
      </c>
      <c r="H788" s="8">
        <v>1.6735248693586868</v>
      </c>
      <c r="I788" s="8">
        <v>0.17083379362871592</v>
      </c>
      <c r="K788" s="8">
        <v>76.349999999999994</v>
      </c>
      <c r="L788" s="8">
        <v>82.3950178972987</v>
      </c>
    </row>
    <row r="789" spans="1:12" x14ac:dyDescent="0.25">
      <c r="A789" s="1">
        <v>74.695797686006102</v>
      </c>
      <c r="B789" s="1">
        <v>71.536982570391103</v>
      </c>
      <c r="C789">
        <f t="shared" si="12"/>
        <v>72.489227738145175</v>
      </c>
      <c r="F789" s="8">
        <v>765</v>
      </c>
      <c r="G789" s="8">
        <v>65.518738819999669</v>
      </c>
      <c r="H789" s="8">
        <v>-2.7948607862714709</v>
      </c>
      <c r="I789" s="8">
        <v>-0.28530001527007953</v>
      </c>
      <c r="K789" s="8">
        <v>76.45</v>
      </c>
      <c r="L789" s="8">
        <v>82.501215370790106</v>
      </c>
    </row>
    <row r="790" spans="1:12" x14ac:dyDescent="0.25">
      <c r="A790" s="1">
        <v>62.319560331344199</v>
      </c>
      <c r="B790" s="1">
        <v>69.146783229327298</v>
      </c>
      <c r="C790">
        <f t="shared" si="12"/>
        <v>60.478593727451667</v>
      </c>
      <c r="F790" s="8">
        <v>766</v>
      </c>
      <c r="G790" s="8">
        <v>66.846292558638439</v>
      </c>
      <c r="H790" s="8">
        <v>19.509562850838861</v>
      </c>
      <c r="I790" s="8">
        <v>1.9915405470633192</v>
      </c>
      <c r="K790" s="8">
        <v>76.55</v>
      </c>
      <c r="L790" s="8">
        <v>82.552669716614403</v>
      </c>
    </row>
    <row r="791" spans="1:12" x14ac:dyDescent="0.25">
      <c r="A791" s="1">
        <v>84.873922289462698</v>
      </c>
      <c r="B791" s="1">
        <v>86.565754656022506</v>
      </c>
      <c r="C791">
        <f t="shared" si="12"/>
        <v>82.36668289872388</v>
      </c>
      <c r="F791" s="8">
        <v>767</v>
      </c>
      <c r="G791" s="8">
        <v>76.424924104944921</v>
      </c>
      <c r="H791" s="8">
        <v>-6.1587846158948167</v>
      </c>
      <c r="I791" s="8">
        <v>-0.62869011350794735</v>
      </c>
      <c r="K791" s="8">
        <v>76.650000000000006</v>
      </c>
      <c r="L791" s="8">
        <v>82.576476461280095</v>
      </c>
    </row>
    <row r="792" spans="1:12" x14ac:dyDescent="0.25">
      <c r="A792" s="1">
        <v>74.946288211074602</v>
      </c>
      <c r="B792" s="1">
        <v>55.255695696426201</v>
      </c>
      <c r="C792">
        <f t="shared" si="12"/>
        <v>72.732318585026107</v>
      </c>
      <c r="F792" s="8">
        <v>768</v>
      </c>
      <c r="G792" s="8">
        <v>80.226099334798619</v>
      </c>
      <c r="H792" s="8">
        <v>18.788641365203787</v>
      </c>
      <c r="I792" s="8">
        <v>1.9179487202823495</v>
      </c>
      <c r="K792" s="8">
        <v>76.75</v>
      </c>
      <c r="L792" s="8">
        <v>82.7341180653344</v>
      </c>
    </row>
    <row r="793" spans="1:12" x14ac:dyDescent="0.25">
      <c r="A793" s="1">
        <v>68.396640769694898</v>
      </c>
      <c r="B793" s="1">
        <v>66.652693307494602</v>
      </c>
      <c r="C793">
        <f t="shared" si="12"/>
        <v>66.376152646769043</v>
      </c>
      <c r="F793" s="8">
        <v>769</v>
      </c>
      <c r="G793" s="8">
        <v>66.801029587880862</v>
      </c>
      <c r="H793" s="8">
        <v>1.8003278606758357</v>
      </c>
      <c r="I793" s="8">
        <v>0.18377787139343948</v>
      </c>
      <c r="K793" s="8">
        <v>76.850000000000009</v>
      </c>
      <c r="L793" s="8">
        <v>82.964414379613203</v>
      </c>
    </row>
    <row r="794" spans="1:12" x14ac:dyDescent="0.25">
      <c r="A794" s="1">
        <v>64.002116240629206</v>
      </c>
      <c r="B794" s="1">
        <v>69.151335630117998</v>
      </c>
      <c r="C794">
        <f t="shared" si="12"/>
        <v>62.111445671854597</v>
      </c>
      <c r="F794" s="8">
        <v>770</v>
      </c>
      <c r="G794" s="8">
        <v>80.553016384044639</v>
      </c>
      <c r="H794" s="8">
        <v>2.5048328629784606</v>
      </c>
      <c r="I794" s="8">
        <v>0.2556938998776086</v>
      </c>
      <c r="K794" s="8">
        <v>76.95</v>
      </c>
      <c r="L794" s="8">
        <v>83.053138073847506</v>
      </c>
    </row>
    <row r="795" spans="1:12" x14ac:dyDescent="0.25">
      <c r="A795" s="1">
        <v>69.319085464664298</v>
      </c>
      <c r="B795" s="1">
        <v>81.153793854967702</v>
      </c>
      <c r="C795">
        <f t="shared" si="12"/>
        <v>67.27134763284532</v>
      </c>
      <c r="F795" s="8">
        <v>771</v>
      </c>
      <c r="G795" s="8">
        <v>64.532558385088734</v>
      </c>
      <c r="H795" s="8">
        <v>-12.151567901931536</v>
      </c>
      <c r="I795" s="8">
        <v>-1.2404347740702579</v>
      </c>
      <c r="K795" s="8">
        <v>77.05</v>
      </c>
      <c r="L795" s="8">
        <v>83.0578492470231</v>
      </c>
    </row>
    <row r="796" spans="1:12" x14ac:dyDescent="0.25">
      <c r="A796" s="1">
        <v>64.989827896807995</v>
      </c>
      <c r="B796" s="1">
        <v>51.1492093464962</v>
      </c>
      <c r="C796">
        <f t="shared" si="12"/>
        <v>63.069979584101425</v>
      </c>
      <c r="F796" s="8">
        <v>772</v>
      </c>
      <c r="G796" s="8">
        <v>78.659025424924778</v>
      </c>
      <c r="H796" s="8">
        <v>6.9246234869122247</v>
      </c>
      <c r="I796" s="8">
        <v>0.70686711705279026</v>
      </c>
      <c r="K796" s="8">
        <v>77.150000000000006</v>
      </c>
      <c r="L796" s="8">
        <v>83.064766121144999</v>
      </c>
    </row>
    <row r="797" spans="1:12" x14ac:dyDescent="0.25">
      <c r="A797" s="1">
        <v>89.607291095893203</v>
      </c>
      <c r="B797" s="1">
        <v>90.817123848383204</v>
      </c>
      <c r="C797">
        <f t="shared" si="12"/>
        <v>86.960224436633638</v>
      </c>
      <c r="F797" s="8">
        <v>773</v>
      </c>
      <c r="G797" s="8">
        <v>62.30453349257013</v>
      </c>
      <c r="H797" s="8">
        <v>-6.1676989292208333</v>
      </c>
      <c r="I797" s="8">
        <v>-0.62960008860957939</v>
      </c>
      <c r="K797" s="8">
        <v>77.25</v>
      </c>
      <c r="L797" s="8">
        <v>83.135664757002502</v>
      </c>
    </row>
    <row r="798" spans="1:12" x14ac:dyDescent="0.25">
      <c r="A798" s="1">
        <v>83.070308783406801</v>
      </c>
      <c r="B798" s="1">
        <v>89.605163763477094</v>
      </c>
      <c r="C798">
        <f t="shared" si="12"/>
        <v>80.616349489852951</v>
      </c>
      <c r="F798" s="8">
        <v>774</v>
      </c>
      <c r="G798" s="8">
        <v>68.611261275332879</v>
      </c>
      <c r="H798" s="8">
        <v>-7.1111748111869773</v>
      </c>
      <c r="I798" s="8">
        <v>-0.72591031803284456</v>
      </c>
      <c r="K798" s="8">
        <v>77.350000000000009</v>
      </c>
      <c r="L798" s="8">
        <v>83.235831113087201</v>
      </c>
    </row>
    <row r="799" spans="1:12" x14ac:dyDescent="0.25">
      <c r="A799" s="1">
        <v>78.957224568708597</v>
      </c>
      <c r="B799" s="1">
        <v>72.600071957017207</v>
      </c>
      <c r="C799">
        <f t="shared" si="12"/>
        <v>76.624768871104351</v>
      </c>
      <c r="F799" s="8">
        <v>775</v>
      </c>
      <c r="G799" s="8">
        <v>75.01278605122657</v>
      </c>
      <c r="H799" s="8">
        <v>9.6140640551164296</v>
      </c>
      <c r="I799" s="8">
        <v>0.98140581284244943</v>
      </c>
      <c r="K799" s="8">
        <v>77.45</v>
      </c>
      <c r="L799" s="8">
        <v>83.240580683512803</v>
      </c>
    </row>
    <row r="800" spans="1:12" x14ac:dyDescent="0.25">
      <c r="A800" s="1">
        <v>86.109174294174395</v>
      </c>
      <c r="B800" s="1">
        <v>73.250328362276605</v>
      </c>
      <c r="C800">
        <f t="shared" si="12"/>
        <v>83.565444631746004</v>
      </c>
      <c r="F800" s="8">
        <v>776</v>
      </c>
      <c r="G800" s="8">
        <v>61.676951235692385</v>
      </c>
      <c r="H800" s="8">
        <v>-16.472231627993786</v>
      </c>
      <c r="I800" s="8">
        <v>-1.6814890953006627</v>
      </c>
      <c r="K800" s="8">
        <v>77.55</v>
      </c>
      <c r="L800" s="8">
        <v>83.287714724471599</v>
      </c>
    </row>
    <row r="801" spans="1:12" x14ac:dyDescent="0.25">
      <c r="A801" s="1">
        <v>94.305465054524703</v>
      </c>
      <c r="B801" s="1">
        <v>92.326635698912</v>
      </c>
      <c r="C801">
        <f t="shared" si="12"/>
        <v>91.519610808973908</v>
      </c>
      <c r="F801" s="8">
        <v>777</v>
      </c>
      <c r="G801" s="8">
        <v>63.648652616711971</v>
      </c>
      <c r="H801" s="8">
        <v>-1.9432127277093727</v>
      </c>
      <c r="I801" s="8">
        <v>-0.19836359063454512</v>
      </c>
      <c r="K801" s="8">
        <v>77.650000000000006</v>
      </c>
      <c r="L801" s="8">
        <v>83.391273859478602</v>
      </c>
    </row>
    <row r="802" spans="1:12" x14ac:dyDescent="0.25">
      <c r="A802" s="1">
        <v>78.217386037719194</v>
      </c>
      <c r="B802" s="1">
        <v>81.110407081373907</v>
      </c>
      <c r="C802">
        <f t="shared" si="12"/>
        <v>75.906785725817016</v>
      </c>
      <c r="F802" s="8">
        <v>778</v>
      </c>
      <c r="G802" s="8">
        <v>76.701743987911343</v>
      </c>
      <c r="H802" s="8">
        <v>14.399879655270254</v>
      </c>
      <c r="I802" s="8">
        <v>1.4699429416005496</v>
      </c>
      <c r="K802" s="8">
        <v>77.75</v>
      </c>
      <c r="L802" s="8">
        <v>83.417353256411502</v>
      </c>
    </row>
    <row r="803" spans="1:12" x14ac:dyDescent="0.25">
      <c r="A803" s="1">
        <v>52.687465091792198</v>
      </c>
      <c r="B803" s="1">
        <v>57.835417564033698</v>
      </c>
      <c r="C803">
        <f t="shared" si="12"/>
        <v>51.131037813389881</v>
      </c>
      <c r="F803" s="8">
        <v>779</v>
      </c>
      <c r="G803" s="8">
        <v>77.59772944910921</v>
      </c>
      <c r="H803" s="8">
        <v>14.346835153895483</v>
      </c>
      <c r="I803" s="8">
        <v>1.4645281470152334</v>
      </c>
      <c r="K803" s="8">
        <v>77.850000000000009</v>
      </c>
      <c r="L803" s="8">
        <v>83.5276127983105</v>
      </c>
    </row>
    <row r="804" spans="1:12" x14ac:dyDescent="0.25">
      <c r="A804" s="1">
        <v>71.743535292538894</v>
      </c>
      <c r="B804" s="1">
        <v>62.142958189344199</v>
      </c>
      <c r="C804">
        <f t="shared" si="12"/>
        <v>69.624177392442803</v>
      </c>
      <c r="F804" s="8">
        <v>780</v>
      </c>
      <c r="G804" s="8">
        <v>75.705455773308714</v>
      </c>
      <c r="H804" s="8">
        <v>15.665313027966789</v>
      </c>
      <c r="I804" s="8">
        <v>1.5991186638143295</v>
      </c>
      <c r="K804" s="8">
        <v>77.95</v>
      </c>
      <c r="L804" s="8">
        <v>83.551984642609796</v>
      </c>
    </row>
    <row r="805" spans="1:12" x14ac:dyDescent="0.25">
      <c r="A805" s="1">
        <v>74.550642800852202</v>
      </c>
      <c r="B805" s="1">
        <v>84.398374723811003</v>
      </c>
      <c r="C805">
        <f t="shared" si="12"/>
        <v>72.34836083728608</v>
      </c>
      <c r="F805" s="8">
        <v>781</v>
      </c>
      <c r="G805" s="8">
        <v>74.649769550593234</v>
      </c>
      <c r="H805" s="8">
        <v>8.4033685232542723</v>
      </c>
      <c r="I805" s="8">
        <v>0.8578177416854269</v>
      </c>
      <c r="K805" s="8">
        <v>78.05</v>
      </c>
      <c r="L805" s="8">
        <v>83.554028563730597</v>
      </c>
    </row>
    <row r="806" spans="1:12" x14ac:dyDescent="0.25">
      <c r="A806" s="1">
        <v>70.368899477923605</v>
      </c>
      <c r="B806" s="1">
        <v>64.7113380214453</v>
      </c>
      <c r="C806">
        <f t="shared" si="12"/>
        <v>68.290149351915872</v>
      </c>
      <c r="F806" s="8">
        <v>782</v>
      </c>
      <c r="G806" s="8">
        <v>78.887172659909638</v>
      </c>
      <c r="H806" s="8">
        <v>-18.101111019761838</v>
      </c>
      <c r="I806" s="8">
        <v>-1.847765468573805</v>
      </c>
      <c r="K806" s="8">
        <v>78.150000000000006</v>
      </c>
      <c r="L806" s="8">
        <v>83.601310371486505</v>
      </c>
    </row>
    <row r="807" spans="1:12" x14ac:dyDescent="0.25">
      <c r="A807" s="1">
        <v>79.312919474636203</v>
      </c>
      <c r="B807" s="1">
        <v>77.887157178067397</v>
      </c>
      <c r="C807">
        <f t="shared" si="12"/>
        <v>76.969956282442681</v>
      </c>
      <c r="F807" s="8">
        <v>783</v>
      </c>
      <c r="G807" s="8">
        <v>59.272808438556147</v>
      </c>
      <c r="H807" s="8">
        <v>-3.4535416659169442</v>
      </c>
      <c r="I807" s="8">
        <v>-0.35253830704620154</v>
      </c>
      <c r="K807" s="8">
        <v>78.25</v>
      </c>
      <c r="L807" s="8">
        <v>83.6450037412868</v>
      </c>
    </row>
    <row r="808" spans="1:12" x14ac:dyDescent="0.25">
      <c r="A808" s="1">
        <v>91.289565895801204</v>
      </c>
      <c r="B808" s="1">
        <v>89.003739640164696</v>
      </c>
      <c r="C808">
        <f t="shared" si="12"/>
        <v>88.592803575841629</v>
      </c>
      <c r="F808" s="8">
        <v>784</v>
      </c>
      <c r="G808" s="8">
        <v>63.955000942339041</v>
      </c>
      <c r="H808" s="8">
        <v>1.0665809858824531</v>
      </c>
      <c r="I808" s="8">
        <v>0.10887682601357428</v>
      </c>
      <c r="K808" s="8">
        <v>78.350000000000009</v>
      </c>
      <c r="L808" s="8">
        <v>83.686643744148199</v>
      </c>
    </row>
    <row r="809" spans="1:12" x14ac:dyDescent="0.25">
      <c r="A809" s="1">
        <v>91.825276238374201</v>
      </c>
      <c r="B809" s="1">
        <v>98.897406707403206</v>
      </c>
      <c r="C809">
        <f t="shared" si="12"/>
        <v>89.11268863266497</v>
      </c>
      <c r="F809" s="8">
        <v>785</v>
      </c>
      <c r="G809" s="8">
        <v>76.563174564425779</v>
      </c>
      <c r="H809" s="8">
        <v>-14.702797557286281</v>
      </c>
      <c r="I809" s="8">
        <v>-1.5008648689091533</v>
      </c>
      <c r="K809" s="8">
        <v>78.45</v>
      </c>
      <c r="L809" s="8">
        <v>83.768450591615604</v>
      </c>
    </row>
    <row r="810" spans="1:12" x14ac:dyDescent="0.25">
      <c r="A810" s="1">
        <v>71.539714443989695</v>
      </c>
      <c r="B810" s="1">
        <v>61.1024286945662</v>
      </c>
      <c r="C810">
        <f t="shared" si="12"/>
        <v>69.426377564795573</v>
      </c>
      <c r="F810" s="8">
        <v>786</v>
      </c>
      <c r="G810" s="8">
        <v>77.435305260412349</v>
      </c>
      <c r="H810" s="8">
        <v>3.4435907132177448</v>
      </c>
      <c r="I810" s="8">
        <v>0.35152251156508896</v>
      </c>
      <c r="K810" s="8">
        <v>78.55</v>
      </c>
      <c r="L810" s="8">
        <v>83.887379779603194</v>
      </c>
    </row>
    <row r="811" spans="1:12" x14ac:dyDescent="0.25">
      <c r="A811" s="1">
        <v>68.606470640879806</v>
      </c>
      <c r="B811" s="1">
        <v>59.433040971375</v>
      </c>
      <c r="C811">
        <f t="shared" si="12"/>
        <v>66.579783986011535</v>
      </c>
      <c r="F811" s="8">
        <v>787</v>
      </c>
      <c r="G811" s="8">
        <v>67.228080209778653</v>
      </c>
      <c r="H811" s="8">
        <v>16.683383781354948</v>
      </c>
      <c r="I811" s="8">
        <v>1.70304355442584</v>
      </c>
      <c r="K811" s="8">
        <v>78.650000000000006</v>
      </c>
      <c r="L811" s="8">
        <v>83.911463991133601</v>
      </c>
    </row>
    <row r="812" spans="1:12" x14ac:dyDescent="0.25">
      <c r="A812" s="1">
        <v>88.871439804619598</v>
      </c>
      <c r="B812" s="1">
        <v>99.893597806600994</v>
      </c>
      <c r="C812">
        <f t="shared" si="12"/>
        <v>86.24611074500713</v>
      </c>
      <c r="F812" s="8">
        <v>788</v>
      </c>
      <c r="G812" s="8">
        <v>72.489227738145175</v>
      </c>
      <c r="H812" s="8">
        <v>-0.95224516775407153</v>
      </c>
      <c r="I812" s="8">
        <v>-9.7205400081314688E-2</v>
      </c>
      <c r="K812" s="8">
        <v>78.75</v>
      </c>
      <c r="L812" s="8">
        <v>83.914796856773904</v>
      </c>
    </row>
    <row r="813" spans="1:12" x14ac:dyDescent="0.25">
      <c r="A813" s="1">
        <v>83.392227241575995</v>
      </c>
      <c r="B813" s="1">
        <v>86.324150785150493</v>
      </c>
      <c r="C813">
        <f t="shared" si="12"/>
        <v>80.928758235060187</v>
      </c>
      <c r="F813" s="8">
        <v>789</v>
      </c>
      <c r="G813" s="8">
        <v>60.478593727451667</v>
      </c>
      <c r="H813" s="8">
        <v>8.6681895018756308</v>
      </c>
      <c r="I813" s="8">
        <v>0.88485072651802887</v>
      </c>
      <c r="K813" s="8">
        <v>78.850000000000009</v>
      </c>
      <c r="L813" s="8">
        <v>83.930693800613199</v>
      </c>
    </row>
    <row r="814" spans="1:12" x14ac:dyDescent="0.25">
      <c r="A814" s="1">
        <v>67.960944518639593</v>
      </c>
      <c r="B814" s="1">
        <v>49.334711501785698</v>
      </c>
      <c r="C814">
        <f t="shared" si="12"/>
        <v>65.953327190105881</v>
      </c>
      <c r="F814" s="8">
        <v>790</v>
      </c>
      <c r="G814" s="8">
        <v>82.36668289872388</v>
      </c>
      <c r="H814" s="8">
        <v>4.1990717572986256</v>
      </c>
      <c r="I814" s="8">
        <v>0.42864218581550978</v>
      </c>
      <c r="K814" s="8">
        <v>78.95</v>
      </c>
      <c r="L814" s="8">
        <v>84.064019520921505</v>
      </c>
    </row>
    <row r="815" spans="1:12" x14ac:dyDescent="0.25">
      <c r="A815" s="1">
        <v>85.684412013167304</v>
      </c>
      <c r="B815" s="1">
        <v>83.391273859478602</v>
      </c>
      <c r="C815">
        <f t="shared" si="12"/>
        <v>83.153230147446223</v>
      </c>
      <c r="F815" s="8">
        <v>791</v>
      </c>
      <c r="G815" s="8">
        <v>72.732318585026107</v>
      </c>
      <c r="H815" s="8">
        <v>-17.476622888599906</v>
      </c>
      <c r="I815" s="8">
        <v>-1.7840175802239997</v>
      </c>
      <c r="K815" s="8">
        <v>79.05</v>
      </c>
      <c r="L815" s="8">
        <v>84.0903183264913</v>
      </c>
    </row>
    <row r="816" spans="1:12" x14ac:dyDescent="0.25">
      <c r="A816" s="1">
        <v>94.211205842197302</v>
      </c>
      <c r="B816" s="1">
        <v>78.094623863111806</v>
      </c>
      <c r="C816">
        <f t="shared" si="12"/>
        <v>91.428136084551767</v>
      </c>
      <c r="F816" s="8">
        <v>792</v>
      </c>
      <c r="G816" s="8">
        <v>66.376152646769043</v>
      </c>
      <c r="H816" s="8">
        <v>0.2765406607255585</v>
      </c>
      <c r="I816" s="8">
        <v>2.822933260767296E-2</v>
      </c>
      <c r="K816" s="8">
        <v>79.150000000000006</v>
      </c>
      <c r="L816" s="8">
        <v>84.094984257197098</v>
      </c>
    </row>
    <row r="817" spans="1:12" x14ac:dyDescent="0.25">
      <c r="A817" s="1">
        <v>67.0759907369941</v>
      </c>
      <c r="B817" s="1">
        <v>71.233952705862706</v>
      </c>
      <c r="C817">
        <f t="shared" si="12"/>
        <v>65.09451560762443</v>
      </c>
      <c r="F817" s="8">
        <v>793</v>
      </c>
      <c r="G817" s="8">
        <v>62.111445671854597</v>
      </c>
      <c r="H817" s="8">
        <v>7.0398899582634016</v>
      </c>
      <c r="I817" s="8">
        <v>0.71863354427455195</v>
      </c>
      <c r="K817" s="8">
        <v>79.25</v>
      </c>
      <c r="L817" s="8">
        <v>84.168497330131601</v>
      </c>
    </row>
    <row r="818" spans="1:12" x14ac:dyDescent="0.25">
      <c r="A818" s="1">
        <v>73.684219987525395</v>
      </c>
      <c r="B818" s="1">
        <v>93.287734867284897</v>
      </c>
      <c r="C818">
        <f t="shared" si="12"/>
        <v>71.507532804405486</v>
      </c>
      <c r="F818" s="8">
        <v>794</v>
      </c>
      <c r="G818" s="8">
        <v>67.27134763284532</v>
      </c>
      <c r="H818" s="8">
        <v>13.882446222122383</v>
      </c>
      <c r="I818" s="8">
        <v>1.4171232208103499</v>
      </c>
      <c r="K818" s="8">
        <v>79.350000000000009</v>
      </c>
      <c r="L818" s="8">
        <v>84.214399250169194</v>
      </c>
    </row>
    <row r="819" spans="1:12" x14ac:dyDescent="0.25">
      <c r="A819" s="1">
        <v>70.339979871658798</v>
      </c>
      <c r="B819" s="1">
        <v>71.600802467487199</v>
      </c>
      <c r="C819">
        <f t="shared" si="12"/>
        <v>68.262084052533979</v>
      </c>
      <c r="F819" s="8">
        <v>795</v>
      </c>
      <c r="G819" s="8">
        <v>63.069979584101425</v>
      </c>
      <c r="H819" s="8">
        <v>-11.920770237605225</v>
      </c>
      <c r="I819" s="8">
        <v>-1.2168748967840484</v>
      </c>
      <c r="K819" s="8">
        <v>79.45</v>
      </c>
      <c r="L819" s="8">
        <v>84.260927070748906</v>
      </c>
    </row>
    <row r="820" spans="1:12" x14ac:dyDescent="0.25">
      <c r="A820" s="1">
        <v>63.703208519895803</v>
      </c>
      <c r="B820" s="1">
        <v>55.267112909075401</v>
      </c>
      <c r="C820">
        <f t="shared" si="12"/>
        <v>61.821367909622026</v>
      </c>
      <c r="F820" s="8">
        <v>796</v>
      </c>
      <c r="G820" s="8">
        <v>86.960224436633638</v>
      </c>
      <c r="H820" s="8">
        <v>3.8568994117495663</v>
      </c>
      <c r="I820" s="8">
        <v>0.39371315611583035</v>
      </c>
      <c r="K820" s="8">
        <v>79.55</v>
      </c>
      <c r="L820" s="8">
        <v>84.304425316706698</v>
      </c>
    </row>
    <row r="821" spans="1:12" x14ac:dyDescent="0.25">
      <c r="A821" s="1">
        <v>75.557726580777697</v>
      </c>
      <c r="B821" s="1">
        <v>60.054311621187999</v>
      </c>
      <c r="C821">
        <f t="shared" si="12"/>
        <v>73.325694606198866</v>
      </c>
      <c r="F821" s="8">
        <v>797</v>
      </c>
      <c r="G821" s="8">
        <v>80.616349489852951</v>
      </c>
      <c r="H821" s="8">
        <v>8.9888142736241434</v>
      </c>
      <c r="I821" s="8">
        <v>0.91758017505626865</v>
      </c>
      <c r="K821" s="8">
        <v>79.650000000000006</v>
      </c>
      <c r="L821" s="8">
        <v>84.378111884875494</v>
      </c>
    </row>
    <row r="822" spans="1:12" x14ac:dyDescent="0.25">
      <c r="A822" s="1">
        <v>81.956477000264499</v>
      </c>
      <c r="B822" s="1">
        <v>63.758612248783301</v>
      </c>
      <c r="C822">
        <f t="shared" si="12"/>
        <v>79.535421133888505</v>
      </c>
      <c r="F822" s="8">
        <v>798</v>
      </c>
      <c r="G822" s="8">
        <v>76.624768871104351</v>
      </c>
      <c r="H822" s="8">
        <v>-4.0246969140871443</v>
      </c>
      <c r="I822" s="8">
        <v>-0.41084196275061718</v>
      </c>
      <c r="K822" s="8">
        <v>79.75</v>
      </c>
      <c r="L822" s="8">
        <v>84.398374723811003</v>
      </c>
    </row>
    <row r="823" spans="1:12" x14ac:dyDescent="0.25">
      <c r="A823" s="1">
        <v>53.016232385095499</v>
      </c>
      <c r="B823" s="1">
        <v>60.863243375257497</v>
      </c>
      <c r="C823">
        <f t="shared" si="12"/>
        <v>51.450093073999028</v>
      </c>
      <c r="F823" s="8">
        <v>799</v>
      </c>
      <c r="G823" s="8">
        <v>83.565444631746004</v>
      </c>
      <c r="H823" s="8">
        <v>-10.315116269469399</v>
      </c>
      <c r="I823" s="8">
        <v>-1.0529693799590971</v>
      </c>
      <c r="K823" s="8">
        <v>79.850000000000009</v>
      </c>
      <c r="L823" s="8">
        <v>84.428593981641299</v>
      </c>
    </row>
    <row r="824" spans="1:12" x14ac:dyDescent="0.25">
      <c r="A824" s="1">
        <v>73.3837967037814</v>
      </c>
      <c r="B824" s="1">
        <v>62.728316687949999</v>
      </c>
      <c r="C824">
        <f t="shared" si="12"/>
        <v>71.215984250031596</v>
      </c>
      <c r="F824" s="8">
        <v>800</v>
      </c>
      <c r="G824" s="8">
        <v>91.519610808973908</v>
      </c>
      <c r="H824" s="8">
        <v>0.80702488993809141</v>
      </c>
      <c r="I824" s="8">
        <v>8.2381281584272659E-2</v>
      </c>
      <c r="K824" s="8">
        <v>79.95</v>
      </c>
      <c r="L824" s="8">
        <v>84.447056171205105</v>
      </c>
    </row>
    <row r="825" spans="1:12" x14ac:dyDescent="0.25">
      <c r="A825" s="1">
        <v>74.724432904460699</v>
      </c>
      <c r="B825" s="1">
        <v>63.205916260155199</v>
      </c>
      <c r="C825">
        <f t="shared" si="12"/>
        <v>72.517017050746304</v>
      </c>
      <c r="F825" s="8">
        <v>801</v>
      </c>
      <c r="G825" s="8">
        <v>75.906785725817016</v>
      </c>
      <c r="H825" s="8">
        <v>5.2036213555568906</v>
      </c>
      <c r="I825" s="8">
        <v>0.53118683388185439</v>
      </c>
      <c r="K825" s="8">
        <v>80.05</v>
      </c>
      <c r="L825" s="8">
        <v>84.586930406757801</v>
      </c>
    </row>
    <row r="826" spans="1:12" x14ac:dyDescent="0.25">
      <c r="A826" s="1">
        <v>65.069085783895801</v>
      </c>
      <c r="B826" s="1">
        <v>67.054543429408099</v>
      </c>
      <c r="C826">
        <f t="shared" si="12"/>
        <v>63.146896133695058</v>
      </c>
      <c r="F826" s="8">
        <v>802</v>
      </c>
      <c r="G826" s="8">
        <v>51.131037813389881</v>
      </c>
      <c r="H826" s="8">
        <v>6.7043797506438167</v>
      </c>
      <c r="I826" s="8">
        <v>0.68438458710741035</v>
      </c>
      <c r="K826" s="8">
        <v>80.150000000000006</v>
      </c>
      <c r="L826" s="8">
        <v>84.613576124399799</v>
      </c>
    </row>
    <row r="827" spans="1:12" x14ac:dyDescent="0.25">
      <c r="A827" s="1">
        <v>85.277008782996901</v>
      </c>
      <c r="B827" s="1">
        <v>91.379946856714298</v>
      </c>
      <c r="C827">
        <f t="shared" si="12"/>
        <v>82.75786191458765</v>
      </c>
      <c r="F827" s="8">
        <v>803</v>
      </c>
      <c r="G827" s="8">
        <v>69.624177392442803</v>
      </c>
      <c r="H827" s="8">
        <v>-7.481219203098604</v>
      </c>
      <c r="I827" s="8">
        <v>-0.76368453247013568</v>
      </c>
      <c r="K827" s="8">
        <v>80.25</v>
      </c>
      <c r="L827" s="8">
        <v>84.616409618535599</v>
      </c>
    </row>
    <row r="828" spans="1:12" x14ac:dyDescent="0.25">
      <c r="A828" s="1">
        <v>61.5738056916624</v>
      </c>
      <c r="B828" s="1">
        <v>66.321334511343906</v>
      </c>
      <c r="C828">
        <f t="shared" si="12"/>
        <v>59.754869239764723</v>
      </c>
      <c r="F828" s="8">
        <v>804</v>
      </c>
      <c r="G828" s="8">
        <v>72.34836083728608</v>
      </c>
      <c r="H828" s="8">
        <v>12.050013886524923</v>
      </c>
      <c r="I828" s="8">
        <v>1.230068117423686</v>
      </c>
      <c r="K828" s="8">
        <v>80.350000000000009</v>
      </c>
      <c r="L828" s="8">
        <v>84.626850106342999</v>
      </c>
    </row>
    <row r="829" spans="1:12" x14ac:dyDescent="0.25">
      <c r="A829" s="1">
        <v>66.217957564635896</v>
      </c>
      <c r="B829" s="1">
        <v>63.415628350201999</v>
      </c>
      <c r="C829">
        <f t="shared" si="12"/>
        <v>64.261829379418998</v>
      </c>
      <c r="F829" s="8">
        <v>805</v>
      </c>
      <c r="G829" s="8">
        <v>68.290149351915872</v>
      </c>
      <c r="H829" s="8">
        <v>-3.5788113304705718</v>
      </c>
      <c r="I829" s="8">
        <v>-0.36532586247135262</v>
      </c>
      <c r="K829" s="8">
        <v>80.45</v>
      </c>
      <c r="L829" s="8">
        <v>84.677256629557206</v>
      </c>
    </row>
    <row r="830" spans="1:12" x14ac:dyDescent="0.25">
      <c r="A830" s="1">
        <v>75.767239688204</v>
      </c>
      <c r="B830" s="1">
        <v>85.189693938212599</v>
      </c>
      <c r="C830">
        <f t="shared" si="12"/>
        <v>73.529018539122035</v>
      </c>
      <c r="F830" s="8">
        <v>806</v>
      </c>
      <c r="G830" s="8">
        <v>76.969956282442681</v>
      </c>
      <c r="H830" s="8">
        <v>0.91720089562471685</v>
      </c>
      <c r="I830" s="8">
        <v>9.3628072930443645E-2</v>
      </c>
      <c r="K830" s="8">
        <v>80.55</v>
      </c>
      <c r="L830" s="8">
        <v>84.738932363304102</v>
      </c>
    </row>
    <row r="831" spans="1:12" x14ac:dyDescent="0.25">
      <c r="A831" s="1">
        <v>76.482316865679607</v>
      </c>
      <c r="B831" s="1">
        <v>63.127411103653799</v>
      </c>
      <c r="C831">
        <f t="shared" si="12"/>
        <v>74.222971799870066</v>
      </c>
      <c r="F831" s="8">
        <v>807</v>
      </c>
      <c r="G831" s="8">
        <v>88.592803575841629</v>
      </c>
      <c r="H831" s="8">
        <v>0.41093606432306728</v>
      </c>
      <c r="I831" s="8">
        <v>4.194844551910705E-2</v>
      </c>
      <c r="K831" s="8">
        <v>80.650000000000006</v>
      </c>
      <c r="L831" s="8">
        <v>84.756329298532805</v>
      </c>
    </row>
    <row r="832" spans="1:12" x14ac:dyDescent="0.25">
      <c r="A832" s="1">
        <v>66.760783501710407</v>
      </c>
      <c r="B832" s="1">
        <v>51.036187658132199</v>
      </c>
      <c r="C832">
        <f t="shared" si="12"/>
        <v>64.788619830739634</v>
      </c>
      <c r="F832" s="8">
        <v>808</v>
      </c>
      <c r="G832" s="8">
        <v>89.11268863266497</v>
      </c>
      <c r="H832" s="8">
        <v>9.7847180747382367</v>
      </c>
      <c r="I832" s="8">
        <v>0.99882621340163236</v>
      </c>
      <c r="K832" s="8">
        <v>80.75</v>
      </c>
      <c r="L832" s="8">
        <v>84.888240825164601</v>
      </c>
    </row>
    <row r="833" spans="1:12" x14ac:dyDescent="0.25">
      <c r="A833" s="1">
        <v>66.014131689868904</v>
      </c>
      <c r="B833" s="1">
        <v>62.378458791097302</v>
      </c>
      <c r="C833">
        <f t="shared" si="12"/>
        <v>64.064024674032211</v>
      </c>
      <c r="F833" s="8">
        <v>809</v>
      </c>
      <c r="G833" s="8">
        <v>69.426377564795573</v>
      </c>
      <c r="H833" s="8">
        <v>-8.3239488702293727</v>
      </c>
      <c r="I833" s="8">
        <v>-0.84971056571013392</v>
      </c>
      <c r="K833" s="8">
        <v>80.850000000000009</v>
      </c>
      <c r="L833" s="8">
        <v>84.895416522681998</v>
      </c>
    </row>
    <row r="834" spans="1:12" x14ac:dyDescent="0.25">
      <c r="A834" s="1">
        <v>68.273897875231199</v>
      </c>
      <c r="B834" s="1">
        <v>58.994694967326197</v>
      </c>
      <c r="C834">
        <f t="shared" si="12"/>
        <v>66.257035669567458</v>
      </c>
      <c r="F834" s="8">
        <v>810</v>
      </c>
      <c r="G834" s="8">
        <v>66.579783986011535</v>
      </c>
      <c r="H834" s="8">
        <v>-7.1467430146365345</v>
      </c>
      <c r="I834" s="8">
        <v>-0.72954112821027228</v>
      </c>
      <c r="K834" s="8">
        <v>80.95</v>
      </c>
      <c r="L834" s="8">
        <v>84.903776540027295</v>
      </c>
    </row>
    <row r="835" spans="1:12" x14ac:dyDescent="0.25">
      <c r="A835" s="1">
        <v>57.681613009278998</v>
      </c>
      <c r="B835" s="1">
        <v>70.907552291524794</v>
      </c>
      <c r="C835">
        <f t="shared" ref="C835:C898" si="13">$G$17+A835*$G$18</f>
        <v>55.977654851613266</v>
      </c>
      <c r="F835" s="8">
        <v>811</v>
      </c>
      <c r="G835" s="8">
        <v>86.24611074500713</v>
      </c>
      <c r="H835" s="8">
        <v>13.647487061593864</v>
      </c>
      <c r="I835" s="8">
        <v>1.3931385370594076</v>
      </c>
      <c r="K835" s="8">
        <v>81.05</v>
      </c>
      <c r="L835" s="8">
        <v>84.959854211671598</v>
      </c>
    </row>
    <row r="836" spans="1:12" x14ac:dyDescent="0.25">
      <c r="A836" s="1">
        <v>75.355682702690402</v>
      </c>
      <c r="B836" s="1">
        <v>64.705014431257794</v>
      </c>
      <c r="C836">
        <f t="shared" si="13"/>
        <v>73.129619255971875</v>
      </c>
      <c r="F836" s="8">
        <v>812</v>
      </c>
      <c r="G836" s="8">
        <v>80.928758235060187</v>
      </c>
      <c r="H836" s="8">
        <v>5.3953925500903068</v>
      </c>
      <c r="I836" s="8">
        <v>0.55076288038746046</v>
      </c>
      <c r="K836" s="8">
        <v>81.150000000000006</v>
      </c>
      <c r="L836" s="8">
        <v>84.966017776751997</v>
      </c>
    </row>
    <row r="837" spans="1:12" x14ac:dyDescent="0.25">
      <c r="A837" s="1">
        <v>67.450396514917202</v>
      </c>
      <c r="B837" s="1">
        <v>72.165100852777101</v>
      </c>
      <c r="C837">
        <f t="shared" si="13"/>
        <v>65.457861157750742</v>
      </c>
      <c r="F837" s="8">
        <v>813</v>
      </c>
      <c r="G837" s="8">
        <v>65.953327190105881</v>
      </c>
      <c r="H837" s="8">
        <v>-16.618615688320183</v>
      </c>
      <c r="I837" s="8">
        <v>-1.6964320129771213</v>
      </c>
      <c r="K837" s="8">
        <v>81.25</v>
      </c>
      <c r="L837" s="8">
        <v>85.114922936692807</v>
      </c>
    </row>
    <row r="838" spans="1:12" x14ac:dyDescent="0.25">
      <c r="A838" s="1">
        <v>83.329876866720099</v>
      </c>
      <c r="B838" s="1">
        <v>93.373128688887206</v>
      </c>
      <c r="C838">
        <f t="shared" si="13"/>
        <v>80.868249737092384</v>
      </c>
      <c r="F838" s="8">
        <v>814</v>
      </c>
      <c r="G838" s="8">
        <v>83.153230147446223</v>
      </c>
      <c r="H838" s="8">
        <v>0.23804371203237906</v>
      </c>
      <c r="I838" s="8">
        <v>2.4299555459571125E-2</v>
      </c>
      <c r="K838" s="8">
        <v>81.350000000000009</v>
      </c>
      <c r="L838" s="8">
        <v>85.146374049994094</v>
      </c>
    </row>
    <row r="839" spans="1:12" x14ac:dyDescent="0.25">
      <c r="A839" s="1">
        <v>72.4871859658993</v>
      </c>
      <c r="B839" s="1">
        <v>73.057106961733894</v>
      </c>
      <c r="C839">
        <f t="shared" si="13"/>
        <v>70.345860066553215</v>
      </c>
      <c r="F839" s="8">
        <v>815</v>
      </c>
      <c r="G839" s="8">
        <v>91.428136084551767</v>
      </c>
      <c r="H839" s="8">
        <v>-13.33351222143996</v>
      </c>
      <c r="I839" s="8">
        <v>-1.3610879150283077</v>
      </c>
      <c r="K839" s="8">
        <v>81.45</v>
      </c>
      <c r="L839" s="8">
        <v>85.189693938212599</v>
      </c>
    </row>
    <row r="840" spans="1:12" x14ac:dyDescent="0.25">
      <c r="A840" s="1">
        <v>78.573426627943803</v>
      </c>
      <c r="B840" s="1">
        <v>64.598908722314206</v>
      </c>
      <c r="C840">
        <f t="shared" si="13"/>
        <v>76.252308609678664</v>
      </c>
      <c r="F840" s="8">
        <v>816</v>
      </c>
      <c r="G840" s="8">
        <v>65.09451560762443</v>
      </c>
      <c r="H840" s="8">
        <v>6.1394370982382753</v>
      </c>
      <c r="I840" s="8">
        <v>0.62671511457062523</v>
      </c>
      <c r="K840" s="8">
        <v>81.55</v>
      </c>
      <c r="L840" s="8">
        <v>85.279939549297296</v>
      </c>
    </row>
    <row r="841" spans="1:12" x14ac:dyDescent="0.25">
      <c r="A841" s="1">
        <v>84.0721132855668</v>
      </c>
      <c r="B841" s="1">
        <v>86.348213524684795</v>
      </c>
      <c r="C841">
        <f t="shared" si="13"/>
        <v>81.588559934829291</v>
      </c>
      <c r="F841" s="8">
        <v>817</v>
      </c>
      <c r="G841" s="8">
        <v>71.507532804405486</v>
      </c>
      <c r="H841" s="8">
        <v>21.780202062879411</v>
      </c>
      <c r="I841" s="8">
        <v>2.2233279065805123</v>
      </c>
      <c r="K841" s="8">
        <v>81.650000000000006</v>
      </c>
      <c r="L841" s="8">
        <v>85.317409338914104</v>
      </c>
    </row>
    <row r="842" spans="1:12" x14ac:dyDescent="0.25">
      <c r="A842" s="1">
        <v>59.948829057821897</v>
      </c>
      <c r="B842" s="1">
        <v>43.629362138950398</v>
      </c>
      <c r="C842">
        <f t="shared" si="13"/>
        <v>58.177895635777141</v>
      </c>
      <c r="F842" s="8">
        <v>818</v>
      </c>
      <c r="G842" s="8">
        <v>68.262084052533979</v>
      </c>
      <c r="H842" s="8">
        <v>3.3387184149532203</v>
      </c>
      <c r="I842" s="8">
        <v>0.34081712386089758</v>
      </c>
      <c r="K842" s="8">
        <v>81.75</v>
      </c>
      <c r="L842" s="8">
        <v>85.403557344287407</v>
      </c>
    </row>
    <row r="843" spans="1:12" x14ac:dyDescent="0.25">
      <c r="A843" s="1">
        <v>79.779532045276198</v>
      </c>
      <c r="B843" s="1">
        <v>84.168497330131601</v>
      </c>
      <c r="C843">
        <f t="shared" si="13"/>
        <v>77.422784767396948</v>
      </c>
      <c r="F843" s="8">
        <v>819</v>
      </c>
      <c r="G843" s="8">
        <v>61.821367909622026</v>
      </c>
      <c r="H843" s="8">
        <v>-6.5542550005466254</v>
      </c>
      <c r="I843" s="8">
        <v>-0.66905981898102207</v>
      </c>
      <c r="K843" s="8">
        <v>81.850000000000009</v>
      </c>
      <c r="L843" s="8">
        <v>85.406275773255501</v>
      </c>
    </row>
    <row r="844" spans="1:12" x14ac:dyDescent="0.25">
      <c r="A844" s="1">
        <v>62.707302476896501</v>
      </c>
      <c r="B844" s="1">
        <v>58.119720308256397</v>
      </c>
      <c r="C844">
        <f t="shared" si="13"/>
        <v>60.854881678893996</v>
      </c>
      <c r="F844" s="8">
        <v>820</v>
      </c>
      <c r="G844" s="8">
        <v>73.325694606198866</v>
      </c>
      <c r="H844" s="8">
        <v>-13.271382985010867</v>
      </c>
      <c r="I844" s="8">
        <v>-1.3547457486531496</v>
      </c>
      <c r="K844" s="8">
        <v>81.95</v>
      </c>
      <c r="L844" s="8">
        <v>85.571064643492406</v>
      </c>
    </row>
    <row r="845" spans="1:12" x14ac:dyDescent="0.25">
      <c r="A845" s="1">
        <v>87.339383143524003</v>
      </c>
      <c r="B845" s="1">
        <v>80.383726688410704</v>
      </c>
      <c r="C845">
        <f t="shared" si="13"/>
        <v>84.759312188002013</v>
      </c>
      <c r="F845" s="8">
        <v>821</v>
      </c>
      <c r="G845" s="8">
        <v>79.535421133888505</v>
      </c>
      <c r="H845" s="8">
        <v>-15.776808885105204</v>
      </c>
      <c r="I845" s="8">
        <v>-1.6105001858924208</v>
      </c>
      <c r="K845" s="8">
        <v>82.05</v>
      </c>
      <c r="L845" s="8">
        <v>85.583648911837003</v>
      </c>
    </row>
    <row r="846" spans="1:12" x14ac:dyDescent="0.25">
      <c r="A846" s="1">
        <v>66.285655253253097</v>
      </c>
      <c r="B846" s="1">
        <v>47.463233696034003</v>
      </c>
      <c r="C846">
        <f t="shared" si="13"/>
        <v>64.327527227484651</v>
      </c>
      <c r="F846" s="8">
        <v>822</v>
      </c>
      <c r="G846" s="8">
        <v>51.450093073999028</v>
      </c>
      <c r="H846" s="8">
        <v>9.4131503012584687</v>
      </c>
      <c r="I846" s="8">
        <v>0.96089649183254144</v>
      </c>
      <c r="K846" s="8">
        <v>82.15</v>
      </c>
      <c r="L846" s="8">
        <v>85.614278896775403</v>
      </c>
    </row>
    <row r="847" spans="1:12" x14ac:dyDescent="0.25">
      <c r="A847" s="1">
        <v>70.910614165221205</v>
      </c>
      <c r="B847" s="1">
        <v>60.405550428312502</v>
      </c>
      <c r="C847">
        <f t="shared" si="13"/>
        <v>68.815861380612375</v>
      </c>
      <c r="F847" s="8">
        <v>823</v>
      </c>
      <c r="G847" s="8">
        <v>71.215984250031596</v>
      </c>
      <c r="H847" s="8">
        <v>-8.4876675620815973</v>
      </c>
      <c r="I847" s="8">
        <v>-0.86642300645669079</v>
      </c>
      <c r="K847" s="8">
        <v>82.25</v>
      </c>
      <c r="L847" s="8">
        <v>85.631050065137302</v>
      </c>
    </row>
    <row r="848" spans="1:12" x14ac:dyDescent="0.25">
      <c r="A848" s="1">
        <v>53.328363451700199</v>
      </c>
      <c r="B848" s="1">
        <v>48.084461113142098</v>
      </c>
      <c r="C848">
        <f t="shared" si="13"/>
        <v>51.753003554537308</v>
      </c>
      <c r="F848" s="8">
        <v>824</v>
      </c>
      <c r="G848" s="8">
        <v>72.517017050746304</v>
      </c>
      <c r="H848" s="8">
        <v>-9.3111007905911052</v>
      </c>
      <c r="I848" s="8">
        <v>-0.95047925491873297</v>
      </c>
      <c r="K848" s="8">
        <v>82.350000000000009</v>
      </c>
      <c r="L848" s="8">
        <v>85.660893604655897</v>
      </c>
    </row>
    <row r="849" spans="1:12" x14ac:dyDescent="0.25">
      <c r="A849" s="1">
        <v>89.071396407418007</v>
      </c>
      <c r="B849" s="1">
        <v>98.205644731015795</v>
      </c>
      <c r="C849">
        <f t="shared" si="13"/>
        <v>86.440160479624467</v>
      </c>
      <c r="F849" s="8">
        <v>825</v>
      </c>
      <c r="G849" s="8">
        <v>63.146896133695058</v>
      </c>
      <c r="H849" s="8">
        <v>3.9076472957130406</v>
      </c>
      <c r="I849" s="8">
        <v>0.39889351148122892</v>
      </c>
      <c r="K849" s="8">
        <v>82.45</v>
      </c>
      <c r="L849" s="8">
        <v>85.693535926801204</v>
      </c>
    </row>
    <row r="850" spans="1:12" x14ac:dyDescent="0.25">
      <c r="A850" s="1">
        <v>75.633170170886402</v>
      </c>
      <c r="B850" s="1">
        <v>77.896242538479299</v>
      </c>
      <c r="C850">
        <f t="shared" si="13"/>
        <v>73.398909536010081</v>
      </c>
      <c r="F850" s="8">
        <v>826</v>
      </c>
      <c r="G850" s="8">
        <v>82.75786191458765</v>
      </c>
      <c r="H850" s="8">
        <v>8.6220849421266479</v>
      </c>
      <c r="I850" s="8">
        <v>0.88014436272881391</v>
      </c>
      <c r="K850" s="8">
        <v>82.55</v>
      </c>
      <c r="L850" s="8">
        <v>85.792721261365998</v>
      </c>
    </row>
    <row r="851" spans="1:12" x14ac:dyDescent="0.25">
      <c r="A851" s="1">
        <v>72.972220594561406</v>
      </c>
      <c r="B851" s="1">
        <v>68.569334418233097</v>
      </c>
      <c r="C851">
        <f t="shared" si="13"/>
        <v>70.816566408103697</v>
      </c>
      <c r="F851" s="8">
        <v>827</v>
      </c>
      <c r="G851" s="8">
        <v>59.754869239764723</v>
      </c>
      <c r="H851" s="8">
        <v>6.5664652715791831</v>
      </c>
      <c r="I851" s="8">
        <v>0.67030624618381951</v>
      </c>
      <c r="K851" s="8">
        <v>82.65</v>
      </c>
      <c r="L851" s="8">
        <v>85.866661704078695</v>
      </c>
    </row>
    <row r="852" spans="1:12" x14ac:dyDescent="0.25">
      <c r="A852" s="1">
        <v>55.4226679478191</v>
      </c>
      <c r="B852" s="1">
        <v>45.893805617430601</v>
      </c>
      <c r="C852">
        <f t="shared" si="13"/>
        <v>53.78544072336382</v>
      </c>
      <c r="F852" s="8">
        <v>828</v>
      </c>
      <c r="G852" s="8">
        <v>64.261829379418998</v>
      </c>
      <c r="H852" s="8">
        <v>-0.84620102921699925</v>
      </c>
      <c r="I852" s="8">
        <v>-8.6380390659542908E-2</v>
      </c>
      <c r="K852" s="8">
        <v>82.75</v>
      </c>
      <c r="L852" s="8">
        <v>85.8833143387631</v>
      </c>
    </row>
    <row r="853" spans="1:12" x14ac:dyDescent="0.25">
      <c r="A853" s="1">
        <v>88.003308688497199</v>
      </c>
      <c r="B853" s="1">
        <v>78.426401582668504</v>
      </c>
      <c r="C853">
        <f t="shared" si="13"/>
        <v>85.403624873878186</v>
      </c>
      <c r="F853" s="8">
        <v>829</v>
      </c>
      <c r="G853" s="8">
        <v>73.529018539122035</v>
      </c>
      <c r="H853" s="8">
        <v>11.660675399090564</v>
      </c>
      <c r="I853" s="8">
        <v>1.1903243573924618</v>
      </c>
      <c r="K853" s="8">
        <v>82.850000000000009</v>
      </c>
      <c r="L853" s="8">
        <v>86.013497690521802</v>
      </c>
    </row>
    <row r="854" spans="1:12" x14ac:dyDescent="0.25">
      <c r="A854" s="1">
        <v>68.229631364600607</v>
      </c>
      <c r="B854" s="1">
        <v>37.760667176504299</v>
      </c>
      <c r="C854">
        <f t="shared" si="13"/>
        <v>66.214076824897731</v>
      </c>
      <c r="F854" s="8">
        <v>830</v>
      </c>
      <c r="G854" s="8">
        <v>74.222971799870066</v>
      </c>
      <c r="H854" s="8">
        <v>-11.095560696216268</v>
      </c>
      <c r="I854" s="8">
        <v>-1.132637321905277</v>
      </c>
      <c r="K854" s="8">
        <v>82.95</v>
      </c>
      <c r="L854" s="8">
        <v>86.135350554789895</v>
      </c>
    </row>
    <row r="855" spans="1:12" x14ac:dyDescent="0.25">
      <c r="A855" s="1">
        <v>83.551087805010994</v>
      </c>
      <c r="B855" s="1">
        <v>83.601310371486505</v>
      </c>
      <c r="C855">
        <f t="shared" si="13"/>
        <v>81.082925938173247</v>
      </c>
      <c r="F855" s="8">
        <v>831</v>
      </c>
      <c r="G855" s="8">
        <v>64.788619830739634</v>
      </c>
      <c r="H855" s="8">
        <v>-13.752432172607435</v>
      </c>
      <c r="I855" s="8">
        <v>-1.4038513575053357</v>
      </c>
      <c r="K855" s="8">
        <v>83.05</v>
      </c>
      <c r="L855" s="8">
        <v>86.222371250227695</v>
      </c>
    </row>
    <row r="856" spans="1:12" x14ac:dyDescent="0.25">
      <c r="A856" s="1">
        <v>59.9561756975177</v>
      </c>
      <c r="B856" s="1">
        <v>57.530978620086401</v>
      </c>
      <c r="C856">
        <f t="shared" si="13"/>
        <v>58.185025250220214</v>
      </c>
      <c r="F856" s="8">
        <v>832</v>
      </c>
      <c r="G856" s="8">
        <v>64.064024674032211</v>
      </c>
      <c r="H856" s="8">
        <v>-1.6855658829349096</v>
      </c>
      <c r="I856" s="8">
        <v>-0.1720629429924474</v>
      </c>
      <c r="K856" s="8">
        <v>83.15</v>
      </c>
      <c r="L856" s="8">
        <v>86.301788117665197</v>
      </c>
    </row>
    <row r="857" spans="1:12" x14ac:dyDescent="0.25">
      <c r="A857" s="1">
        <v>61.1348381761441</v>
      </c>
      <c r="B857" s="1">
        <v>58.692301262364197</v>
      </c>
      <c r="C857">
        <f t="shared" si="13"/>
        <v>59.328869154246995</v>
      </c>
      <c r="F857" s="8">
        <v>833</v>
      </c>
      <c r="G857" s="8">
        <v>66.257035669567458</v>
      </c>
      <c r="H857" s="8">
        <v>-7.2623407022412607</v>
      </c>
      <c r="I857" s="8">
        <v>-0.74134136606140755</v>
      </c>
      <c r="K857" s="8">
        <v>83.25</v>
      </c>
      <c r="L857" s="8">
        <v>86.324150785150493</v>
      </c>
    </row>
    <row r="858" spans="1:12" x14ac:dyDescent="0.25">
      <c r="A858" s="1">
        <v>67.518067849753706</v>
      </c>
      <c r="B858" s="1">
        <v>53.2671859985971</v>
      </c>
      <c r="C858">
        <f t="shared" si="13"/>
        <v>65.523533430546166</v>
      </c>
      <c r="F858" s="8">
        <v>834</v>
      </c>
      <c r="G858" s="8">
        <v>55.977654851613266</v>
      </c>
      <c r="H858" s="8">
        <v>14.929897439911528</v>
      </c>
      <c r="I858" s="8">
        <v>1.5240472758108052</v>
      </c>
      <c r="K858" s="8">
        <v>83.350000000000009</v>
      </c>
      <c r="L858" s="8">
        <v>86.331612722627895</v>
      </c>
    </row>
    <row r="859" spans="1:12" x14ac:dyDescent="0.25">
      <c r="A859" s="1">
        <v>73.6701506948652</v>
      </c>
      <c r="B859" s="1">
        <v>80.321491181506502</v>
      </c>
      <c r="C859">
        <f t="shared" si="13"/>
        <v>71.493879129214193</v>
      </c>
      <c r="F859" s="8">
        <v>835</v>
      </c>
      <c r="G859" s="8">
        <v>73.129619255971875</v>
      </c>
      <c r="H859" s="8">
        <v>-8.4246048247140806</v>
      </c>
      <c r="I859" s="8">
        <v>-0.85998554809658123</v>
      </c>
      <c r="K859" s="8">
        <v>83.45</v>
      </c>
      <c r="L859" s="8">
        <v>86.340568258941403</v>
      </c>
    </row>
    <row r="860" spans="1:12" x14ac:dyDescent="0.25">
      <c r="A860" s="1">
        <v>72.780195829718394</v>
      </c>
      <c r="B860" s="1">
        <v>74.583674108487003</v>
      </c>
      <c r="C860">
        <f t="shared" si="13"/>
        <v>70.630214198993045</v>
      </c>
      <c r="F860" s="8">
        <v>836</v>
      </c>
      <c r="G860" s="8">
        <v>65.457861157750742</v>
      </c>
      <c r="H860" s="8">
        <v>6.7072396950263595</v>
      </c>
      <c r="I860" s="8">
        <v>0.68467653087077029</v>
      </c>
      <c r="K860" s="8">
        <v>83.55</v>
      </c>
      <c r="L860" s="8">
        <v>86.348213524684795</v>
      </c>
    </row>
    <row r="861" spans="1:12" x14ac:dyDescent="0.25">
      <c r="A861" s="1">
        <v>64.355433740402901</v>
      </c>
      <c r="B861" s="1">
        <v>52.335432115446302</v>
      </c>
      <c r="C861">
        <f t="shared" si="13"/>
        <v>62.454325907401845</v>
      </c>
      <c r="F861" s="8">
        <v>837</v>
      </c>
      <c r="G861" s="8">
        <v>80.868249737092384</v>
      </c>
      <c r="H861" s="8">
        <v>12.504878951794822</v>
      </c>
      <c r="I861" s="8">
        <v>1.2765008452020359</v>
      </c>
      <c r="K861" s="8">
        <v>83.65</v>
      </c>
      <c r="L861" s="8">
        <v>86.3558554094773</v>
      </c>
    </row>
    <row r="862" spans="1:12" x14ac:dyDescent="0.25">
      <c r="A862" s="1">
        <v>77.255018521881098</v>
      </c>
      <c r="B862" s="1">
        <v>87.666370249132001</v>
      </c>
      <c r="C862">
        <f t="shared" si="13"/>
        <v>74.97284726897594</v>
      </c>
      <c r="F862" s="8">
        <v>838</v>
      </c>
      <c r="G862" s="8">
        <v>70.345860066553215</v>
      </c>
      <c r="H862" s="8">
        <v>2.711246895180679</v>
      </c>
      <c r="I862" s="8">
        <v>0.27676469053327291</v>
      </c>
      <c r="K862" s="8">
        <v>83.75</v>
      </c>
      <c r="L862" s="8">
        <v>86.387081340487697</v>
      </c>
    </row>
    <row r="863" spans="1:12" x14ac:dyDescent="0.25">
      <c r="A863" s="1">
        <v>79.969658106972602</v>
      </c>
      <c r="B863" s="1">
        <v>69.175133793414204</v>
      </c>
      <c r="C863">
        <f t="shared" si="13"/>
        <v>77.607294362477546</v>
      </c>
      <c r="F863" s="8">
        <v>839</v>
      </c>
      <c r="G863" s="8">
        <v>76.252308609678664</v>
      </c>
      <c r="H863" s="8">
        <v>-11.653399887364458</v>
      </c>
      <c r="I863" s="8">
        <v>-1.1895816715253331</v>
      </c>
      <c r="K863" s="8">
        <v>83.850000000000009</v>
      </c>
      <c r="L863" s="8">
        <v>86.417199309144706</v>
      </c>
    </row>
    <row r="864" spans="1:12" x14ac:dyDescent="0.25">
      <c r="A864" s="1">
        <v>81.184735080991999</v>
      </c>
      <c r="B864" s="1">
        <v>68.351088924481303</v>
      </c>
      <c r="C864">
        <f t="shared" si="13"/>
        <v>78.786477050362137</v>
      </c>
      <c r="F864" s="8">
        <v>840</v>
      </c>
      <c r="G864" s="8">
        <v>81.588559934829291</v>
      </c>
      <c r="H864" s="8">
        <v>4.7596535898555032</v>
      </c>
      <c r="I864" s="8">
        <v>0.48586650488507205</v>
      </c>
      <c r="K864" s="8">
        <v>83.95</v>
      </c>
      <c r="L864" s="8">
        <v>86.4238367981023</v>
      </c>
    </row>
    <row r="865" spans="1:12" x14ac:dyDescent="0.25">
      <c r="A865" s="1">
        <v>69.788105184787398</v>
      </c>
      <c r="B865" s="1">
        <v>67.528535252057594</v>
      </c>
      <c r="C865">
        <f t="shared" si="13"/>
        <v>67.726512158279576</v>
      </c>
      <c r="F865" s="8">
        <v>841</v>
      </c>
      <c r="G865" s="8">
        <v>58.177895635777141</v>
      </c>
      <c r="H865" s="8">
        <v>-14.548533496826742</v>
      </c>
      <c r="I865" s="8">
        <v>-1.4851175590535359</v>
      </c>
      <c r="K865" s="8">
        <v>84.05</v>
      </c>
      <c r="L865" s="8">
        <v>86.424506530670001</v>
      </c>
    </row>
    <row r="866" spans="1:12" x14ac:dyDescent="0.25">
      <c r="A866" s="1">
        <v>67.877632938917102</v>
      </c>
      <c r="B866" s="1">
        <v>56.476008604989602</v>
      </c>
      <c r="C866">
        <f t="shared" si="13"/>
        <v>65.872476697001645</v>
      </c>
      <c r="F866" s="8">
        <v>842</v>
      </c>
      <c r="G866" s="8">
        <v>77.422784767396948</v>
      </c>
      <c r="H866" s="8">
        <v>6.7457125627346528</v>
      </c>
      <c r="I866" s="8">
        <v>0.68860384982653944</v>
      </c>
      <c r="K866" s="8">
        <v>84.15</v>
      </c>
      <c r="L866" s="8">
        <v>86.545158287675804</v>
      </c>
    </row>
    <row r="867" spans="1:12" x14ac:dyDescent="0.25">
      <c r="A867" s="1">
        <v>62.299443117514599</v>
      </c>
      <c r="B867" s="1">
        <v>61.721005610531698</v>
      </c>
      <c r="C867">
        <f t="shared" si="13"/>
        <v>60.459070791223304</v>
      </c>
      <c r="F867" s="8">
        <v>843</v>
      </c>
      <c r="G867" s="8">
        <v>60.854881678893996</v>
      </c>
      <c r="H867" s="8">
        <v>-2.7351613706375986</v>
      </c>
      <c r="I867" s="8">
        <v>-0.27920588554611547</v>
      </c>
      <c r="K867" s="8">
        <v>84.25</v>
      </c>
      <c r="L867" s="8">
        <v>86.561024970010905</v>
      </c>
    </row>
    <row r="868" spans="1:12" x14ac:dyDescent="0.25">
      <c r="A868" s="1">
        <v>56.861202905337699</v>
      </c>
      <c r="B868" s="1">
        <v>62.271159103307703</v>
      </c>
      <c r="C868">
        <f t="shared" si="13"/>
        <v>55.181480278134984</v>
      </c>
      <c r="F868" s="8">
        <v>844</v>
      </c>
      <c r="G868" s="8">
        <v>84.759312188002013</v>
      </c>
      <c r="H868" s="8">
        <v>-4.3755854995913097</v>
      </c>
      <c r="I868" s="8">
        <v>-0.4466607481778464</v>
      </c>
      <c r="K868" s="8">
        <v>84.350000000000009</v>
      </c>
      <c r="L868" s="8">
        <v>86.565754656022506</v>
      </c>
    </row>
    <row r="869" spans="1:12" x14ac:dyDescent="0.25">
      <c r="A869" s="1">
        <v>58.305674713831102</v>
      </c>
      <c r="B869" s="1">
        <v>70.909764067119099</v>
      </c>
      <c r="C869">
        <f t="shared" si="13"/>
        <v>56.583281304845556</v>
      </c>
      <c r="F869" s="8">
        <v>845</v>
      </c>
      <c r="G869" s="8">
        <v>64.327527227484651</v>
      </c>
      <c r="H869" s="8">
        <v>-16.864293531450649</v>
      </c>
      <c r="I869" s="8">
        <v>-1.721510862249664</v>
      </c>
      <c r="K869" s="8">
        <v>84.45</v>
      </c>
      <c r="L869" s="8">
        <v>86.616229701756197</v>
      </c>
    </row>
    <row r="870" spans="1:12" x14ac:dyDescent="0.25">
      <c r="A870" s="1">
        <v>84.3750562828086</v>
      </c>
      <c r="B870" s="1">
        <v>95.772051694496696</v>
      </c>
      <c r="C870">
        <f t="shared" si="13"/>
        <v>81.882553768472377</v>
      </c>
      <c r="F870" s="8">
        <v>846</v>
      </c>
      <c r="G870" s="8">
        <v>68.815861380612375</v>
      </c>
      <c r="H870" s="8">
        <v>-8.4103109522998736</v>
      </c>
      <c r="I870" s="8">
        <v>-0.85852642639790011</v>
      </c>
      <c r="K870" s="8">
        <v>84.55</v>
      </c>
      <c r="L870" s="8">
        <v>86.639019663617603</v>
      </c>
    </row>
    <row r="871" spans="1:12" x14ac:dyDescent="0.25">
      <c r="A871" s="1">
        <v>84.387006686468098</v>
      </c>
      <c r="B871" s="1">
        <v>76.572016165104202</v>
      </c>
      <c r="C871">
        <f t="shared" si="13"/>
        <v>81.894151148234997</v>
      </c>
      <c r="F871" s="8">
        <v>847</v>
      </c>
      <c r="G871" s="8">
        <v>51.753003554537308</v>
      </c>
      <c r="H871" s="8">
        <v>-3.6685424413952106</v>
      </c>
      <c r="I871" s="8">
        <v>-0.37448563437940285</v>
      </c>
      <c r="K871" s="8">
        <v>84.65</v>
      </c>
      <c r="L871" s="8">
        <v>86.646826509247703</v>
      </c>
    </row>
    <row r="872" spans="1:12" x14ac:dyDescent="0.25">
      <c r="A872" s="1">
        <v>63.539328760616897</v>
      </c>
      <c r="B872" s="1">
        <v>69.051242393937599</v>
      </c>
      <c r="C872">
        <f t="shared" si="13"/>
        <v>61.662329281478868</v>
      </c>
      <c r="F872" s="8">
        <v>848</v>
      </c>
      <c r="G872" s="8">
        <v>86.440160479624467</v>
      </c>
      <c r="H872" s="8">
        <v>11.765484251391328</v>
      </c>
      <c r="I872" s="8">
        <v>1.2010232685184568</v>
      </c>
      <c r="K872" s="8">
        <v>84.75</v>
      </c>
      <c r="L872" s="8">
        <v>86.662508983020501</v>
      </c>
    </row>
    <row r="873" spans="1:12" x14ac:dyDescent="0.25">
      <c r="A873" s="1">
        <v>66.039658299124895</v>
      </c>
      <c r="B873" s="1">
        <v>58.541264445099102</v>
      </c>
      <c r="C873">
        <f t="shared" si="13"/>
        <v>64.088797208084515</v>
      </c>
      <c r="F873" s="8">
        <v>849</v>
      </c>
      <c r="G873" s="8">
        <v>73.398909536010081</v>
      </c>
      <c r="H873" s="8">
        <v>4.4973330024692189</v>
      </c>
      <c r="I873" s="8">
        <v>0.45908876054997594</v>
      </c>
      <c r="K873" s="8">
        <v>84.850000000000009</v>
      </c>
      <c r="L873" s="8">
        <v>86.668437765186795</v>
      </c>
    </row>
    <row r="874" spans="1:12" x14ac:dyDescent="0.25">
      <c r="A874" s="1">
        <v>80.236673177309598</v>
      </c>
      <c r="B874" s="1">
        <v>77.4652573286495</v>
      </c>
      <c r="C874">
        <f t="shared" si="13"/>
        <v>77.866421607152532</v>
      </c>
      <c r="F874" s="8">
        <v>850</v>
      </c>
      <c r="G874" s="8">
        <v>70.816566408103697</v>
      </c>
      <c r="H874" s="8">
        <v>-2.247231989870599</v>
      </c>
      <c r="I874" s="8">
        <v>-0.2293979450335378</v>
      </c>
      <c r="K874" s="8">
        <v>84.95</v>
      </c>
      <c r="L874" s="8">
        <v>86.6781791733641</v>
      </c>
    </row>
    <row r="875" spans="1:12" x14ac:dyDescent="0.25">
      <c r="A875" s="1">
        <v>73.879386454775499</v>
      </c>
      <c r="B875" s="1">
        <v>67.825262393083804</v>
      </c>
      <c r="C875">
        <f t="shared" si="13"/>
        <v>71.696933907675216</v>
      </c>
      <c r="F875" s="8">
        <v>851</v>
      </c>
      <c r="G875" s="8">
        <v>53.78544072336382</v>
      </c>
      <c r="H875" s="8">
        <v>-7.8916351059332186</v>
      </c>
      <c r="I875" s="8">
        <v>-0.80557987978795575</v>
      </c>
      <c r="K875" s="8">
        <v>85.05</v>
      </c>
      <c r="L875" s="8">
        <v>86.888170210046695</v>
      </c>
    </row>
    <row r="876" spans="1:12" x14ac:dyDescent="0.25">
      <c r="A876" s="1">
        <v>51.199773376365002</v>
      </c>
      <c r="B876" s="1">
        <v>39.353699338117799</v>
      </c>
      <c r="C876">
        <f t="shared" si="13"/>
        <v>49.687293628247353</v>
      </c>
      <c r="F876" s="8">
        <v>852</v>
      </c>
      <c r="G876" s="8">
        <v>85.403624873878186</v>
      </c>
      <c r="H876" s="8">
        <v>-6.9772232912096825</v>
      </c>
      <c r="I876" s="8">
        <v>-0.71223651686081713</v>
      </c>
      <c r="K876" s="8">
        <v>85.15</v>
      </c>
      <c r="L876" s="8">
        <v>87.048234248323396</v>
      </c>
    </row>
    <row r="877" spans="1:12" x14ac:dyDescent="0.25">
      <c r="A877" s="1">
        <v>63.652879025151002</v>
      </c>
      <c r="B877" s="1">
        <v>68.823876601925804</v>
      </c>
      <c r="C877">
        <f t="shared" si="13"/>
        <v>61.772525185941127</v>
      </c>
      <c r="F877" s="8">
        <v>853</v>
      </c>
      <c r="G877" s="8">
        <v>66.214076824897731</v>
      </c>
      <c r="H877" s="8">
        <v>-28.453409648393432</v>
      </c>
      <c r="I877" s="8">
        <v>-2.9045304320871383</v>
      </c>
      <c r="K877" s="8">
        <v>85.25</v>
      </c>
      <c r="L877" s="8">
        <v>87.073134355742496</v>
      </c>
    </row>
    <row r="878" spans="1:12" x14ac:dyDescent="0.25">
      <c r="A878" s="1">
        <v>72.772532408445301</v>
      </c>
      <c r="B878" s="1">
        <v>86.424506530670001</v>
      </c>
      <c r="C878">
        <f t="shared" si="13"/>
        <v>70.622777160938327</v>
      </c>
      <c r="F878" s="8">
        <v>854</v>
      </c>
      <c r="G878" s="8">
        <v>81.082925938173247</v>
      </c>
      <c r="H878" s="8">
        <v>2.5183844333132583</v>
      </c>
      <c r="I878" s="8">
        <v>0.25707724721370584</v>
      </c>
      <c r="K878" s="8">
        <v>85.350000000000009</v>
      </c>
      <c r="L878" s="8">
        <v>87.075217312196799</v>
      </c>
    </row>
    <row r="879" spans="1:12" x14ac:dyDescent="0.25">
      <c r="A879" s="1">
        <v>82.629051888230507</v>
      </c>
      <c r="B879" s="1">
        <v>78.238320177169001</v>
      </c>
      <c r="C879">
        <f t="shared" si="13"/>
        <v>80.188127654671263</v>
      </c>
      <c r="F879" s="8">
        <v>855</v>
      </c>
      <c r="G879" s="8">
        <v>58.185025250220214</v>
      </c>
      <c r="H879" s="8">
        <v>-0.65404663013381281</v>
      </c>
      <c r="I879" s="8">
        <v>-6.6765226547636725E-2</v>
      </c>
      <c r="K879" s="8">
        <v>85.45</v>
      </c>
      <c r="L879" s="8">
        <v>87.110598590029895</v>
      </c>
    </row>
    <row r="880" spans="1:12" x14ac:dyDescent="0.25">
      <c r="A880" s="1">
        <v>64.665871875613206</v>
      </c>
      <c r="B880" s="1">
        <v>44.040900397535403</v>
      </c>
      <c r="C880">
        <f t="shared" si="13"/>
        <v>62.755593467010236</v>
      </c>
      <c r="F880" s="8">
        <v>856</v>
      </c>
      <c r="G880" s="8">
        <v>59.328869154246995</v>
      </c>
      <c r="H880" s="8">
        <v>-0.63656789188279816</v>
      </c>
      <c r="I880" s="8">
        <v>-6.4980993030743464E-2</v>
      </c>
      <c r="K880" s="8">
        <v>85.55</v>
      </c>
      <c r="L880" s="8">
        <v>87.238436220926104</v>
      </c>
    </row>
    <row r="881" spans="1:12" x14ac:dyDescent="0.25">
      <c r="A881" s="1">
        <v>61.614098321533803</v>
      </c>
      <c r="B881" s="1">
        <v>62.707230995711399</v>
      </c>
      <c r="C881">
        <f t="shared" si="13"/>
        <v>59.793971595096615</v>
      </c>
      <c r="F881" s="8">
        <v>857</v>
      </c>
      <c r="G881" s="8">
        <v>65.523533430546166</v>
      </c>
      <c r="H881" s="8">
        <v>-12.256347431949067</v>
      </c>
      <c r="I881" s="8">
        <v>-1.2511306919710108</v>
      </c>
      <c r="K881" s="8">
        <v>85.65</v>
      </c>
      <c r="L881" s="8">
        <v>87.2468562266303</v>
      </c>
    </row>
    <row r="882" spans="1:12" x14ac:dyDescent="0.25">
      <c r="A882" s="1">
        <v>62.5243308941699</v>
      </c>
      <c r="B882" s="1">
        <v>46.800897919193403</v>
      </c>
      <c r="C882">
        <f t="shared" si="13"/>
        <v>60.677315214102599</v>
      </c>
      <c r="F882" s="8">
        <v>858</v>
      </c>
      <c r="G882" s="8">
        <v>71.493879129214193</v>
      </c>
      <c r="H882" s="8">
        <v>8.8276120522923094</v>
      </c>
      <c r="I882" s="8">
        <v>0.90112461618426565</v>
      </c>
      <c r="K882" s="8">
        <v>85.75</v>
      </c>
      <c r="L882" s="8">
        <v>87.361210733892094</v>
      </c>
    </row>
    <row r="883" spans="1:12" x14ac:dyDescent="0.25">
      <c r="A883" s="1">
        <v>76.170715196473495</v>
      </c>
      <c r="B883" s="1">
        <v>87.395941300003798</v>
      </c>
      <c r="C883">
        <f t="shared" si="13"/>
        <v>73.920575077933734</v>
      </c>
      <c r="F883" s="8">
        <v>859</v>
      </c>
      <c r="G883" s="8">
        <v>70.630214198993045</v>
      </c>
      <c r="H883" s="8">
        <v>3.953459909493958</v>
      </c>
      <c r="I883" s="8">
        <v>0.40357007336061135</v>
      </c>
      <c r="K883" s="8">
        <v>85.850000000000009</v>
      </c>
      <c r="L883" s="8">
        <v>87.395941300003798</v>
      </c>
    </row>
    <row r="884" spans="1:12" x14ac:dyDescent="0.25">
      <c r="A884" s="1">
        <v>49.278072814588299</v>
      </c>
      <c r="B884" s="1">
        <v>53.983984269702297</v>
      </c>
      <c r="C884">
        <f t="shared" si="13"/>
        <v>47.822361543945505</v>
      </c>
      <c r="F884" s="8">
        <v>860</v>
      </c>
      <c r="G884" s="8">
        <v>62.454325907401845</v>
      </c>
      <c r="H884" s="8">
        <v>-10.118893791955543</v>
      </c>
      <c r="I884" s="8">
        <v>-1.0329389454895077</v>
      </c>
      <c r="K884" s="8">
        <v>85.95</v>
      </c>
      <c r="L884" s="8">
        <v>87.541696845071399</v>
      </c>
    </row>
    <row r="885" spans="1:12" x14ac:dyDescent="0.25">
      <c r="A885" s="1">
        <v>64.542826871778601</v>
      </c>
      <c r="B885" s="1">
        <v>56.8861296763518</v>
      </c>
      <c r="C885">
        <f t="shared" si="13"/>
        <v>62.63618330497539</v>
      </c>
      <c r="F885" s="8">
        <v>861</v>
      </c>
      <c r="G885" s="8">
        <v>74.97284726897594</v>
      </c>
      <c r="H885" s="8">
        <v>12.693522980156061</v>
      </c>
      <c r="I885" s="8">
        <v>1.2957576698841233</v>
      </c>
      <c r="K885" s="8">
        <v>86.05</v>
      </c>
      <c r="L885" s="8">
        <v>87.628093934022004</v>
      </c>
    </row>
    <row r="886" spans="1:12" x14ac:dyDescent="0.25">
      <c r="A886" s="1">
        <v>80.633469616062001</v>
      </c>
      <c r="B886" s="1">
        <v>100</v>
      </c>
      <c r="C886">
        <f t="shared" si="13"/>
        <v>78.251496381175556</v>
      </c>
      <c r="F886" s="8">
        <v>862</v>
      </c>
      <c r="G886" s="8">
        <v>77.607294362477546</v>
      </c>
      <c r="H886" s="8">
        <v>-8.4321605690633419</v>
      </c>
      <c r="I886" s="8">
        <v>-0.86075684017266951</v>
      </c>
      <c r="K886" s="8">
        <v>86.15</v>
      </c>
      <c r="L886" s="8">
        <v>87.647919035945094</v>
      </c>
    </row>
    <row r="887" spans="1:12" x14ac:dyDescent="0.25">
      <c r="A887" s="1">
        <v>69.760853619333403</v>
      </c>
      <c r="B887" s="1">
        <v>53.610359128994297</v>
      </c>
      <c r="C887">
        <f t="shared" si="13"/>
        <v>67.700065624530524</v>
      </c>
      <c r="F887" s="8">
        <v>863</v>
      </c>
      <c r="G887" s="8">
        <v>78.786477050362137</v>
      </c>
      <c r="H887" s="8">
        <v>-10.435388125880834</v>
      </c>
      <c r="I887" s="8">
        <v>-1.0652467580093004</v>
      </c>
      <c r="K887" s="8">
        <v>86.25</v>
      </c>
      <c r="L887" s="8">
        <v>87.666370249132001</v>
      </c>
    </row>
    <row r="888" spans="1:12" x14ac:dyDescent="0.25">
      <c r="A888" s="1">
        <v>72.458471876113705</v>
      </c>
      <c r="B888" s="1">
        <v>82.964414379613203</v>
      </c>
      <c r="C888">
        <f t="shared" si="13"/>
        <v>70.317994212539432</v>
      </c>
      <c r="F888" s="8">
        <v>864</v>
      </c>
      <c r="G888" s="8">
        <v>67.726512158279576</v>
      </c>
      <c r="H888" s="8">
        <v>-0.19797690622198161</v>
      </c>
      <c r="I888" s="8">
        <v>-2.020952694520655E-2</v>
      </c>
      <c r="K888" s="8">
        <v>86.350000000000009</v>
      </c>
      <c r="L888" s="8">
        <v>87.745095007464499</v>
      </c>
    </row>
    <row r="889" spans="1:12" x14ac:dyDescent="0.25">
      <c r="A889" s="1">
        <v>63.454411737535303</v>
      </c>
      <c r="B889" s="1">
        <v>47.140898686708802</v>
      </c>
      <c r="C889">
        <f t="shared" si="13"/>
        <v>61.579920771017775</v>
      </c>
      <c r="F889" s="8">
        <v>865</v>
      </c>
      <c r="G889" s="8">
        <v>65.872476697001645</v>
      </c>
      <c r="H889" s="8">
        <v>-9.3964680920120429</v>
      </c>
      <c r="I889" s="8">
        <v>-0.95919356817490442</v>
      </c>
      <c r="K889" s="8">
        <v>86.45</v>
      </c>
      <c r="L889" s="8">
        <v>87.863518893339005</v>
      </c>
    </row>
    <row r="890" spans="1:12" x14ac:dyDescent="0.25">
      <c r="A890" s="1">
        <v>55.202012010686403</v>
      </c>
      <c r="B890" s="1">
        <v>63.770477047831299</v>
      </c>
      <c r="C890">
        <f t="shared" si="13"/>
        <v>53.571303128290218</v>
      </c>
      <c r="F890" s="8">
        <v>866</v>
      </c>
      <c r="G890" s="8">
        <v>60.459070791223304</v>
      </c>
      <c r="H890" s="8">
        <v>1.2619348193083937</v>
      </c>
      <c r="I890" s="8">
        <v>0.12881858910004373</v>
      </c>
      <c r="K890" s="8">
        <v>86.55</v>
      </c>
      <c r="L890" s="8">
        <v>87.8910141467437</v>
      </c>
    </row>
    <row r="891" spans="1:12" x14ac:dyDescent="0.25">
      <c r="A891" s="1">
        <v>61.665782435013703</v>
      </c>
      <c r="B891" s="1">
        <v>51.969873012097501</v>
      </c>
      <c r="C891">
        <f t="shared" si="13"/>
        <v>59.844128921058079</v>
      </c>
      <c r="F891" s="8">
        <v>867</v>
      </c>
      <c r="G891" s="8">
        <v>55.181480278134984</v>
      </c>
      <c r="H891" s="8">
        <v>7.0896788251727187</v>
      </c>
      <c r="I891" s="8">
        <v>0.72371600296418781</v>
      </c>
      <c r="K891" s="8">
        <v>86.65</v>
      </c>
      <c r="L891" s="8">
        <v>88.044168022299402</v>
      </c>
    </row>
    <row r="892" spans="1:12" x14ac:dyDescent="0.25">
      <c r="A892" s="1">
        <v>73.952430645689503</v>
      </c>
      <c r="B892" s="1">
        <v>72.655067300526397</v>
      </c>
      <c r="C892">
        <f t="shared" si="13"/>
        <v>71.767820318345485</v>
      </c>
      <c r="F892" s="8">
        <v>868</v>
      </c>
      <c r="G892" s="8">
        <v>56.583281304845556</v>
      </c>
      <c r="H892" s="8">
        <v>14.326482762273542</v>
      </c>
      <c r="I892" s="8">
        <v>1.4624505703183743</v>
      </c>
      <c r="K892" s="8">
        <v>86.75</v>
      </c>
      <c r="L892" s="8">
        <v>88.161100481855797</v>
      </c>
    </row>
    <row r="893" spans="1:12" x14ac:dyDescent="0.25">
      <c r="A893" s="1">
        <v>88.511521267155004</v>
      </c>
      <c r="B893" s="1">
        <v>84.756329298532805</v>
      </c>
      <c r="C893">
        <f t="shared" si="13"/>
        <v>85.896824471378665</v>
      </c>
      <c r="F893" s="8">
        <v>869</v>
      </c>
      <c r="G893" s="8">
        <v>81.882553768472377</v>
      </c>
      <c r="H893" s="8">
        <v>13.889497926024319</v>
      </c>
      <c r="I893" s="8">
        <v>1.4178430603246415</v>
      </c>
      <c r="K893" s="8">
        <v>86.850000000000009</v>
      </c>
      <c r="L893" s="8">
        <v>88.243095056559397</v>
      </c>
    </row>
    <row r="894" spans="1:12" x14ac:dyDescent="0.25">
      <c r="A894" s="1">
        <v>79.339737031835298</v>
      </c>
      <c r="B894" s="1">
        <v>92.005436680289094</v>
      </c>
      <c r="C894">
        <f t="shared" si="13"/>
        <v>76.995981628866559</v>
      </c>
      <c r="F894" s="8">
        <v>870</v>
      </c>
      <c r="G894" s="8">
        <v>81.894151148234997</v>
      </c>
      <c r="H894" s="8">
        <v>-5.3221349831307947</v>
      </c>
      <c r="I894" s="8">
        <v>-0.54328473153837942</v>
      </c>
      <c r="K894" s="8">
        <v>86.95</v>
      </c>
      <c r="L894" s="8">
        <v>88.253586652521705</v>
      </c>
    </row>
    <row r="895" spans="1:12" x14ac:dyDescent="0.25">
      <c r="A895" s="1">
        <v>71.543425488230497</v>
      </c>
      <c r="B895" s="1">
        <v>65.325361794601307</v>
      </c>
      <c r="C895">
        <f t="shared" si="13"/>
        <v>69.429978982003121</v>
      </c>
      <c r="F895" s="8">
        <v>871</v>
      </c>
      <c r="G895" s="8">
        <v>61.662329281478868</v>
      </c>
      <c r="H895" s="8">
        <v>7.3889131124587308</v>
      </c>
      <c r="I895" s="8">
        <v>0.75426190605581267</v>
      </c>
      <c r="K895" s="8">
        <v>87.05</v>
      </c>
      <c r="L895" s="8">
        <v>88.508948084225096</v>
      </c>
    </row>
    <row r="896" spans="1:12" x14ac:dyDescent="0.25">
      <c r="A896" s="1">
        <v>76.468524236383701</v>
      </c>
      <c r="B896" s="1">
        <v>66.2220697469849</v>
      </c>
      <c r="C896">
        <f t="shared" si="13"/>
        <v>74.209586615199541</v>
      </c>
      <c r="F896" s="8">
        <v>872</v>
      </c>
      <c r="G896" s="8">
        <v>64.088797208084515</v>
      </c>
      <c r="H896" s="8">
        <v>-5.5475327629854121</v>
      </c>
      <c r="I896" s="8">
        <v>-0.56629338740783797</v>
      </c>
      <c r="K896" s="8">
        <v>87.15</v>
      </c>
      <c r="L896" s="8">
        <v>88.534016227663898</v>
      </c>
    </row>
    <row r="897" spans="1:12" x14ac:dyDescent="0.25">
      <c r="A897" s="1">
        <v>59.289741793871002</v>
      </c>
      <c r="B897" s="1">
        <v>74.493325074752505</v>
      </c>
      <c r="C897">
        <f t="shared" si="13"/>
        <v>57.53827830446911</v>
      </c>
      <c r="F897" s="8">
        <v>873</v>
      </c>
      <c r="G897" s="8">
        <v>77.866421607152532</v>
      </c>
      <c r="H897" s="8">
        <v>-0.40116427850303182</v>
      </c>
      <c r="I897" s="8">
        <v>-4.0950939433163032E-2</v>
      </c>
      <c r="K897" s="8">
        <v>87.25</v>
      </c>
      <c r="L897" s="8">
        <v>88.616718016401506</v>
      </c>
    </row>
    <row r="898" spans="1:12" x14ac:dyDescent="0.25">
      <c r="A898" s="1">
        <v>67.220060466319595</v>
      </c>
      <c r="B898" s="1">
        <v>58.911322716829098</v>
      </c>
      <c r="C898">
        <f t="shared" si="13"/>
        <v>65.234329408973068</v>
      </c>
      <c r="F898" s="8">
        <v>874</v>
      </c>
      <c r="G898" s="8">
        <v>71.696933907675216</v>
      </c>
      <c r="H898" s="8">
        <v>-3.8716715145914122</v>
      </c>
      <c r="I898" s="8">
        <v>-0.39522109568371572</v>
      </c>
      <c r="K898" s="8">
        <v>87.350000000000009</v>
      </c>
      <c r="L898" s="8">
        <v>88.636786316022295</v>
      </c>
    </row>
    <row r="899" spans="1:12" x14ac:dyDescent="0.25">
      <c r="A899" s="1">
        <v>87.644751668648695</v>
      </c>
      <c r="B899" s="1">
        <v>100</v>
      </c>
      <c r="C899">
        <f t="shared" ref="C899:C962" si="14">$G$17+A899*$G$18</f>
        <v>85.055659897613154</v>
      </c>
      <c r="F899" s="8">
        <v>875</v>
      </c>
      <c r="G899" s="8">
        <v>49.687293628247353</v>
      </c>
      <c r="H899" s="8">
        <v>-10.333594290129554</v>
      </c>
      <c r="I899" s="8">
        <v>-1.0548556204482114</v>
      </c>
      <c r="K899" s="8">
        <v>87.45</v>
      </c>
      <c r="L899" s="8">
        <v>88.658806802990398</v>
      </c>
    </row>
    <row r="900" spans="1:12" x14ac:dyDescent="0.25">
      <c r="A900" s="1">
        <v>54.318755933828399</v>
      </c>
      <c r="B900" s="1">
        <v>41.233866628116303</v>
      </c>
      <c r="C900">
        <f t="shared" si="14"/>
        <v>52.714139099122143</v>
      </c>
      <c r="F900" s="8">
        <v>876</v>
      </c>
      <c r="G900" s="8">
        <v>61.772525185941127</v>
      </c>
      <c r="H900" s="8">
        <v>7.0513514159846764</v>
      </c>
      <c r="I900" s="8">
        <v>0.71980353244675688</v>
      </c>
      <c r="K900" s="8">
        <v>87.55</v>
      </c>
      <c r="L900" s="8">
        <v>88.674414484374395</v>
      </c>
    </row>
    <row r="901" spans="1:12" x14ac:dyDescent="0.25">
      <c r="A901" s="1">
        <v>66.3970485521547</v>
      </c>
      <c r="B901" s="1">
        <v>56.431432286477602</v>
      </c>
      <c r="C901">
        <f t="shared" si="14"/>
        <v>64.435629884698727</v>
      </c>
      <c r="F901" s="8">
        <v>877</v>
      </c>
      <c r="G901" s="8">
        <v>70.622777160938327</v>
      </c>
      <c r="H901" s="8">
        <v>15.801729369731675</v>
      </c>
      <c r="I901" s="8">
        <v>1.6130440745466943</v>
      </c>
      <c r="K901" s="8">
        <v>87.65</v>
      </c>
      <c r="L901" s="8">
        <v>88.690649451805896</v>
      </c>
    </row>
    <row r="902" spans="1:12" x14ac:dyDescent="0.25">
      <c r="A902" s="1">
        <v>61.468267409127201</v>
      </c>
      <c r="B902" s="1">
        <v>74.223822984875</v>
      </c>
      <c r="C902">
        <f t="shared" si="14"/>
        <v>59.65244863733745</v>
      </c>
      <c r="F902" s="8">
        <v>878</v>
      </c>
      <c r="G902" s="8">
        <v>80.188127654671263</v>
      </c>
      <c r="H902" s="8">
        <v>-1.9498074775022616</v>
      </c>
      <c r="I902" s="8">
        <v>-0.19903678417100157</v>
      </c>
      <c r="K902" s="8">
        <v>87.75</v>
      </c>
      <c r="L902" s="8">
        <v>88.958062216535296</v>
      </c>
    </row>
    <row r="903" spans="1:12" x14ac:dyDescent="0.25">
      <c r="A903" s="1">
        <v>58.3147159761658</v>
      </c>
      <c r="B903" s="1">
        <v>37.364698785248301</v>
      </c>
      <c r="C903">
        <f t="shared" si="14"/>
        <v>56.592055481502392</v>
      </c>
      <c r="F903" s="8">
        <v>879</v>
      </c>
      <c r="G903" s="8">
        <v>62.755593467010236</v>
      </c>
      <c r="H903" s="8">
        <v>-18.714693069474833</v>
      </c>
      <c r="I903" s="8">
        <v>-1.9104000616857213</v>
      </c>
      <c r="K903" s="8">
        <v>87.850000000000009</v>
      </c>
      <c r="L903" s="8">
        <v>88.977413425079504</v>
      </c>
    </row>
    <row r="904" spans="1:12" x14ac:dyDescent="0.25">
      <c r="A904" s="1">
        <v>67.642890080019598</v>
      </c>
      <c r="B904" s="1">
        <v>63.308774519528903</v>
      </c>
      <c r="C904">
        <f t="shared" si="14"/>
        <v>65.644668318409117</v>
      </c>
      <c r="F904" s="8">
        <v>880</v>
      </c>
      <c r="G904" s="8">
        <v>59.793971595096615</v>
      </c>
      <c r="H904" s="8">
        <v>2.9132594006147841</v>
      </c>
      <c r="I904" s="8">
        <v>0.29738617235025638</v>
      </c>
      <c r="K904" s="8">
        <v>87.95</v>
      </c>
      <c r="L904" s="8">
        <v>89.003739640164696</v>
      </c>
    </row>
    <row r="905" spans="1:12" x14ac:dyDescent="0.25">
      <c r="A905" s="1">
        <v>72.716462140569007</v>
      </c>
      <c r="B905" s="1">
        <v>95.530157136490004</v>
      </c>
      <c r="C905">
        <f t="shared" si="14"/>
        <v>70.568363250874611</v>
      </c>
      <c r="F905" s="8">
        <v>881</v>
      </c>
      <c r="G905" s="8">
        <v>60.677315214102599</v>
      </c>
      <c r="H905" s="8">
        <v>-13.876417294909196</v>
      </c>
      <c r="I905" s="8">
        <v>-1.4165077865696059</v>
      </c>
      <c r="K905" s="8">
        <v>88.05</v>
      </c>
      <c r="L905" s="8">
        <v>89.117952346987394</v>
      </c>
    </row>
    <row r="906" spans="1:12" x14ac:dyDescent="0.25">
      <c r="A906" s="1">
        <v>71.777049437973005</v>
      </c>
      <c r="B906" s="1">
        <v>74.299533155675505</v>
      </c>
      <c r="C906">
        <f t="shared" si="14"/>
        <v>69.656701504857196</v>
      </c>
      <c r="F906" s="8">
        <v>882</v>
      </c>
      <c r="G906" s="8">
        <v>73.920575077933734</v>
      </c>
      <c r="H906" s="8">
        <v>13.475366222070065</v>
      </c>
      <c r="I906" s="8">
        <v>1.3755684031959783</v>
      </c>
      <c r="K906" s="8">
        <v>88.15</v>
      </c>
      <c r="L906" s="8">
        <v>89.125538626777598</v>
      </c>
    </row>
    <row r="907" spans="1:12" x14ac:dyDescent="0.25">
      <c r="A907" s="1">
        <v>82.9750179106763</v>
      </c>
      <c r="B907" s="1">
        <v>87.745095007464499</v>
      </c>
      <c r="C907">
        <f t="shared" si="14"/>
        <v>80.523873581050623</v>
      </c>
      <c r="F907" s="8">
        <v>883</v>
      </c>
      <c r="G907" s="8">
        <v>47.822361543945505</v>
      </c>
      <c r="H907" s="8">
        <v>6.1616227257567928</v>
      </c>
      <c r="I907" s="8">
        <v>0.6289798283985556</v>
      </c>
      <c r="K907" s="8">
        <v>88.25</v>
      </c>
      <c r="L907" s="8">
        <v>89.140649488838406</v>
      </c>
    </row>
    <row r="908" spans="1:12" x14ac:dyDescent="0.25">
      <c r="A908" s="1">
        <v>83.126537981326194</v>
      </c>
      <c r="B908" s="1">
        <v>72.886132356305197</v>
      </c>
      <c r="C908">
        <f t="shared" si="14"/>
        <v>80.670917635046948</v>
      </c>
      <c r="F908" s="8">
        <v>884</v>
      </c>
      <c r="G908" s="8">
        <v>62.63618330497539</v>
      </c>
      <c r="H908" s="8">
        <v>-5.7500536286235899</v>
      </c>
      <c r="I908" s="8">
        <v>-0.58696676274835469</v>
      </c>
      <c r="K908" s="8">
        <v>88.350000000000009</v>
      </c>
      <c r="L908" s="8">
        <v>89.2253179573149</v>
      </c>
    </row>
    <row r="909" spans="1:12" x14ac:dyDescent="0.25">
      <c r="A909" s="1">
        <v>57.496281644074102</v>
      </c>
      <c r="B909" s="1">
        <v>71.613981941865305</v>
      </c>
      <c r="C909">
        <f t="shared" si="14"/>
        <v>55.797798314089796</v>
      </c>
      <c r="F909" s="8">
        <v>885</v>
      </c>
      <c r="G909" s="8">
        <v>78.251496381175556</v>
      </c>
      <c r="H909" s="8">
        <v>21.748503618824444</v>
      </c>
      <c r="I909" s="8">
        <v>2.2200921223091301</v>
      </c>
      <c r="K909" s="8">
        <v>88.45</v>
      </c>
      <c r="L909" s="8">
        <v>89.2530706411208</v>
      </c>
    </row>
    <row r="910" spans="1:12" x14ac:dyDescent="0.25">
      <c r="A910" s="1">
        <v>57.985735343320101</v>
      </c>
      <c r="B910" s="1">
        <v>76.604803348746998</v>
      </c>
      <c r="C910">
        <f t="shared" si="14"/>
        <v>56.272793183561113</v>
      </c>
      <c r="F910" s="8">
        <v>886</v>
      </c>
      <c r="G910" s="8">
        <v>67.700065624530524</v>
      </c>
      <c r="H910" s="8">
        <v>-14.089706495536227</v>
      </c>
      <c r="I910" s="8">
        <v>-1.4382803959585031</v>
      </c>
      <c r="K910" s="8">
        <v>88.55</v>
      </c>
      <c r="L910" s="8">
        <v>89.255469242809298</v>
      </c>
    </row>
    <row r="911" spans="1:12" x14ac:dyDescent="0.25">
      <c r="A911" s="1">
        <v>73.521376254833996</v>
      </c>
      <c r="B911" s="1">
        <v>56.184847498607802</v>
      </c>
      <c r="C911">
        <f t="shared" si="14"/>
        <v>71.34949959784656</v>
      </c>
      <c r="F911" s="8">
        <v>887</v>
      </c>
      <c r="G911" s="8">
        <v>70.317994212539432</v>
      </c>
      <c r="H911" s="8">
        <v>12.646420167073771</v>
      </c>
      <c r="I911" s="8">
        <v>1.2909494041709788</v>
      </c>
      <c r="K911" s="8">
        <v>88.65</v>
      </c>
      <c r="L911" s="8">
        <v>89.276456414957494</v>
      </c>
    </row>
    <row r="912" spans="1:12" x14ac:dyDescent="0.25">
      <c r="A912" s="1">
        <v>81.419017947402395</v>
      </c>
      <c r="B912" s="1">
        <v>65.211816140138694</v>
      </c>
      <c r="C912">
        <f t="shared" si="14"/>
        <v>79.013839024991</v>
      </c>
      <c r="F912" s="8">
        <v>888</v>
      </c>
      <c r="G912" s="8">
        <v>61.579920771017775</v>
      </c>
      <c r="H912" s="8">
        <v>-14.439022084308974</v>
      </c>
      <c r="I912" s="8">
        <v>-1.4739386095269484</v>
      </c>
      <c r="K912" s="8">
        <v>88.75</v>
      </c>
      <c r="L912" s="8">
        <v>89.309927053885602</v>
      </c>
    </row>
    <row r="913" spans="1:12" x14ac:dyDescent="0.25">
      <c r="A913" s="1">
        <v>62.819316604971398</v>
      </c>
      <c r="B913" s="1">
        <v>53.784270257974001</v>
      </c>
      <c r="C913">
        <f t="shared" si="14"/>
        <v>60.963586825521439</v>
      </c>
      <c r="F913" s="8">
        <v>889</v>
      </c>
      <c r="G913" s="8">
        <v>53.571303128290218</v>
      </c>
      <c r="H913" s="8">
        <v>10.199173919541082</v>
      </c>
      <c r="I913" s="8">
        <v>1.0411339589007458</v>
      </c>
      <c r="K913" s="8">
        <v>88.850000000000009</v>
      </c>
      <c r="L913" s="8">
        <v>89.388814818020805</v>
      </c>
    </row>
    <row r="914" spans="1:12" x14ac:dyDescent="0.25">
      <c r="A914" s="1">
        <v>75.943953204995495</v>
      </c>
      <c r="B914" s="1">
        <v>58.5288943659518</v>
      </c>
      <c r="C914">
        <f t="shared" si="14"/>
        <v>73.700511805944814</v>
      </c>
      <c r="F914" s="8">
        <v>890</v>
      </c>
      <c r="G914" s="8">
        <v>59.844128921058079</v>
      </c>
      <c r="H914" s="8">
        <v>-7.8742559089605777</v>
      </c>
      <c r="I914" s="8">
        <v>-0.80380580746706176</v>
      </c>
      <c r="K914" s="8">
        <v>88.95</v>
      </c>
      <c r="L914" s="8">
        <v>89.605163763477094</v>
      </c>
    </row>
    <row r="915" spans="1:12" x14ac:dyDescent="0.25">
      <c r="A915" s="1">
        <v>72.732416699770596</v>
      </c>
      <c r="B915" s="1">
        <v>51.112795568323897</v>
      </c>
      <c r="C915">
        <f t="shared" si="14"/>
        <v>70.583846500418147</v>
      </c>
      <c r="F915" s="8">
        <v>891</v>
      </c>
      <c r="G915" s="8">
        <v>71.767820318345485</v>
      </c>
      <c r="H915" s="8">
        <v>0.88724698218091191</v>
      </c>
      <c r="I915" s="8">
        <v>9.0570370734722863E-2</v>
      </c>
      <c r="K915" s="8">
        <v>89.05</v>
      </c>
      <c r="L915" s="8">
        <v>89.623769509431</v>
      </c>
    </row>
    <row r="916" spans="1:12" x14ac:dyDescent="0.25">
      <c r="A916" s="1">
        <v>78.647385481722907</v>
      </c>
      <c r="B916" s="1">
        <v>86.135350554789895</v>
      </c>
      <c r="C916">
        <f t="shared" si="14"/>
        <v>76.324082663386235</v>
      </c>
      <c r="F916" s="8">
        <v>892</v>
      </c>
      <c r="G916" s="8">
        <v>85.896824471378665</v>
      </c>
      <c r="H916" s="8">
        <v>-1.1404951728458599</v>
      </c>
      <c r="I916" s="8">
        <v>-0.11642200277977303</v>
      </c>
      <c r="K916" s="8">
        <v>89.15</v>
      </c>
      <c r="L916" s="8">
        <v>89.683310119222597</v>
      </c>
    </row>
    <row r="917" spans="1:12" x14ac:dyDescent="0.25">
      <c r="A917" s="1">
        <v>61.855093192866903</v>
      </c>
      <c r="B917" s="1">
        <v>66.089362822889896</v>
      </c>
      <c r="C917">
        <f t="shared" si="14"/>
        <v>60.027847296983154</v>
      </c>
      <c r="F917" s="8">
        <v>893</v>
      </c>
      <c r="G917" s="8">
        <v>76.995981628866559</v>
      </c>
      <c r="H917" s="8">
        <v>15.009455051422535</v>
      </c>
      <c r="I917" s="8">
        <v>1.5321685346192704</v>
      </c>
      <c r="K917" s="8">
        <v>89.25</v>
      </c>
      <c r="L917" s="8">
        <v>89.834001188448696</v>
      </c>
    </row>
    <row r="918" spans="1:12" x14ac:dyDescent="0.25">
      <c r="A918" s="1">
        <v>63.667607152510797</v>
      </c>
      <c r="B918" s="1">
        <v>59.515652171400802</v>
      </c>
      <c r="C918">
        <f t="shared" si="14"/>
        <v>61.786818233360322</v>
      </c>
      <c r="F918" s="8">
        <v>894</v>
      </c>
      <c r="G918" s="8">
        <v>69.429978982003121</v>
      </c>
      <c r="H918" s="8">
        <v>-4.1046171874018142</v>
      </c>
      <c r="I918" s="8">
        <v>-0.41900024215725717</v>
      </c>
      <c r="K918" s="8">
        <v>89.350000000000009</v>
      </c>
      <c r="L918" s="8">
        <v>89.8941472196707</v>
      </c>
    </row>
    <row r="919" spans="1:12" x14ac:dyDescent="0.25">
      <c r="A919" s="1">
        <v>84.419569042209901</v>
      </c>
      <c r="B919" s="1">
        <v>92.148001381449205</v>
      </c>
      <c r="C919">
        <f t="shared" si="14"/>
        <v>81.925751587539224</v>
      </c>
      <c r="F919" s="8">
        <v>895</v>
      </c>
      <c r="G919" s="8">
        <v>74.209586615199541</v>
      </c>
      <c r="H919" s="8">
        <v>-7.9875168682146409</v>
      </c>
      <c r="I919" s="8">
        <v>-0.81536751156460152</v>
      </c>
      <c r="K919" s="8">
        <v>89.45</v>
      </c>
      <c r="L919" s="8">
        <v>90.207190296863104</v>
      </c>
    </row>
    <row r="920" spans="1:12" x14ac:dyDescent="0.25">
      <c r="A920" s="1">
        <v>84.514860325573594</v>
      </c>
      <c r="B920" s="1">
        <v>83.768450591615604</v>
      </c>
      <c r="C920">
        <f t="shared" si="14"/>
        <v>82.01822789484433</v>
      </c>
      <c r="F920" s="8">
        <v>896</v>
      </c>
      <c r="G920" s="8">
        <v>57.53827830446911</v>
      </c>
      <c r="H920" s="8">
        <v>16.955046770283396</v>
      </c>
      <c r="I920" s="8">
        <v>1.7307749732035886</v>
      </c>
      <c r="K920" s="8">
        <v>89.55</v>
      </c>
      <c r="L920" s="8">
        <v>90.245942801206198</v>
      </c>
    </row>
    <row r="921" spans="1:12" x14ac:dyDescent="0.25">
      <c r="A921" s="1">
        <v>76.345264752184903</v>
      </c>
      <c r="B921" s="1">
        <v>62.072470951219998</v>
      </c>
      <c r="C921">
        <f t="shared" si="14"/>
        <v>74.089968308711519</v>
      </c>
      <c r="F921" s="8">
        <v>897</v>
      </c>
      <c r="G921" s="8">
        <v>65.234329408973068</v>
      </c>
      <c r="H921" s="8">
        <v>-6.32300669214397</v>
      </c>
      <c r="I921" s="8">
        <v>-0.64545393984652932</v>
      </c>
      <c r="K921" s="8">
        <v>89.65</v>
      </c>
      <c r="L921" s="8">
        <v>90.313722869394695</v>
      </c>
    </row>
    <row r="922" spans="1:12" x14ac:dyDescent="0.25">
      <c r="A922" s="1">
        <v>82.742840703143997</v>
      </c>
      <c r="B922" s="1">
        <v>74.219642469339803</v>
      </c>
      <c r="C922">
        <f t="shared" si="14"/>
        <v>80.298555062555593</v>
      </c>
      <c r="F922" s="8">
        <v>898</v>
      </c>
      <c r="G922" s="8">
        <v>85.055659897613154</v>
      </c>
      <c r="H922" s="8">
        <v>14.944340102386846</v>
      </c>
      <c r="I922" s="8">
        <v>1.525521586032262</v>
      </c>
      <c r="K922" s="8">
        <v>89.75</v>
      </c>
      <c r="L922" s="8">
        <v>90.381560135588003</v>
      </c>
    </row>
    <row r="923" spans="1:12" x14ac:dyDescent="0.25">
      <c r="A923" s="1">
        <v>66.369470641341593</v>
      </c>
      <c r="B923" s="1">
        <v>85.693535926801204</v>
      </c>
      <c r="C923">
        <f t="shared" si="14"/>
        <v>64.408866646077485</v>
      </c>
      <c r="F923" s="8">
        <v>899</v>
      </c>
      <c r="G923" s="8">
        <v>52.714139099122143</v>
      </c>
      <c r="H923" s="8">
        <v>-11.48027247100584</v>
      </c>
      <c r="I923" s="8">
        <v>-1.1719087860730752</v>
      </c>
      <c r="K923" s="8">
        <v>89.850000000000009</v>
      </c>
      <c r="L923" s="8">
        <v>90.523835134234005</v>
      </c>
    </row>
    <row r="924" spans="1:12" x14ac:dyDescent="0.25">
      <c r="A924" s="1">
        <v>86.611526625593996</v>
      </c>
      <c r="B924" s="1">
        <v>90.313722869394695</v>
      </c>
      <c r="C924">
        <f t="shared" si="14"/>
        <v>84.052957098111776</v>
      </c>
      <c r="F924" s="8">
        <v>900</v>
      </c>
      <c r="G924" s="8">
        <v>64.435629884698727</v>
      </c>
      <c r="H924" s="8">
        <v>-8.0041975982211255</v>
      </c>
      <c r="I924" s="8">
        <v>-0.81707028422109407</v>
      </c>
      <c r="K924" s="8">
        <v>89.95</v>
      </c>
      <c r="L924" s="8">
        <v>90.606696870043194</v>
      </c>
    </row>
    <row r="925" spans="1:12" x14ac:dyDescent="0.25">
      <c r="A925" s="1">
        <v>88.600998486254696</v>
      </c>
      <c r="B925" s="1">
        <v>87.628093934022004</v>
      </c>
      <c r="C925">
        <f t="shared" si="14"/>
        <v>85.983658466243526</v>
      </c>
      <c r="F925" s="8">
        <v>901</v>
      </c>
      <c r="G925" s="8">
        <v>59.65244863733745</v>
      </c>
      <c r="H925" s="8">
        <v>14.571374347537549</v>
      </c>
      <c r="I925" s="8">
        <v>1.4874491582117424</v>
      </c>
      <c r="K925" s="8">
        <v>90.05</v>
      </c>
      <c r="L925" s="8">
        <v>90.627849855851494</v>
      </c>
    </row>
    <row r="926" spans="1:12" x14ac:dyDescent="0.25">
      <c r="A926" s="1">
        <v>72.233441977801405</v>
      </c>
      <c r="B926" s="1">
        <v>66.989347198173206</v>
      </c>
      <c r="C926">
        <f t="shared" si="14"/>
        <v>70.099611866383597</v>
      </c>
      <c r="F926" s="8">
        <v>902</v>
      </c>
      <c r="G926" s="8">
        <v>56.592055481502392</v>
      </c>
      <c r="H926" s="8">
        <v>-19.227356696254091</v>
      </c>
      <c r="I926" s="8">
        <v>-1.9627328795731056</v>
      </c>
      <c r="K926" s="8">
        <v>90.15</v>
      </c>
      <c r="L926" s="8">
        <v>90.632783673723395</v>
      </c>
    </row>
    <row r="927" spans="1:12" x14ac:dyDescent="0.25">
      <c r="A927" s="1">
        <v>56.0846632530317</v>
      </c>
      <c r="B927" s="1">
        <v>47.778222045002003</v>
      </c>
      <c r="C927">
        <f t="shared" si="14"/>
        <v>54.427880190211219</v>
      </c>
      <c r="F927" s="8">
        <v>903</v>
      </c>
      <c r="G927" s="8">
        <v>65.644668318409117</v>
      </c>
      <c r="H927" s="8">
        <v>-2.335893798880214</v>
      </c>
      <c r="I927" s="8">
        <v>-0.23844856236251807</v>
      </c>
      <c r="K927" s="8">
        <v>90.25</v>
      </c>
      <c r="L927" s="8">
        <v>90.654512505032599</v>
      </c>
    </row>
    <row r="928" spans="1:12" x14ac:dyDescent="0.25">
      <c r="A928" s="1">
        <v>72.178597090486093</v>
      </c>
      <c r="B928" s="1">
        <v>59.139055966748103</v>
      </c>
      <c r="C928">
        <f t="shared" si="14"/>
        <v>70.046387138219032</v>
      </c>
      <c r="F928" s="8">
        <v>904</v>
      </c>
      <c r="G928" s="8">
        <v>70.568363250874611</v>
      </c>
      <c r="H928" s="8">
        <v>24.961793885615393</v>
      </c>
      <c r="I928" s="8">
        <v>2.5481055127025969</v>
      </c>
      <c r="K928" s="8">
        <v>90.350000000000009</v>
      </c>
      <c r="L928" s="8">
        <v>90.774457091401899</v>
      </c>
    </row>
    <row r="929" spans="1:12" x14ac:dyDescent="0.25">
      <c r="A929" s="1">
        <v>78.212668995665993</v>
      </c>
      <c r="B929" s="1">
        <v>80.509865394076499</v>
      </c>
      <c r="C929">
        <f t="shared" si="14"/>
        <v>75.902208028727784</v>
      </c>
      <c r="F929" s="8">
        <v>905</v>
      </c>
      <c r="G929" s="8">
        <v>69.656701504857196</v>
      </c>
      <c r="H929" s="8">
        <v>4.6428316508183087</v>
      </c>
      <c r="I929" s="8">
        <v>0.47394129517340861</v>
      </c>
      <c r="K929" s="8">
        <v>90.45</v>
      </c>
      <c r="L929" s="8">
        <v>90.817123848383204</v>
      </c>
    </row>
    <row r="930" spans="1:12" x14ac:dyDescent="0.25">
      <c r="A930" s="1">
        <v>72.290246824240896</v>
      </c>
      <c r="B930" s="1">
        <v>78.258122478873503</v>
      </c>
      <c r="C930">
        <f t="shared" si="14"/>
        <v>70.154738655008202</v>
      </c>
      <c r="F930" s="8">
        <v>906</v>
      </c>
      <c r="G930" s="8">
        <v>80.523873581050623</v>
      </c>
      <c r="H930" s="8">
        <v>7.2212214264138765</v>
      </c>
      <c r="I930" s="8">
        <v>0.73714390117189599</v>
      </c>
      <c r="K930" s="8">
        <v>90.55</v>
      </c>
      <c r="L930" s="8">
        <v>90.923646514966705</v>
      </c>
    </row>
    <row r="931" spans="1:12" x14ac:dyDescent="0.25">
      <c r="A931" s="1">
        <v>68.999039437084704</v>
      </c>
      <c r="B931" s="1">
        <v>59.950642707188898</v>
      </c>
      <c r="C931">
        <f t="shared" si="14"/>
        <v>66.960756005222166</v>
      </c>
      <c r="F931" s="8">
        <v>907</v>
      </c>
      <c r="G931" s="8">
        <v>80.670917635046948</v>
      </c>
      <c r="H931" s="8">
        <v>-7.7847852787417509</v>
      </c>
      <c r="I931" s="8">
        <v>-0.79467262548782325</v>
      </c>
      <c r="K931" s="8">
        <v>90.65</v>
      </c>
      <c r="L931" s="8">
        <v>90.986976185168999</v>
      </c>
    </row>
    <row r="932" spans="1:12" x14ac:dyDescent="0.25">
      <c r="A932" s="1">
        <v>68.818619875297003</v>
      </c>
      <c r="B932" s="1">
        <v>50.0381035275771</v>
      </c>
      <c r="C932">
        <f t="shared" si="14"/>
        <v>66.785666172754986</v>
      </c>
      <c r="F932" s="8">
        <v>908</v>
      </c>
      <c r="G932" s="8">
        <v>55.797798314089796</v>
      </c>
      <c r="H932" s="8">
        <v>15.816183627775509</v>
      </c>
      <c r="I932" s="8">
        <v>1.6145195684463833</v>
      </c>
      <c r="K932" s="8">
        <v>90.75</v>
      </c>
      <c r="L932" s="8">
        <v>91.101623643181597</v>
      </c>
    </row>
    <row r="933" spans="1:12" x14ac:dyDescent="0.25">
      <c r="A933" s="1">
        <v>88.870031724775203</v>
      </c>
      <c r="B933" s="1">
        <v>77.989119318128104</v>
      </c>
      <c r="C933">
        <f t="shared" si="14"/>
        <v>86.244744260898585</v>
      </c>
      <c r="F933" s="8">
        <v>909</v>
      </c>
      <c r="G933" s="8">
        <v>56.272793183561113</v>
      </c>
      <c r="H933" s="8">
        <v>20.332010165185885</v>
      </c>
      <c r="I933" s="8">
        <v>2.0754961531867542</v>
      </c>
      <c r="K933" s="8">
        <v>90.850000000000009</v>
      </c>
      <c r="L933" s="8">
        <v>91.249608068387005</v>
      </c>
    </row>
    <row r="934" spans="1:12" x14ac:dyDescent="0.25">
      <c r="A934" s="1">
        <v>86.738815092800394</v>
      </c>
      <c r="B934" s="1">
        <v>100</v>
      </c>
      <c r="C934">
        <f t="shared" si="14"/>
        <v>84.176485368424267</v>
      </c>
      <c r="F934" s="8">
        <v>910</v>
      </c>
      <c r="G934" s="8">
        <v>71.34949959784656</v>
      </c>
      <c r="H934" s="8">
        <v>-15.164652099238758</v>
      </c>
      <c r="I934" s="8">
        <v>-1.5480110840333001</v>
      </c>
      <c r="K934" s="8">
        <v>90.95</v>
      </c>
      <c r="L934" s="8">
        <v>91.370768801275503</v>
      </c>
    </row>
    <row r="935" spans="1:12" x14ac:dyDescent="0.25">
      <c r="A935" s="1">
        <v>72.666082782427196</v>
      </c>
      <c r="B935" s="1">
        <v>73.747021367108005</v>
      </c>
      <c r="C935">
        <f t="shared" si="14"/>
        <v>70.519472136798896</v>
      </c>
      <c r="F935" s="8">
        <v>911</v>
      </c>
      <c r="G935" s="8">
        <v>79.013839024991</v>
      </c>
      <c r="H935" s="8">
        <v>-13.802022884852306</v>
      </c>
      <c r="I935" s="8">
        <v>-1.4089135885224271</v>
      </c>
      <c r="K935" s="8">
        <v>91.05</v>
      </c>
      <c r="L935" s="8">
        <v>91.379946856714298</v>
      </c>
    </row>
    <row r="936" spans="1:12" x14ac:dyDescent="0.25">
      <c r="A936" s="1">
        <v>70.857549471234606</v>
      </c>
      <c r="B936" s="1">
        <v>60.682819151293899</v>
      </c>
      <c r="C936">
        <f t="shared" si="14"/>
        <v>68.764364257528968</v>
      </c>
      <c r="F936" s="8">
        <v>912</v>
      </c>
      <c r="G936" s="8">
        <v>60.963586825521439</v>
      </c>
      <c r="H936" s="8">
        <v>-7.1793165675474384</v>
      </c>
      <c r="I936" s="8">
        <v>-0.73286624378974252</v>
      </c>
      <c r="K936" s="8">
        <v>91.15</v>
      </c>
      <c r="L936" s="8">
        <v>91.430774655982304</v>
      </c>
    </row>
    <row r="937" spans="1:12" x14ac:dyDescent="0.25">
      <c r="A937" s="1">
        <v>61.437648964378198</v>
      </c>
      <c r="B937" s="1">
        <v>61.2506047388026</v>
      </c>
      <c r="C937">
        <f t="shared" si="14"/>
        <v>59.622734684435727</v>
      </c>
      <c r="F937" s="8">
        <v>913</v>
      </c>
      <c r="G937" s="8">
        <v>73.700511805944814</v>
      </c>
      <c r="H937" s="8">
        <v>-15.171617439993014</v>
      </c>
      <c r="I937" s="8">
        <v>-1.5487221075781263</v>
      </c>
      <c r="K937" s="8">
        <v>91.25</v>
      </c>
      <c r="L937" s="8">
        <v>91.446581880492701</v>
      </c>
    </row>
    <row r="938" spans="1:12" x14ac:dyDescent="0.25">
      <c r="A938" s="1">
        <v>62.698640059660299</v>
      </c>
      <c r="B938" s="1">
        <v>45.010615807331</v>
      </c>
      <c r="C938">
        <f t="shared" si="14"/>
        <v>60.846475155966999</v>
      </c>
      <c r="F938" s="8">
        <v>914</v>
      </c>
      <c r="G938" s="8">
        <v>70.583846500418147</v>
      </c>
      <c r="H938" s="8">
        <v>-19.471050932094251</v>
      </c>
      <c r="I938" s="8">
        <v>-1.9876092417690132</v>
      </c>
      <c r="K938" s="8">
        <v>91.350000000000009</v>
      </c>
      <c r="L938" s="8">
        <v>91.489557782807495</v>
      </c>
    </row>
    <row r="939" spans="1:12" x14ac:dyDescent="0.25">
      <c r="A939" s="1">
        <v>78.293084043591506</v>
      </c>
      <c r="B939" s="1">
        <v>74.213131108947096</v>
      </c>
      <c r="C939">
        <f t="shared" si="14"/>
        <v>75.980247555759149</v>
      </c>
      <c r="F939" s="8">
        <v>915</v>
      </c>
      <c r="G939" s="8">
        <v>76.324082663386235</v>
      </c>
      <c r="H939" s="8">
        <v>9.8112678914036593</v>
      </c>
      <c r="I939" s="8">
        <v>1.001536424635505</v>
      </c>
      <c r="K939" s="8">
        <v>91.45</v>
      </c>
      <c r="L939" s="8">
        <v>91.503772077335199</v>
      </c>
    </row>
    <row r="940" spans="1:12" x14ac:dyDescent="0.25">
      <c r="A940" s="1">
        <v>68.565036140776897</v>
      </c>
      <c r="B940" s="1">
        <v>50.175827612520798</v>
      </c>
      <c r="C940">
        <f t="shared" si="14"/>
        <v>66.539573492152144</v>
      </c>
      <c r="F940" s="8">
        <v>916</v>
      </c>
      <c r="G940" s="8">
        <v>60.027847296983154</v>
      </c>
      <c r="H940" s="8">
        <v>6.0615155259067421</v>
      </c>
      <c r="I940" s="8">
        <v>0.61876086300816635</v>
      </c>
      <c r="K940" s="8">
        <v>91.55</v>
      </c>
      <c r="L940" s="8">
        <v>91.545044653417307</v>
      </c>
    </row>
    <row r="941" spans="1:12" x14ac:dyDescent="0.25">
      <c r="A941" s="1">
        <v>74.563975498586103</v>
      </c>
      <c r="B941" s="1">
        <v>91.489557782807495</v>
      </c>
      <c r="C941">
        <f t="shared" si="14"/>
        <v>72.361299677118268</v>
      </c>
      <c r="F941" s="8">
        <v>917</v>
      </c>
      <c r="G941" s="8">
        <v>61.786818233360322</v>
      </c>
      <c r="H941" s="8">
        <v>-2.2711660619595193</v>
      </c>
      <c r="I941" s="8">
        <v>-0.23184114047496573</v>
      </c>
      <c r="K941" s="8">
        <v>91.65</v>
      </c>
      <c r="L941" s="8">
        <v>91.671565512558999</v>
      </c>
    </row>
    <row r="942" spans="1:12" x14ac:dyDescent="0.25">
      <c r="A942" s="1">
        <v>73.879434747135505</v>
      </c>
      <c r="B942" s="1">
        <v>67.769533543633102</v>
      </c>
      <c r="C942">
        <f t="shared" si="14"/>
        <v>71.696980773442647</v>
      </c>
      <c r="F942" s="8">
        <v>918</v>
      </c>
      <c r="G942" s="8">
        <v>81.925751587539224</v>
      </c>
      <c r="H942" s="8">
        <v>10.222249793909981</v>
      </c>
      <c r="I942" s="8">
        <v>1.043489549326629</v>
      </c>
      <c r="K942" s="8">
        <v>91.75</v>
      </c>
      <c r="L942" s="8">
        <v>91.944564603004693</v>
      </c>
    </row>
    <row r="943" spans="1:12" x14ac:dyDescent="0.25">
      <c r="A943" s="1">
        <v>77.696958850961906</v>
      </c>
      <c r="B943" s="1">
        <v>77.050075170714194</v>
      </c>
      <c r="C943">
        <f t="shared" si="14"/>
        <v>75.401732348911452</v>
      </c>
      <c r="F943" s="8">
        <v>919</v>
      </c>
      <c r="G943" s="8">
        <v>82.01822789484433</v>
      </c>
      <c r="H943" s="8">
        <v>1.7502226967712744</v>
      </c>
      <c r="I943" s="8">
        <v>0.17866312503566056</v>
      </c>
      <c r="K943" s="8">
        <v>91.850000000000009</v>
      </c>
      <c r="L943" s="8">
        <v>92.005436680289094</v>
      </c>
    </row>
    <row r="944" spans="1:12" x14ac:dyDescent="0.25">
      <c r="A944" s="1">
        <v>71.797959529366594</v>
      </c>
      <c r="B944" s="1">
        <v>76.641460420907407</v>
      </c>
      <c r="C944">
        <f t="shared" si="14"/>
        <v>69.676993896450995</v>
      </c>
      <c r="F944" s="8">
        <v>920</v>
      </c>
      <c r="G944" s="8">
        <v>74.089968308711519</v>
      </c>
      <c r="H944" s="8">
        <v>-12.017497357491521</v>
      </c>
      <c r="I944" s="8">
        <v>-1.2267488228544079</v>
      </c>
      <c r="K944" s="8">
        <v>91.95</v>
      </c>
      <c r="L944" s="8">
        <v>92.148001381449205</v>
      </c>
    </row>
    <row r="945" spans="1:12" x14ac:dyDescent="0.25">
      <c r="A945" s="1">
        <v>89.941038262334203</v>
      </c>
      <c r="B945" s="1">
        <v>99.427756380158797</v>
      </c>
      <c r="C945">
        <f t="shared" si="14"/>
        <v>87.28411246118894</v>
      </c>
      <c r="F945" s="8">
        <v>921</v>
      </c>
      <c r="G945" s="8">
        <v>80.298555062555593</v>
      </c>
      <c r="H945" s="8">
        <v>-6.0789125932157901</v>
      </c>
      <c r="I945" s="8">
        <v>-0.62053675953700471</v>
      </c>
      <c r="K945" s="8">
        <v>92.05</v>
      </c>
      <c r="L945" s="8">
        <v>92.238776371580499</v>
      </c>
    </row>
    <row r="946" spans="1:12" x14ac:dyDescent="0.25">
      <c r="A946" s="1">
        <v>73.432811305555205</v>
      </c>
      <c r="B946" s="1">
        <v>60.252470579027701</v>
      </c>
      <c r="C946">
        <f t="shared" si="14"/>
        <v>71.263550923667125</v>
      </c>
      <c r="F946" s="8">
        <v>922</v>
      </c>
      <c r="G946" s="8">
        <v>64.408866646077485</v>
      </c>
      <c r="H946" s="8">
        <v>21.284669280723719</v>
      </c>
      <c r="I946" s="8">
        <v>2.1727438091505831</v>
      </c>
      <c r="K946" s="8">
        <v>92.15</v>
      </c>
      <c r="L946" s="8">
        <v>92.311559243802094</v>
      </c>
    </row>
    <row r="947" spans="1:12" x14ac:dyDescent="0.25">
      <c r="A947" s="1">
        <v>64.713817751104202</v>
      </c>
      <c r="B947" s="1">
        <v>63.170568200000901</v>
      </c>
      <c r="C947">
        <f t="shared" si="14"/>
        <v>62.802122985339786</v>
      </c>
      <c r="F947" s="8">
        <v>923</v>
      </c>
      <c r="G947" s="8">
        <v>84.052957098111776</v>
      </c>
      <c r="H947" s="8">
        <v>6.2607657712829194</v>
      </c>
      <c r="I947" s="8">
        <v>0.63910037269953346</v>
      </c>
      <c r="K947" s="8">
        <v>92.25</v>
      </c>
      <c r="L947" s="8">
        <v>92.326635698912</v>
      </c>
    </row>
    <row r="948" spans="1:12" x14ac:dyDescent="0.25">
      <c r="A948" s="1">
        <v>59.956415501711099</v>
      </c>
      <c r="B948" s="1">
        <v>67.373613556156897</v>
      </c>
      <c r="C948">
        <f t="shared" si="14"/>
        <v>58.185257970417688</v>
      </c>
      <c r="F948" s="8">
        <v>924</v>
      </c>
      <c r="G948" s="8">
        <v>85.983658466243526</v>
      </c>
      <c r="H948" s="8">
        <v>1.6444354677784787</v>
      </c>
      <c r="I948" s="8">
        <v>0.16786434099773084</v>
      </c>
      <c r="K948" s="8">
        <v>92.350000000000009</v>
      </c>
      <c r="L948" s="8">
        <v>92.386271649867794</v>
      </c>
    </row>
    <row r="949" spans="1:12" x14ac:dyDescent="0.25">
      <c r="A949" s="1">
        <v>83.220442879035801</v>
      </c>
      <c r="B949" s="1">
        <v>86.639019663617603</v>
      </c>
      <c r="C949">
        <f t="shared" si="14"/>
        <v>80.762048511571138</v>
      </c>
      <c r="F949" s="8">
        <v>925</v>
      </c>
      <c r="G949" s="8">
        <v>70.099611866383597</v>
      </c>
      <c r="H949" s="8">
        <v>-3.1102646682103909</v>
      </c>
      <c r="I949" s="8">
        <v>-0.31749651420678038</v>
      </c>
      <c r="K949" s="8">
        <v>92.45</v>
      </c>
      <c r="L949" s="8">
        <v>92.391794140403704</v>
      </c>
    </row>
    <row r="950" spans="1:12" x14ac:dyDescent="0.25">
      <c r="A950" s="1">
        <v>84.7591132199979</v>
      </c>
      <c r="B950" s="1">
        <v>79.4697373992135</v>
      </c>
      <c r="C950">
        <f t="shared" si="14"/>
        <v>82.255265375373725</v>
      </c>
      <c r="F950" s="8">
        <v>926</v>
      </c>
      <c r="G950" s="8">
        <v>54.427880190211219</v>
      </c>
      <c r="H950" s="8">
        <v>-6.6496581452092158</v>
      </c>
      <c r="I950" s="8">
        <v>-0.67879859336390003</v>
      </c>
      <c r="K950" s="8">
        <v>92.55</v>
      </c>
      <c r="L950" s="8">
        <v>92.436508996040402</v>
      </c>
    </row>
    <row r="951" spans="1:12" x14ac:dyDescent="0.25">
      <c r="A951" s="1">
        <v>72.910308313026306</v>
      </c>
      <c r="B951" s="1">
        <v>73.777616035314594</v>
      </c>
      <c r="C951">
        <f t="shared" si="14"/>
        <v>70.756483061851043</v>
      </c>
      <c r="F951" s="8">
        <v>927</v>
      </c>
      <c r="G951" s="8">
        <v>70.046387138219032</v>
      </c>
      <c r="H951" s="8">
        <v>-10.907331171470929</v>
      </c>
      <c r="I951" s="8">
        <v>-1.1134228098451731</v>
      </c>
      <c r="K951" s="8">
        <v>92.65</v>
      </c>
      <c r="L951" s="8">
        <v>92.437640180942097</v>
      </c>
    </row>
    <row r="952" spans="1:12" x14ac:dyDescent="0.25">
      <c r="A952" s="1">
        <v>84.975946524241493</v>
      </c>
      <c r="B952" s="1">
        <v>88.508948084225096</v>
      </c>
      <c r="C952">
        <f t="shared" si="14"/>
        <v>82.465693261003949</v>
      </c>
      <c r="F952" s="8">
        <v>928</v>
      </c>
      <c r="G952" s="8">
        <v>75.902208028727784</v>
      </c>
      <c r="H952" s="8">
        <v>4.6076573653487145</v>
      </c>
      <c r="I952" s="8">
        <v>0.47035069623163556</v>
      </c>
      <c r="K952" s="8">
        <v>92.75</v>
      </c>
      <c r="L952" s="8">
        <v>92.588573892538193</v>
      </c>
    </row>
    <row r="953" spans="1:12" x14ac:dyDescent="0.25">
      <c r="A953" s="1">
        <v>79.010140908652204</v>
      </c>
      <c r="B953" s="1">
        <v>90.986976185168999</v>
      </c>
      <c r="C953">
        <f t="shared" si="14"/>
        <v>76.676122022634587</v>
      </c>
      <c r="F953" s="8">
        <v>929</v>
      </c>
      <c r="G953" s="8">
        <v>70.154738655008202</v>
      </c>
      <c r="H953" s="8">
        <v>8.1033838238653004</v>
      </c>
      <c r="I953" s="8">
        <v>0.82719523635819703</v>
      </c>
      <c r="K953" s="8">
        <v>92.850000000000009</v>
      </c>
      <c r="L953" s="8">
        <v>92.628379857263099</v>
      </c>
    </row>
    <row r="954" spans="1:12" x14ac:dyDescent="0.25">
      <c r="A954" s="1">
        <v>51.305969926608</v>
      </c>
      <c r="B954" s="1">
        <v>70.102406925078398</v>
      </c>
      <c r="C954">
        <f t="shared" si="14"/>
        <v>49.790353052660095</v>
      </c>
      <c r="F954" s="8">
        <v>930</v>
      </c>
      <c r="G954" s="8">
        <v>66.960756005222166</v>
      </c>
      <c r="H954" s="8">
        <v>-7.0101132980332679</v>
      </c>
      <c r="I954" s="8">
        <v>-0.7155939361265975</v>
      </c>
      <c r="K954" s="8">
        <v>92.95</v>
      </c>
      <c r="L954" s="8">
        <v>92.651255219761396</v>
      </c>
    </row>
    <row r="955" spans="1:12" x14ac:dyDescent="0.25">
      <c r="A955" s="1">
        <v>86.8431075767175</v>
      </c>
      <c r="B955" s="1">
        <v>92.386271649867794</v>
      </c>
      <c r="C955">
        <f t="shared" si="14"/>
        <v>84.277696974060021</v>
      </c>
      <c r="F955" s="8">
        <v>931</v>
      </c>
      <c r="G955" s="8">
        <v>66.785666172754986</v>
      </c>
      <c r="H955" s="8">
        <v>-16.747562645177887</v>
      </c>
      <c r="I955" s="8">
        <v>-1.7095949472245948</v>
      </c>
      <c r="K955" s="8">
        <v>93.05</v>
      </c>
      <c r="L955" s="8">
        <v>92.664921705544998</v>
      </c>
    </row>
    <row r="956" spans="1:12" x14ac:dyDescent="0.25">
      <c r="A956" s="1">
        <v>69.775402450445398</v>
      </c>
      <c r="B956" s="1">
        <v>59.548704703814501</v>
      </c>
      <c r="C956">
        <f t="shared" si="14"/>
        <v>67.714184672247697</v>
      </c>
      <c r="F956" s="8">
        <v>932</v>
      </c>
      <c r="G956" s="8">
        <v>86.244744260898585</v>
      </c>
      <c r="H956" s="8">
        <v>-8.2556249427704813</v>
      </c>
      <c r="I956" s="8">
        <v>-0.84273604388669165</v>
      </c>
      <c r="K956" s="8">
        <v>93.15</v>
      </c>
      <c r="L956" s="8">
        <v>92.687453527039807</v>
      </c>
    </row>
    <row r="957" spans="1:12" x14ac:dyDescent="0.25">
      <c r="A957" s="1">
        <v>70.161676746268895</v>
      </c>
      <c r="B957" s="1">
        <v>54.4133403317201</v>
      </c>
      <c r="C957">
        <f t="shared" si="14"/>
        <v>68.089048135344314</v>
      </c>
      <c r="F957" s="8">
        <v>933</v>
      </c>
      <c r="G957" s="8">
        <v>84.176485368424267</v>
      </c>
      <c r="H957" s="8">
        <v>15.823514631575733</v>
      </c>
      <c r="I957" s="8">
        <v>1.6152679189568713</v>
      </c>
      <c r="K957" s="8">
        <v>93.25</v>
      </c>
      <c r="L957" s="8">
        <v>92.865074437679993</v>
      </c>
    </row>
    <row r="958" spans="1:12" x14ac:dyDescent="0.25">
      <c r="A958" s="1">
        <v>72.427140066349494</v>
      </c>
      <c r="B958" s="1">
        <v>75.405886642118304</v>
      </c>
      <c r="C958">
        <f t="shared" si="14"/>
        <v>70.287587967960675</v>
      </c>
      <c r="F958" s="8">
        <v>934</v>
      </c>
      <c r="G958" s="8">
        <v>70.519472136798896</v>
      </c>
      <c r="H958" s="8">
        <v>3.2275492303091085</v>
      </c>
      <c r="I958" s="8">
        <v>0.32946894858421794</v>
      </c>
      <c r="K958" s="8">
        <v>93.350000000000009</v>
      </c>
      <c r="L958" s="8">
        <v>92.956909271491</v>
      </c>
    </row>
    <row r="959" spans="1:12" x14ac:dyDescent="0.25">
      <c r="A959" s="1">
        <v>65.326796169347404</v>
      </c>
      <c r="B959" s="1">
        <v>60.5021566600809</v>
      </c>
      <c r="C959">
        <f t="shared" si="14"/>
        <v>63.396993560862455</v>
      </c>
      <c r="F959" s="8">
        <v>935</v>
      </c>
      <c r="G959" s="8">
        <v>68.764364257528968</v>
      </c>
      <c r="H959" s="8">
        <v>-8.0815451062350689</v>
      </c>
      <c r="I959" s="8">
        <v>-0.82496593516939043</v>
      </c>
      <c r="K959" s="8">
        <v>93.45</v>
      </c>
      <c r="L959" s="8">
        <v>92.980248329834794</v>
      </c>
    </row>
    <row r="960" spans="1:12" x14ac:dyDescent="0.25">
      <c r="A960" s="1">
        <v>70.171231533559094</v>
      </c>
      <c r="B960" s="1">
        <v>58.714890472397798</v>
      </c>
      <c r="C960">
        <f t="shared" si="14"/>
        <v>68.098320667043893</v>
      </c>
      <c r="F960" s="8">
        <v>936</v>
      </c>
      <c r="G960" s="8">
        <v>59.622734684435727</v>
      </c>
      <c r="H960" s="8">
        <v>1.6278700543668734</v>
      </c>
      <c r="I960" s="8">
        <v>0.16617333988508112</v>
      </c>
      <c r="K960" s="8">
        <v>93.55</v>
      </c>
      <c r="L960" s="8">
        <v>93.010332147190098</v>
      </c>
    </row>
    <row r="961" spans="1:12" x14ac:dyDescent="0.25">
      <c r="A961" s="1">
        <v>81.711190263018395</v>
      </c>
      <c r="B961" s="1">
        <v>79.563866300344401</v>
      </c>
      <c r="C961">
        <f t="shared" si="14"/>
        <v>79.297380351030512</v>
      </c>
      <c r="F961" s="8">
        <v>937</v>
      </c>
      <c r="G961" s="8">
        <v>60.846475155966999</v>
      </c>
      <c r="H961" s="8">
        <v>-15.835859348635999</v>
      </c>
      <c r="I961" s="8">
        <v>-1.6165280704403007</v>
      </c>
      <c r="K961" s="8">
        <v>93.65</v>
      </c>
      <c r="L961" s="8">
        <v>93.012898164324298</v>
      </c>
    </row>
    <row r="962" spans="1:12" x14ac:dyDescent="0.25">
      <c r="A962" s="1">
        <v>60.580407432250098</v>
      </c>
      <c r="B962" s="1">
        <v>57.619485382199102</v>
      </c>
      <c r="C962">
        <f t="shared" si="14"/>
        <v>58.790816710813608</v>
      </c>
      <c r="F962" s="8">
        <v>938</v>
      </c>
      <c r="G962" s="8">
        <v>75.980247555759149</v>
      </c>
      <c r="H962" s="8">
        <v>-1.7671164468120537</v>
      </c>
      <c r="I962" s="8">
        <v>-0.18038764282498243</v>
      </c>
      <c r="K962" s="8">
        <v>93.75</v>
      </c>
      <c r="L962" s="8">
        <v>93.060159131845396</v>
      </c>
    </row>
    <row r="963" spans="1:12" x14ac:dyDescent="0.25">
      <c r="A963" s="1">
        <v>76.379996986279806</v>
      </c>
      <c r="B963" s="1">
        <v>78.157199305102907</v>
      </c>
      <c r="C963">
        <f t="shared" ref="C963:C1001" si="15">$G$17+A963*$G$18</f>
        <v>74.12367452653308</v>
      </c>
      <c r="F963" s="8">
        <v>939</v>
      </c>
      <c r="G963" s="8">
        <v>66.539573492152144</v>
      </c>
      <c r="H963" s="8">
        <v>-16.363745879631345</v>
      </c>
      <c r="I963" s="8">
        <v>-1.6704148458008581</v>
      </c>
      <c r="K963" s="8">
        <v>93.850000000000009</v>
      </c>
      <c r="L963" s="8">
        <v>93.225703233988796</v>
      </c>
    </row>
    <row r="964" spans="1:12" x14ac:dyDescent="0.25">
      <c r="A964" s="1">
        <v>66.845098599124398</v>
      </c>
      <c r="B964" s="1">
        <v>45.598365758562899</v>
      </c>
      <c r="C964">
        <f t="shared" si="15"/>
        <v>64.8704441968693</v>
      </c>
      <c r="F964" s="8">
        <v>940</v>
      </c>
      <c r="G964" s="8">
        <v>72.361299677118268</v>
      </c>
      <c r="H964" s="8">
        <v>19.128258105689227</v>
      </c>
      <c r="I964" s="8">
        <v>1.9526168732445339</v>
      </c>
      <c r="K964" s="8">
        <v>93.95</v>
      </c>
      <c r="L964" s="8">
        <v>93.287734867284897</v>
      </c>
    </row>
    <row r="965" spans="1:12" x14ac:dyDescent="0.25">
      <c r="A965" s="1">
        <v>66.693479186830103</v>
      </c>
      <c r="B965" s="1">
        <v>77.785509880210398</v>
      </c>
      <c r="C965">
        <f t="shared" si="15"/>
        <v>64.723303735855325</v>
      </c>
      <c r="F965" s="8">
        <v>941</v>
      </c>
      <c r="G965" s="8">
        <v>71.696980773442647</v>
      </c>
      <c r="H965" s="8">
        <v>-3.9274472298095446</v>
      </c>
      <c r="I965" s="8">
        <v>-0.40091469319010942</v>
      </c>
      <c r="K965" s="8">
        <v>94.05</v>
      </c>
      <c r="L965" s="8">
        <v>93.373128688887206</v>
      </c>
    </row>
    <row r="966" spans="1:12" x14ac:dyDescent="0.25">
      <c r="A966" s="1">
        <v>70.833721004050403</v>
      </c>
      <c r="B966" s="1">
        <v>64.007892336743794</v>
      </c>
      <c r="C966">
        <f t="shared" si="15"/>
        <v>68.741239701156644</v>
      </c>
      <c r="F966" s="8">
        <v>942</v>
      </c>
      <c r="G966" s="8">
        <v>75.401732348911452</v>
      </c>
      <c r="H966" s="8">
        <v>1.6483428218027427</v>
      </c>
      <c r="I966" s="8">
        <v>0.16826320457199687</v>
      </c>
      <c r="K966" s="8">
        <v>94.15</v>
      </c>
      <c r="L966" s="8">
        <v>93.581344034638093</v>
      </c>
    </row>
    <row r="967" spans="1:12" x14ac:dyDescent="0.25">
      <c r="A967" s="1">
        <v>72.081211322088393</v>
      </c>
      <c r="B967" s="1">
        <v>59.016583616964802</v>
      </c>
      <c r="C967">
        <f t="shared" si="15"/>
        <v>69.951878218540443</v>
      </c>
      <c r="F967" s="8">
        <v>943</v>
      </c>
      <c r="G967" s="8">
        <v>69.676993896450995</v>
      </c>
      <c r="H967" s="8">
        <v>6.9644665244564123</v>
      </c>
      <c r="I967" s="8">
        <v>0.71093430325240325</v>
      </c>
      <c r="K967" s="8">
        <v>94.25</v>
      </c>
      <c r="L967" s="8">
        <v>93.745591202866606</v>
      </c>
    </row>
    <row r="968" spans="1:12" x14ac:dyDescent="0.25">
      <c r="A968" s="1">
        <v>87.475968591450098</v>
      </c>
      <c r="B968" s="1">
        <v>84.447056171205105</v>
      </c>
      <c r="C968">
        <f t="shared" si="15"/>
        <v>84.891862799243242</v>
      </c>
      <c r="F968" s="8">
        <v>944</v>
      </c>
      <c r="G968" s="8">
        <v>87.28411246118894</v>
      </c>
      <c r="H968" s="8">
        <v>12.143643918969858</v>
      </c>
      <c r="I968" s="8">
        <v>1.2396258921141079</v>
      </c>
      <c r="K968" s="8">
        <v>94.350000000000009</v>
      </c>
      <c r="L968" s="8">
        <v>93.933221962742905</v>
      </c>
    </row>
    <row r="969" spans="1:12" x14ac:dyDescent="0.25">
      <c r="A969" s="1">
        <v>74.447596081079695</v>
      </c>
      <c r="B969" s="1">
        <v>71.195081038424107</v>
      </c>
      <c r="C969">
        <f t="shared" si="15"/>
        <v>72.248358194986736</v>
      </c>
      <c r="F969" s="8">
        <v>945</v>
      </c>
      <c r="G969" s="8">
        <v>71.263550923667125</v>
      </c>
      <c r="H969" s="8">
        <v>-11.011080344639424</v>
      </c>
      <c r="I969" s="8">
        <v>-1.1240135486879179</v>
      </c>
      <c r="K969" s="8">
        <v>94.45</v>
      </c>
      <c r="L969" s="8">
        <v>93.964619208136199</v>
      </c>
    </row>
    <row r="970" spans="1:12" x14ac:dyDescent="0.25">
      <c r="A970" s="1">
        <v>72.147753020213997</v>
      </c>
      <c r="B970" s="1">
        <v>71.758076064304902</v>
      </c>
      <c r="C970">
        <f t="shared" si="15"/>
        <v>70.016454224941583</v>
      </c>
      <c r="F970" s="8">
        <v>946</v>
      </c>
      <c r="G970" s="8">
        <v>62.802122985339786</v>
      </c>
      <c r="H970" s="8">
        <v>0.36844521466111502</v>
      </c>
      <c r="I970" s="8">
        <v>3.7610970065252318E-2</v>
      </c>
      <c r="K970" s="8">
        <v>94.55</v>
      </c>
      <c r="L970" s="8">
        <v>93.969953946898897</v>
      </c>
    </row>
    <row r="971" spans="1:12" x14ac:dyDescent="0.25">
      <c r="A971" s="1">
        <v>77.19287793302</v>
      </c>
      <c r="B971" s="1">
        <v>77.429102200513796</v>
      </c>
      <c r="C971">
        <f t="shared" si="15"/>
        <v>74.91254235976713</v>
      </c>
      <c r="F971" s="8">
        <v>947</v>
      </c>
      <c r="G971" s="8">
        <v>58.185257970417688</v>
      </c>
      <c r="H971" s="8">
        <v>9.1883555857392096</v>
      </c>
      <c r="I971" s="8">
        <v>0.93794939690555701</v>
      </c>
      <c r="K971" s="8">
        <v>94.65</v>
      </c>
      <c r="L971" s="8">
        <v>94.285052057642503</v>
      </c>
    </row>
    <row r="972" spans="1:12" x14ac:dyDescent="0.25">
      <c r="A972" s="1">
        <v>73.496190132000393</v>
      </c>
      <c r="B972" s="1">
        <v>75.840996375007293</v>
      </c>
      <c r="C972">
        <f t="shared" si="15"/>
        <v>71.325057491992084</v>
      </c>
      <c r="F972" s="8">
        <v>948</v>
      </c>
      <c r="G972" s="8">
        <v>80.762048511571138</v>
      </c>
      <c r="H972" s="8">
        <v>5.8769711520464654</v>
      </c>
      <c r="I972" s="8">
        <v>0.59992253197609247</v>
      </c>
      <c r="K972" s="8">
        <v>94.75</v>
      </c>
      <c r="L972" s="8">
        <v>94.383141145790901</v>
      </c>
    </row>
    <row r="973" spans="1:12" x14ac:dyDescent="0.25">
      <c r="A973" s="1">
        <v>89.242478336135093</v>
      </c>
      <c r="B973" s="1">
        <v>92.687453527039807</v>
      </c>
      <c r="C973">
        <f t="shared" si="15"/>
        <v>86.606188519712958</v>
      </c>
      <c r="F973" s="8">
        <v>949</v>
      </c>
      <c r="G973" s="8">
        <v>82.255265375373725</v>
      </c>
      <c r="H973" s="8">
        <v>-2.7855279761602247</v>
      </c>
      <c r="I973" s="8">
        <v>-0.28434731992284423</v>
      </c>
      <c r="K973" s="8">
        <v>94.850000000000009</v>
      </c>
      <c r="L973" s="8">
        <v>94.643174358920703</v>
      </c>
    </row>
    <row r="974" spans="1:12" x14ac:dyDescent="0.25">
      <c r="A974" s="1">
        <v>77.562661679481295</v>
      </c>
      <c r="B974" s="1">
        <v>86.4238367981023</v>
      </c>
      <c r="C974">
        <f t="shared" si="15"/>
        <v>75.271402416711396</v>
      </c>
      <c r="F974" s="8">
        <v>950</v>
      </c>
      <c r="G974" s="8">
        <v>70.756483061851043</v>
      </c>
      <c r="H974" s="8">
        <v>3.0211329734635513</v>
      </c>
      <c r="I974" s="8">
        <v>0.30839793083646311</v>
      </c>
      <c r="K974" s="8">
        <v>94.95</v>
      </c>
      <c r="L974" s="8">
        <v>94.709372576776801</v>
      </c>
    </row>
    <row r="975" spans="1:12" x14ac:dyDescent="0.25">
      <c r="A975" s="1">
        <v>60.794594294367798</v>
      </c>
      <c r="B975" s="1">
        <v>53.7656588375878</v>
      </c>
      <c r="C975">
        <f t="shared" si="15"/>
        <v>58.998676332205363</v>
      </c>
      <c r="F975" s="8">
        <v>951</v>
      </c>
      <c r="G975" s="8">
        <v>82.465693261003949</v>
      </c>
      <c r="H975" s="8">
        <v>6.0432548232211474</v>
      </c>
      <c r="I975" s="8">
        <v>0.61689680638658673</v>
      </c>
      <c r="K975" s="8">
        <v>95.05</v>
      </c>
      <c r="L975" s="8">
        <v>94.763061061279402</v>
      </c>
    </row>
    <row r="976" spans="1:12" x14ac:dyDescent="0.25">
      <c r="A976" s="1">
        <v>62.257762927672303</v>
      </c>
      <c r="B976" s="1">
        <v>61.188955906959201</v>
      </c>
      <c r="C976">
        <f t="shared" si="15"/>
        <v>60.418621865483892</v>
      </c>
      <c r="F976" s="8">
        <v>952</v>
      </c>
      <c r="G976" s="8">
        <v>76.676122022634587</v>
      </c>
      <c r="H976" s="8">
        <v>14.310854162534412</v>
      </c>
      <c r="I976" s="8">
        <v>1.4608551993553103</v>
      </c>
      <c r="K976" s="8">
        <v>95.15</v>
      </c>
      <c r="L976" s="8">
        <v>94.948398969457202</v>
      </c>
    </row>
    <row r="977" spans="1:12" x14ac:dyDescent="0.25">
      <c r="A977" s="1">
        <v>53.839425577474401</v>
      </c>
      <c r="B977" s="1">
        <v>62.926523568392</v>
      </c>
      <c r="C977">
        <f t="shared" si="15"/>
        <v>52.248968521392825</v>
      </c>
      <c r="F977" s="8">
        <v>953</v>
      </c>
      <c r="G977" s="8">
        <v>49.790353052660095</v>
      </c>
      <c r="H977" s="8">
        <v>20.312053872418304</v>
      </c>
      <c r="I977" s="8">
        <v>2.0734590103496968</v>
      </c>
      <c r="K977" s="8">
        <v>95.25</v>
      </c>
      <c r="L977" s="8">
        <v>95.022384338173694</v>
      </c>
    </row>
    <row r="978" spans="1:12" x14ac:dyDescent="0.25">
      <c r="A978" s="1">
        <v>67.609765222230806</v>
      </c>
      <c r="B978" s="1">
        <v>68.113749019106095</v>
      </c>
      <c r="C978">
        <f t="shared" si="15"/>
        <v>65.612521993790708</v>
      </c>
      <c r="F978" s="8">
        <v>954</v>
      </c>
      <c r="G978" s="8">
        <v>84.277696974060021</v>
      </c>
      <c r="H978" s="8">
        <v>8.1085746758077732</v>
      </c>
      <c r="I978" s="8">
        <v>0.82772511968753015</v>
      </c>
      <c r="K978" s="8">
        <v>95.350000000000009</v>
      </c>
      <c r="L978" s="8">
        <v>95.117719497480195</v>
      </c>
    </row>
    <row r="979" spans="1:12" x14ac:dyDescent="0.25">
      <c r="A979" s="1">
        <v>60.526750451945396</v>
      </c>
      <c r="B979" s="1">
        <v>51.593162364627602</v>
      </c>
      <c r="C979">
        <f t="shared" si="15"/>
        <v>58.738744797994642</v>
      </c>
      <c r="F979" s="8">
        <v>955</v>
      </c>
      <c r="G979" s="8">
        <v>67.714184672247697</v>
      </c>
      <c r="H979" s="8">
        <v>-8.1654799684331962</v>
      </c>
      <c r="I979" s="8">
        <v>-0.8335340247087496</v>
      </c>
      <c r="K979" s="8">
        <v>95.45</v>
      </c>
      <c r="L979" s="8">
        <v>95.530157136490004</v>
      </c>
    </row>
    <row r="980" spans="1:12" x14ac:dyDescent="0.25">
      <c r="A980" s="1">
        <v>74.062280631208196</v>
      </c>
      <c r="B980" s="1">
        <v>74.0239379144396</v>
      </c>
      <c r="C980">
        <f t="shared" si="15"/>
        <v>71.874425252812756</v>
      </c>
      <c r="F980" s="8">
        <v>956</v>
      </c>
      <c r="G980" s="8">
        <v>68.089048135344314</v>
      </c>
      <c r="H980" s="8">
        <v>-13.675707803624213</v>
      </c>
      <c r="I980" s="8">
        <v>-1.3960193167289139</v>
      </c>
      <c r="K980" s="8">
        <v>95.55</v>
      </c>
      <c r="L980" s="8">
        <v>95.674916999613302</v>
      </c>
    </row>
    <row r="981" spans="1:12" x14ac:dyDescent="0.25">
      <c r="A981" s="1">
        <v>74.566584494423495</v>
      </c>
      <c r="B981" s="1">
        <v>79.451108577129702</v>
      </c>
      <c r="C981">
        <f t="shared" si="15"/>
        <v>72.363831601259704</v>
      </c>
      <c r="F981" s="8">
        <v>957</v>
      </c>
      <c r="G981" s="8">
        <v>70.287587967960675</v>
      </c>
      <c r="H981" s="8">
        <v>5.1182986741576286</v>
      </c>
      <c r="I981" s="8">
        <v>0.52247707544749311</v>
      </c>
      <c r="K981" s="8">
        <v>95.65</v>
      </c>
      <c r="L981" s="8">
        <v>95.682400170795106</v>
      </c>
    </row>
    <row r="982" spans="1:12" x14ac:dyDescent="0.25">
      <c r="A982" s="1">
        <v>61.294525503878397</v>
      </c>
      <c r="B982" s="1">
        <v>58.019196639285703</v>
      </c>
      <c r="C982">
        <f t="shared" si="15"/>
        <v>59.483839198421194</v>
      </c>
      <c r="F982" s="8">
        <v>958</v>
      </c>
      <c r="G982" s="8">
        <v>63.396993560862455</v>
      </c>
      <c r="H982" s="8">
        <v>-2.8948369007815558</v>
      </c>
      <c r="I982" s="8">
        <v>-0.29550559943959454</v>
      </c>
      <c r="K982" s="8">
        <v>95.75</v>
      </c>
      <c r="L982" s="8">
        <v>95.772051694496696</v>
      </c>
    </row>
    <row r="983" spans="1:12" x14ac:dyDescent="0.25">
      <c r="A983" s="1">
        <v>77.110626392317499</v>
      </c>
      <c r="B983" s="1">
        <v>70.239273573544594</v>
      </c>
      <c r="C983">
        <f t="shared" si="15"/>
        <v>74.832720591334322</v>
      </c>
      <c r="F983" s="8">
        <v>959</v>
      </c>
      <c r="G983" s="8">
        <v>68.098320667043893</v>
      </c>
      <c r="H983" s="8">
        <v>-9.3834301946460954</v>
      </c>
      <c r="I983" s="8">
        <v>-0.95786265669055926</v>
      </c>
      <c r="K983" s="8">
        <v>95.850000000000009</v>
      </c>
      <c r="L983" s="8">
        <v>96.046268551310305</v>
      </c>
    </row>
    <row r="984" spans="1:12" x14ac:dyDescent="0.25">
      <c r="A984" s="1">
        <v>64.887498597365607</v>
      </c>
      <c r="B984" s="1">
        <v>43.982937969419702</v>
      </c>
      <c r="C984">
        <f t="shared" si="15"/>
        <v>62.970673168996974</v>
      </c>
      <c r="F984" s="8">
        <v>960</v>
      </c>
      <c r="G984" s="8">
        <v>79.297380351030512</v>
      </c>
      <c r="H984" s="8">
        <v>0.26648594931388914</v>
      </c>
      <c r="I984" s="8">
        <v>2.7202945413943563E-2</v>
      </c>
      <c r="K984" s="8">
        <v>95.95</v>
      </c>
      <c r="L984" s="8">
        <v>96.087536032093794</v>
      </c>
    </row>
    <row r="985" spans="1:12" x14ac:dyDescent="0.25">
      <c r="A985" s="1">
        <v>64.975197850876498</v>
      </c>
      <c r="B985" s="1">
        <v>58.5774806496254</v>
      </c>
      <c r="C985">
        <f t="shared" si="15"/>
        <v>63.055781720711494</v>
      </c>
      <c r="F985" s="8">
        <v>961</v>
      </c>
      <c r="G985" s="8">
        <v>58.790816710813608</v>
      </c>
      <c r="H985" s="8">
        <v>-1.1713313286145066</v>
      </c>
      <c r="I985" s="8">
        <v>-0.11956976446968604</v>
      </c>
      <c r="K985" s="8">
        <v>96.05</v>
      </c>
      <c r="L985" s="8">
        <v>96.179627233265094</v>
      </c>
    </row>
    <row r="986" spans="1:12" x14ac:dyDescent="0.25">
      <c r="A986" s="1">
        <v>79.944075207619306</v>
      </c>
      <c r="B986" s="1">
        <v>66.240644960744405</v>
      </c>
      <c r="C986">
        <f t="shared" si="15"/>
        <v>77.582467201179682</v>
      </c>
      <c r="F986" s="8">
        <v>962</v>
      </c>
      <c r="G986" s="8">
        <v>74.12367452653308</v>
      </c>
      <c r="H986" s="8">
        <v>4.0335247785698272</v>
      </c>
      <c r="I986" s="8">
        <v>0.41174311313495227</v>
      </c>
      <c r="K986" s="8">
        <v>96.15</v>
      </c>
      <c r="L986" s="8">
        <v>96.244290002617106</v>
      </c>
    </row>
    <row r="987" spans="1:12" x14ac:dyDescent="0.25">
      <c r="A987" s="1">
        <v>79.410180100855399</v>
      </c>
      <c r="B987" s="1">
        <v>64.914026828442402</v>
      </c>
      <c r="C987">
        <f t="shared" si="15"/>
        <v>77.06434375673669</v>
      </c>
      <c r="F987" s="8">
        <v>963</v>
      </c>
      <c r="G987" s="8">
        <v>64.8704441968693</v>
      </c>
      <c r="H987" s="8">
        <v>-19.272078438306401</v>
      </c>
      <c r="I987" s="8">
        <v>-1.9672980850220148</v>
      </c>
      <c r="K987" s="8">
        <v>96.25</v>
      </c>
      <c r="L987" s="8">
        <v>96.621890264337097</v>
      </c>
    </row>
    <row r="988" spans="1:12" x14ac:dyDescent="0.25">
      <c r="A988" s="1">
        <v>80.918051019058893</v>
      </c>
      <c r="B988" s="1">
        <v>83.5276127983105</v>
      </c>
      <c r="C988">
        <f t="shared" si="15"/>
        <v>78.527671035854254</v>
      </c>
      <c r="F988" s="8">
        <v>964</v>
      </c>
      <c r="G988" s="8">
        <v>64.723303735855325</v>
      </c>
      <c r="H988" s="8">
        <v>13.062206144355073</v>
      </c>
      <c r="I988" s="8">
        <v>1.3333929298915184</v>
      </c>
      <c r="K988" s="8">
        <v>96.350000000000009</v>
      </c>
      <c r="L988" s="8">
        <v>96.6622846285821</v>
      </c>
    </row>
    <row r="989" spans="1:12" x14ac:dyDescent="0.25">
      <c r="A989" s="1">
        <v>68.220473541811899</v>
      </c>
      <c r="B989" s="1">
        <v>64.904817585547704</v>
      </c>
      <c r="C989">
        <f t="shared" si="15"/>
        <v>66.205189531070218</v>
      </c>
      <c r="F989" s="8">
        <v>965</v>
      </c>
      <c r="G989" s="8">
        <v>68.741239701156644</v>
      </c>
      <c r="H989" s="8">
        <v>-4.7333473644128503</v>
      </c>
      <c r="I989" s="8">
        <v>-0.48318115949779805</v>
      </c>
      <c r="K989" s="8">
        <v>96.45</v>
      </c>
      <c r="L989" s="8">
        <v>96.772137057421304</v>
      </c>
    </row>
    <row r="990" spans="1:12" x14ac:dyDescent="0.25">
      <c r="A990" s="1">
        <v>65.373545647017295</v>
      </c>
      <c r="B990" s="1">
        <v>65.384894177623906</v>
      </c>
      <c r="C990">
        <f t="shared" si="15"/>
        <v>63.442362023860838</v>
      </c>
      <c r="F990" s="8">
        <v>966</v>
      </c>
      <c r="G990" s="8">
        <v>69.951878218540443</v>
      </c>
      <c r="H990" s="8">
        <v>-10.935294601575642</v>
      </c>
      <c r="I990" s="8">
        <v>-1.116277323055658</v>
      </c>
      <c r="K990" s="8">
        <v>96.55</v>
      </c>
      <c r="L990" s="8">
        <v>96.877114318394305</v>
      </c>
    </row>
    <row r="991" spans="1:12" x14ac:dyDescent="0.25">
      <c r="A991" s="1">
        <v>75.510982950001207</v>
      </c>
      <c r="B991" s="1">
        <v>79.382312532458897</v>
      </c>
      <c r="C991">
        <f t="shared" si="15"/>
        <v>73.280331817372272</v>
      </c>
      <c r="F991" s="8">
        <v>967</v>
      </c>
      <c r="G991" s="8">
        <v>84.891862799243242</v>
      </c>
      <c r="H991" s="8">
        <v>-0.44480662803813686</v>
      </c>
      <c r="I991" s="8">
        <v>-4.5405960252070547E-2</v>
      </c>
      <c r="K991" s="8">
        <v>96.65</v>
      </c>
      <c r="L991" s="8">
        <v>97.678851035429005</v>
      </c>
    </row>
    <row r="992" spans="1:12" x14ac:dyDescent="0.25">
      <c r="A992" s="1">
        <v>81.443241719689794</v>
      </c>
      <c r="B992" s="1">
        <v>89.388814818020805</v>
      </c>
      <c r="C992">
        <f t="shared" si="15"/>
        <v>79.037347208856971</v>
      </c>
      <c r="F992" s="8">
        <v>968</v>
      </c>
      <c r="G992" s="8">
        <v>72.248358194986736</v>
      </c>
      <c r="H992" s="8">
        <v>-1.0532771565626291</v>
      </c>
      <c r="I992" s="8">
        <v>-0.10751876813579359</v>
      </c>
      <c r="K992" s="8">
        <v>96.75</v>
      </c>
      <c r="L992" s="8">
        <v>97.812537235576599</v>
      </c>
    </row>
    <row r="993" spans="1:12" x14ac:dyDescent="0.25">
      <c r="A993" s="1">
        <v>84.664656044603404</v>
      </c>
      <c r="B993" s="1">
        <v>71.692919414470197</v>
      </c>
      <c r="C993">
        <f t="shared" si="15"/>
        <v>82.163598535862135</v>
      </c>
      <c r="F993" s="8">
        <v>969</v>
      </c>
      <c r="G993" s="8">
        <v>70.016454224941583</v>
      </c>
      <c r="H993" s="8">
        <v>1.7416218393633187</v>
      </c>
      <c r="I993" s="8">
        <v>0.17778514758437608</v>
      </c>
      <c r="K993" s="8">
        <v>96.850000000000009</v>
      </c>
      <c r="L993" s="8">
        <v>97.832600852145802</v>
      </c>
    </row>
    <row r="994" spans="1:12" x14ac:dyDescent="0.25">
      <c r="A994" s="1">
        <v>70.910441697378801</v>
      </c>
      <c r="B994" s="1">
        <v>61.333460838122903</v>
      </c>
      <c r="C994">
        <f t="shared" si="15"/>
        <v>68.815694007599532</v>
      </c>
      <c r="F994" s="8">
        <v>970</v>
      </c>
      <c r="G994" s="8">
        <v>74.91254235976713</v>
      </c>
      <c r="H994" s="8">
        <v>2.5165598407466661</v>
      </c>
      <c r="I994" s="8">
        <v>0.25689099239569579</v>
      </c>
      <c r="K994" s="8">
        <v>96.95</v>
      </c>
      <c r="L994" s="8">
        <v>97.9251307635394</v>
      </c>
    </row>
    <row r="995" spans="1:12" x14ac:dyDescent="0.25">
      <c r="A995" s="1">
        <v>83.241389968495497</v>
      </c>
      <c r="B995" s="1">
        <v>71.693667931876504</v>
      </c>
      <c r="C995">
        <f t="shared" si="15"/>
        <v>80.782376808280389</v>
      </c>
      <c r="F995" s="8">
        <v>971</v>
      </c>
      <c r="G995" s="8">
        <v>71.325057491992084</v>
      </c>
      <c r="H995" s="8">
        <v>4.5159388830152096</v>
      </c>
      <c r="I995" s="8">
        <v>0.46098805300488421</v>
      </c>
      <c r="K995" s="8">
        <v>97.05</v>
      </c>
      <c r="L995" s="8">
        <v>98.205644731015795</v>
      </c>
    </row>
    <row r="996" spans="1:12" x14ac:dyDescent="0.25">
      <c r="A996" s="1">
        <v>68.412355946855698</v>
      </c>
      <c r="B996" s="1">
        <v>51.602599578804302</v>
      </c>
      <c r="C996">
        <f t="shared" si="15"/>
        <v>66.391403585797008</v>
      </c>
      <c r="F996" s="8">
        <v>972</v>
      </c>
      <c r="G996" s="8">
        <v>86.606188519712958</v>
      </c>
      <c r="H996" s="8">
        <v>6.0812650073268486</v>
      </c>
      <c r="I996" s="8">
        <v>0.62077689449653595</v>
      </c>
      <c r="K996" s="8">
        <v>97.15</v>
      </c>
      <c r="L996" s="8">
        <v>98.3789905220289</v>
      </c>
    </row>
    <row r="997" spans="1:12" x14ac:dyDescent="0.25">
      <c r="A997" s="1">
        <v>69.2490059890537</v>
      </c>
      <c r="B997" s="1">
        <v>59.206313197455302</v>
      </c>
      <c r="C997">
        <f t="shared" si="15"/>
        <v>67.203338357562373</v>
      </c>
      <c r="F997" s="8">
        <v>973</v>
      </c>
      <c r="G997" s="8">
        <v>75.271402416711396</v>
      </c>
      <c r="H997" s="8">
        <v>11.152434381390904</v>
      </c>
      <c r="I997" s="8">
        <v>1.1384430004308381</v>
      </c>
      <c r="K997" s="8">
        <v>97.25</v>
      </c>
      <c r="L997" s="8">
        <v>98.422761603774305</v>
      </c>
    </row>
    <row r="998" spans="1:12" x14ac:dyDescent="0.25">
      <c r="A998" s="1">
        <v>84.259602192971798</v>
      </c>
      <c r="B998" s="1">
        <v>79.122551128844407</v>
      </c>
      <c r="C998">
        <f t="shared" si="15"/>
        <v>81.770510279136317</v>
      </c>
      <c r="F998" s="8">
        <v>974</v>
      </c>
      <c r="G998" s="8">
        <v>58.998676332205363</v>
      </c>
      <c r="H998" s="8">
        <v>-5.2330174946175632</v>
      </c>
      <c r="I998" s="8">
        <v>-0.53418759834357188</v>
      </c>
      <c r="K998" s="8">
        <v>97.350000000000009</v>
      </c>
      <c r="L998" s="8">
        <v>98.581060526131495</v>
      </c>
    </row>
    <row r="999" spans="1:12" x14ac:dyDescent="0.25">
      <c r="A999" s="1">
        <v>71.120437763120904</v>
      </c>
      <c r="B999" s="1">
        <v>50.601257259150501</v>
      </c>
      <c r="C999">
        <f t="shared" si="15"/>
        <v>69.019486631887233</v>
      </c>
      <c r="F999" s="8">
        <v>975</v>
      </c>
      <c r="G999" s="8">
        <v>60.418621865483892</v>
      </c>
      <c r="H999" s="8">
        <v>0.7703340414753086</v>
      </c>
      <c r="I999" s="8">
        <v>7.8635871552358697E-2</v>
      </c>
      <c r="K999" s="8">
        <v>97.45</v>
      </c>
      <c r="L999" s="8">
        <v>98.622552376129093</v>
      </c>
    </row>
    <row r="1000" spans="1:12" x14ac:dyDescent="0.25">
      <c r="A1000" s="1">
        <v>86.022243492861406</v>
      </c>
      <c r="B1000" s="1">
        <v>89.2530706411208</v>
      </c>
      <c r="C1000">
        <f t="shared" si="15"/>
        <v>83.481081831574485</v>
      </c>
      <c r="F1000" s="8">
        <v>976</v>
      </c>
      <c r="G1000" s="8">
        <v>52.248968521392825</v>
      </c>
      <c r="H1000" s="8">
        <v>10.677555046999174</v>
      </c>
      <c r="I1000" s="8">
        <v>1.0899672115761994</v>
      </c>
      <c r="K1000" s="8">
        <v>97.55</v>
      </c>
      <c r="L1000" s="8">
        <v>98.897406707403206</v>
      </c>
    </row>
    <row r="1001" spans="1:12" x14ac:dyDescent="0.25">
      <c r="A1001" s="1">
        <v>75.801315625365106</v>
      </c>
      <c r="B1001" s="1">
        <v>64.350337718192606</v>
      </c>
      <c r="C1001">
        <f t="shared" si="15"/>
        <v>73.562087847513993</v>
      </c>
      <c r="F1001" s="8">
        <v>977</v>
      </c>
      <c r="G1001" s="8">
        <v>65.612521993790708</v>
      </c>
      <c r="H1001" s="8">
        <v>2.5012270253153872</v>
      </c>
      <c r="I1001" s="8">
        <v>0.25532581516104969</v>
      </c>
      <c r="K1001" s="8">
        <v>97.65</v>
      </c>
      <c r="L1001" s="8">
        <v>99.014740700002406</v>
      </c>
    </row>
    <row r="1002" spans="1:12" x14ac:dyDescent="0.25">
      <c r="F1002" s="8">
        <v>978</v>
      </c>
      <c r="G1002" s="8">
        <v>58.738744797994642</v>
      </c>
      <c r="H1002" s="8">
        <v>-7.1455824333670392</v>
      </c>
      <c r="I1002" s="8">
        <v>-0.72942265581424615</v>
      </c>
      <c r="K1002" s="8">
        <v>97.75</v>
      </c>
      <c r="L1002" s="8">
        <v>99.021976500113894</v>
      </c>
    </row>
    <row r="1003" spans="1:12" x14ac:dyDescent="0.25">
      <c r="F1003" s="8">
        <v>979</v>
      </c>
      <c r="G1003" s="8">
        <v>71.874425252812756</v>
      </c>
      <c r="H1003" s="8">
        <v>2.1495126616268436</v>
      </c>
      <c r="I1003" s="8">
        <v>0.21942273411173793</v>
      </c>
      <c r="K1003" s="8">
        <v>97.850000000000009</v>
      </c>
      <c r="L1003" s="8">
        <v>99.1647872557391</v>
      </c>
    </row>
    <row r="1004" spans="1:12" x14ac:dyDescent="0.25">
      <c r="F1004" s="8">
        <v>980</v>
      </c>
      <c r="G1004" s="8">
        <v>72.363831601259704</v>
      </c>
      <c r="H1004" s="8">
        <v>7.0872769758699974</v>
      </c>
      <c r="I1004" s="8">
        <v>0.72347082164921539</v>
      </c>
      <c r="K1004" s="8">
        <v>97.95</v>
      </c>
      <c r="L1004" s="8">
        <v>99.326703491010306</v>
      </c>
    </row>
    <row r="1005" spans="1:12" x14ac:dyDescent="0.25">
      <c r="F1005" s="8">
        <v>981</v>
      </c>
      <c r="G1005" s="8">
        <v>59.483839198421194</v>
      </c>
      <c r="H1005" s="8">
        <v>-1.4646425591354912</v>
      </c>
      <c r="I1005" s="8">
        <v>-0.14951104059963582</v>
      </c>
      <c r="K1005" s="8">
        <v>98.05</v>
      </c>
      <c r="L1005" s="8">
        <v>99.427756380158797</v>
      </c>
    </row>
    <row r="1006" spans="1:12" x14ac:dyDescent="0.25">
      <c r="F1006" s="8">
        <v>982</v>
      </c>
      <c r="G1006" s="8">
        <v>74.832720591334322</v>
      </c>
      <c r="H1006" s="8">
        <v>-4.5934470177897282</v>
      </c>
      <c r="I1006" s="8">
        <v>-0.4689001007688896</v>
      </c>
      <c r="K1006" s="8">
        <v>98.15</v>
      </c>
      <c r="L1006" s="8">
        <v>99.893597806600994</v>
      </c>
    </row>
    <row r="1007" spans="1:12" x14ac:dyDescent="0.25">
      <c r="F1007" s="8">
        <v>983</v>
      </c>
      <c r="G1007" s="8">
        <v>62.970673168996974</v>
      </c>
      <c r="H1007" s="8">
        <v>-18.987735199577273</v>
      </c>
      <c r="I1007" s="8">
        <v>-1.9382722635035168</v>
      </c>
      <c r="K1007" s="8">
        <v>98.25</v>
      </c>
      <c r="L1007" s="8">
        <v>100</v>
      </c>
    </row>
    <row r="1008" spans="1:12" x14ac:dyDescent="0.25">
      <c r="F1008" s="8">
        <v>984</v>
      </c>
      <c r="G1008" s="8">
        <v>63.055781720711494</v>
      </c>
      <c r="H1008" s="8">
        <v>-4.4783010710860935</v>
      </c>
      <c r="I1008" s="8">
        <v>-0.45714597673015339</v>
      </c>
      <c r="K1008" s="8">
        <v>98.350000000000009</v>
      </c>
      <c r="L1008" s="8">
        <v>100</v>
      </c>
    </row>
    <row r="1009" spans="6:12" x14ac:dyDescent="0.25">
      <c r="F1009" s="8">
        <v>985</v>
      </c>
      <c r="G1009" s="8">
        <v>77.582467201179682</v>
      </c>
      <c r="H1009" s="8">
        <v>-11.341822240435278</v>
      </c>
      <c r="I1009" s="8">
        <v>-1.1577757555157204</v>
      </c>
      <c r="K1009" s="8">
        <v>98.45</v>
      </c>
      <c r="L1009" s="8">
        <v>100</v>
      </c>
    </row>
    <row r="1010" spans="6:12" x14ac:dyDescent="0.25">
      <c r="F1010" s="8">
        <v>986</v>
      </c>
      <c r="G1010" s="8">
        <v>77.06434375673669</v>
      </c>
      <c r="H1010" s="8">
        <v>-12.150316928294288</v>
      </c>
      <c r="I1010" s="8">
        <v>-1.2403070744010785</v>
      </c>
      <c r="K1010" s="8">
        <v>98.55</v>
      </c>
      <c r="L1010" s="8">
        <v>100</v>
      </c>
    </row>
    <row r="1011" spans="6:12" x14ac:dyDescent="0.25">
      <c r="F1011" s="8">
        <v>987</v>
      </c>
      <c r="G1011" s="8">
        <v>78.527671035854254</v>
      </c>
      <c r="H1011" s="8">
        <v>4.9999417624562454</v>
      </c>
      <c r="I1011" s="8">
        <v>0.51039517538234824</v>
      </c>
      <c r="K1011" s="8">
        <v>98.65</v>
      </c>
      <c r="L1011" s="8">
        <v>100</v>
      </c>
    </row>
    <row r="1012" spans="6:12" x14ac:dyDescent="0.25">
      <c r="F1012" s="8">
        <v>988</v>
      </c>
      <c r="G1012" s="8">
        <v>66.205189531070218</v>
      </c>
      <c r="H1012" s="8">
        <v>-1.3003719455225138</v>
      </c>
      <c r="I1012" s="8">
        <v>-0.13274225955607957</v>
      </c>
      <c r="K1012" s="8">
        <v>98.75</v>
      </c>
      <c r="L1012" s="8">
        <v>100</v>
      </c>
    </row>
    <row r="1013" spans="6:12" x14ac:dyDescent="0.25">
      <c r="F1013" s="8">
        <v>989</v>
      </c>
      <c r="G1013" s="8">
        <v>63.442362023860838</v>
      </c>
      <c r="H1013" s="8">
        <v>1.942532153763068</v>
      </c>
      <c r="I1013" s="8">
        <v>0.19829411749361914</v>
      </c>
      <c r="K1013" s="8">
        <v>98.850000000000009</v>
      </c>
      <c r="L1013" s="8">
        <v>100</v>
      </c>
    </row>
    <row r="1014" spans="6:12" x14ac:dyDescent="0.25">
      <c r="F1014" s="8">
        <v>990</v>
      </c>
      <c r="G1014" s="8">
        <v>73.280331817372272</v>
      </c>
      <c r="H1014" s="8">
        <v>6.1019807150866257</v>
      </c>
      <c r="I1014" s="8">
        <v>0.62289155858614853</v>
      </c>
      <c r="K1014" s="8">
        <v>98.95</v>
      </c>
      <c r="L1014" s="8">
        <v>100</v>
      </c>
    </row>
    <row r="1015" spans="6:12" x14ac:dyDescent="0.25">
      <c r="F1015" s="8">
        <v>991</v>
      </c>
      <c r="G1015" s="8">
        <v>79.037347208856971</v>
      </c>
      <c r="H1015" s="8">
        <v>10.351467609163834</v>
      </c>
      <c r="I1015" s="8">
        <v>1.0566801328598689</v>
      </c>
      <c r="K1015" s="8">
        <v>99.05</v>
      </c>
      <c r="L1015" s="8">
        <v>100</v>
      </c>
    </row>
    <row r="1016" spans="6:12" x14ac:dyDescent="0.25">
      <c r="F1016" s="8">
        <v>992</v>
      </c>
      <c r="G1016" s="8">
        <v>82.163598535862135</v>
      </c>
      <c r="H1016" s="8">
        <v>-10.470679121391939</v>
      </c>
      <c r="I1016" s="8">
        <v>-1.0688492707382606</v>
      </c>
      <c r="K1016" s="8">
        <v>99.15</v>
      </c>
      <c r="L1016" s="8">
        <v>100</v>
      </c>
    </row>
    <row r="1017" spans="6:12" x14ac:dyDescent="0.25">
      <c r="F1017" s="8">
        <v>993</v>
      </c>
      <c r="G1017" s="8">
        <v>68.815694007599532</v>
      </c>
      <c r="H1017" s="8">
        <v>-7.4822331694766291</v>
      </c>
      <c r="I1017" s="8">
        <v>-0.76378803838519049</v>
      </c>
      <c r="K1017" s="8">
        <v>99.25</v>
      </c>
      <c r="L1017" s="8">
        <v>100</v>
      </c>
    </row>
    <row r="1018" spans="6:12" x14ac:dyDescent="0.25">
      <c r="F1018" s="8">
        <v>994</v>
      </c>
      <c r="G1018" s="8">
        <v>80.782376808280389</v>
      </c>
      <c r="H1018" s="8">
        <v>-9.088708876403885</v>
      </c>
      <c r="I1018" s="8">
        <v>-0.92777743849008698</v>
      </c>
      <c r="K1018" s="8">
        <v>99.350000000000009</v>
      </c>
      <c r="L1018" s="8">
        <v>100</v>
      </c>
    </row>
    <row r="1019" spans="6:12" x14ac:dyDescent="0.25">
      <c r="F1019" s="8">
        <v>995</v>
      </c>
      <c r="G1019" s="8">
        <v>66.391403585797008</v>
      </c>
      <c r="H1019" s="8">
        <v>-14.788804006992706</v>
      </c>
      <c r="I1019" s="8">
        <v>-1.5096444265655127</v>
      </c>
      <c r="K1019" s="8">
        <v>99.45</v>
      </c>
      <c r="L1019" s="8">
        <v>100</v>
      </c>
    </row>
    <row r="1020" spans="6:12" x14ac:dyDescent="0.25">
      <c r="F1020" s="8">
        <v>996</v>
      </c>
      <c r="G1020" s="8">
        <v>67.203338357562373</v>
      </c>
      <c r="H1020" s="8">
        <v>-7.9970251601070714</v>
      </c>
      <c r="I1020" s="8">
        <v>-0.81633812013137808</v>
      </c>
      <c r="K1020" s="8">
        <v>99.55</v>
      </c>
      <c r="L1020" s="8">
        <v>100</v>
      </c>
    </row>
    <row r="1021" spans="6:12" x14ac:dyDescent="0.25">
      <c r="F1021" s="8">
        <v>997</v>
      </c>
      <c r="G1021" s="8">
        <v>81.770510279136317</v>
      </c>
      <c r="H1021" s="8">
        <v>-2.6479591502919106</v>
      </c>
      <c r="I1021" s="8">
        <v>-0.27030426335497959</v>
      </c>
      <c r="K1021" s="8">
        <v>99.65</v>
      </c>
      <c r="L1021" s="8">
        <v>100</v>
      </c>
    </row>
    <row r="1022" spans="6:12" x14ac:dyDescent="0.25">
      <c r="F1022" s="8">
        <v>998</v>
      </c>
      <c r="G1022" s="8">
        <v>69.019486631887233</v>
      </c>
      <c r="H1022" s="8">
        <v>-18.418229372736732</v>
      </c>
      <c r="I1022" s="8">
        <v>-1.8801369810979969</v>
      </c>
      <c r="K1022" s="8">
        <v>99.75</v>
      </c>
      <c r="L1022" s="8">
        <v>100</v>
      </c>
    </row>
    <row r="1023" spans="6:12" x14ac:dyDescent="0.25">
      <c r="F1023" s="8">
        <v>999</v>
      </c>
      <c r="G1023" s="8">
        <v>83.481081831574485</v>
      </c>
      <c r="H1023" s="8">
        <v>5.7719888095463148</v>
      </c>
      <c r="I1023" s="8">
        <v>0.58920591093167229</v>
      </c>
      <c r="K1023" s="8">
        <v>99.850000000000009</v>
      </c>
      <c r="L1023" s="8">
        <v>100</v>
      </c>
    </row>
    <row r="1024" spans="6:12" ht="15.75" thickBot="1" x14ac:dyDescent="0.3">
      <c r="F1024" s="9">
        <v>1000</v>
      </c>
      <c r="G1024" s="9">
        <v>73.562087847513993</v>
      </c>
      <c r="H1024" s="9">
        <v>-9.2117501293213877</v>
      </c>
      <c r="I1024" s="9">
        <v>-0.94033751715613167</v>
      </c>
      <c r="K1024" s="9">
        <v>99.95</v>
      </c>
      <c r="L1024" s="9">
        <v>100</v>
      </c>
    </row>
  </sheetData>
  <sortState ref="L25:L1024">
    <sortCondition ref="L25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F2985-C980-4C7C-9F83-50CB677AEAE7}">
  <dimension ref="A1:R1024"/>
  <sheetViews>
    <sheetView tabSelected="1" workbookViewId="0">
      <selection activeCell="H3" sqref="H3"/>
    </sheetView>
  </sheetViews>
  <sheetFormatPr defaultRowHeight="15" x14ac:dyDescent="0.25"/>
  <cols>
    <col min="1" max="1" width="20" bestFit="1" customWidth="1"/>
    <col min="2" max="2" width="21.85546875" customWidth="1"/>
    <col min="3" max="5" width="17.85546875" bestFit="1" customWidth="1"/>
    <col min="6" max="6" width="12.85546875" bestFit="1" customWidth="1"/>
    <col min="7" max="7" width="15.5703125" bestFit="1" customWidth="1"/>
    <col min="8" max="8" width="13.28515625" customWidth="1"/>
  </cols>
  <sheetData>
    <row r="1" spans="1:18" x14ac:dyDescent="0.25">
      <c r="A1" s="16" t="s">
        <v>7</v>
      </c>
      <c r="B1" s="16" t="s">
        <v>1</v>
      </c>
      <c r="C1" s="16" t="s">
        <v>1077</v>
      </c>
      <c r="D1" s="16" t="s">
        <v>1078</v>
      </c>
      <c r="E1" s="16" t="s">
        <v>1079</v>
      </c>
      <c r="F1" s="16" t="s">
        <v>1080</v>
      </c>
      <c r="G1" s="16" t="s">
        <v>1081</v>
      </c>
      <c r="H1" s="14"/>
      <c r="J1" t="s">
        <v>1047</v>
      </c>
    </row>
    <row r="2" spans="1:18" ht="15.75" thickBot="1" x14ac:dyDescent="0.3">
      <c r="A2" s="1">
        <v>64.972291907267504</v>
      </c>
      <c r="B2" s="1">
        <v>60.137240799027197</v>
      </c>
      <c r="C2">
        <f>$K$17+A2*$K$18</f>
        <v>67.503936442977221</v>
      </c>
      <c r="D2">
        <f>'Regression 02'!C2</f>
        <v>73.501036036559995</v>
      </c>
      <c r="E2">
        <f>'Regression 01'!C2</f>
        <v>66.130361380388038</v>
      </c>
      <c r="F2">
        <f>AVERAGE(C2:E2)</f>
        <v>69.045111286641756</v>
      </c>
      <c r="G2" s="23">
        <f>F2/B2</f>
        <v>1.1481256933184514</v>
      </c>
      <c r="H2" s="23"/>
    </row>
    <row r="3" spans="1:18" x14ac:dyDescent="0.25">
      <c r="A3" s="1">
        <v>89.040460718304004</v>
      </c>
      <c r="B3" s="1">
        <v>99.021976500113894</v>
      </c>
      <c r="C3">
        <f t="shared" ref="C3:C66" si="0">$K$17+A3*$K$18</f>
        <v>92.509921148548671</v>
      </c>
      <c r="D3">
        <f>'Regression 02'!C3</f>
        <v>86.955804194655101</v>
      </c>
      <c r="E3">
        <f>'Regression 01'!C3</f>
        <v>90.05436462487188</v>
      </c>
      <c r="F3">
        <f t="shared" ref="F3:F66" si="1">AVERAGE(C3:E3)</f>
        <v>89.840029989358541</v>
      </c>
      <c r="G3" s="23">
        <f t="shared" ref="G3:G66" si="2">F3/B3</f>
        <v>0.90727364939292243</v>
      </c>
      <c r="H3" s="23"/>
      <c r="J3" s="20" t="s">
        <v>1048</v>
      </c>
      <c r="K3" s="20"/>
    </row>
    <row r="4" spans="1:18" x14ac:dyDescent="0.25">
      <c r="A4" s="1">
        <v>74.243662522681504</v>
      </c>
      <c r="B4" s="1">
        <v>70.522954922262201</v>
      </c>
      <c r="C4">
        <f t="shared" si="0"/>
        <v>77.136565897629239</v>
      </c>
      <c r="D4">
        <f>'Regression 02'!C4</f>
        <v>79.087989510291493</v>
      </c>
      <c r="E4">
        <f>'Regression 01'!C4</f>
        <v>80.972620205834744</v>
      </c>
      <c r="F4">
        <f t="shared" si="1"/>
        <v>79.065725204585149</v>
      </c>
      <c r="G4" s="23">
        <f t="shared" si="2"/>
        <v>1.1211346049203368</v>
      </c>
      <c r="H4" s="23"/>
      <c r="J4" s="8" t="s">
        <v>1049</v>
      </c>
      <c r="K4" s="8">
        <v>0.98990066462579251</v>
      </c>
    </row>
    <row r="5" spans="1:18" x14ac:dyDescent="0.25">
      <c r="A5" s="1">
        <v>67.7159945696215</v>
      </c>
      <c r="B5" s="1">
        <v>63.448537269766</v>
      </c>
      <c r="C5">
        <f t="shared" si="0"/>
        <v>70.354547445007384</v>
      </c>
      <c r="D5">
        <f>'Regression 02'!C5</f>
        <v>69.360709090094474</v>
      </c>
      <c r="E5">
        <f>'Regression 01'!C5</f>
        <v>75.436242510635509</v>
      </c>
      <c r="F5">
        <f t="shared" si="1"/>
        <v>71.717166348579113</v>
      </c>
      <c r="G5" s="23">
        <f t="shared" si="2"/>
        <v>1.1303202474732734</v>
      </c>
      <c r="H5" s="23"/>
      <c r="J5" s="8" t="s">
        <v>1050</v>
      </c>
      <c r="K5" s="26">
        <v>0.97990332582658568</v>
      </c>
    </row>
    <row r="6" spans="1:18" x14ac:dyDescent="0.25">
      <c r="A6" s="1">
        <v>46.145010618359301</v>
      </c>
      <c r="B6" s="1">
        <v>66.483018771267595</v>
      </c>
      <c r="C6">
        <f t="shared" si="0"/>
        <v>47.943050375814266</v>
      </c>
      <c r="D6">
        <f>'Regression 02'!C6</f>
        <v>62.377803563709634</v>
      </c>
      <c r="E6">
        <f>'Regression 01'!C6</f>
        <v>57.056875147925965</v>
      </c>
      <c r="F6">
        <f t="shared" si="1"/>
        <v>55.792576362483288</v>
      </c>
      <c r="G6" s="23">
        <f t="shared" si="2"/>
        <v>0.83920040626367487</v>
      </c>
      <c r="H6" s="23"/>
      <c r="J6" s="8" t="s">
        <v>1051</v>
      </c>
      <c r="K6" s="8">
        <v>0.9789023248255847</v>
      </c>
    </row>
    <row r="7" spans="1:18" x14ac:dyDescent="0.25">
      <c r="A7" s="1">
        <v>46.820092029408599</v>
      </c>
      <c r="B7" s="1">
        <v>49.088060589916999</v>
      </c>
      <c r="C7">
        <f t="shared" si="0"/>
        <v>48.644436325541086</v>
      </c>
      <c r="D7">
        <f>'Regression 02'!C7</f>
        <v>59.803966333197103</v>
      </c>
      <c r="E7">
        <f>'Regression 01'!C7</f>
        <v>57.055873628746056</v>
      </c>
      <c r="F7">
        <f t="shared" si="1"/>
        <v>55.168092095828079</v>
      </c>
      <c r="G7" s="23">
        <f t="shared" si="2"/>
        <v>1.1238596805993992</v>
      </c>
      <c r="H7" s="23"/>
      <c r="J7" s="8" t="s">
        <v>1052</v>
      </c>
      <c r="K7" s="8">
        <v>10.265340384276509</v>
      </c>
    </row>
    <row r="8" spans="1:18" ht="15.75" thickBot="1" x14ac:dyDescent="0.3">
      <c r="A8" s="1">
        <v>39.344618338263601</v>
      </c>
      <c r="B8" s="1">
        <v>48.453234002319803</v>
      </c>
      <c r="C8">
        <f t="shared" si="0"/>
        <v>40.877680896189283</v>
      </c>
      <c r="D8">
        <f>'Regression 02'!C8</f>
        <v>58.108168617435098</v>
      </c>
      <c r="E8">
        <f>'Regression 01'!C8</f>
        <v>52.990400139572486</v>
      </c>
      <c r="F8">
        <f t="shared" si="1"/>
        <v>50.658749884398958</v>
      </c>
      <c r="G8" s="23">
        <f t="shared" si="2"/>
        <v>1.0455184453110717</v>
      </c>
      <c r="H8" s="23"/>
      <c r="J8" s="9" t="s">
        <v>1053</v>
      </c>
      <c r="K8" s="9">
        <v>1000</v>
      </c>
    </row>
    <row r="9" spans="1:18" x14ac:dyDescent="0.25">
      <c r="A9" s="1">
        <v>81.159104696371898</v>
      </c>
      <c r="B9" s="1">
        <v>84.613576124399799</v>
      </c>
      <c r="C9">
        <f t="shared" si="0"/>
        <v>84.321468188503545</v>
      </c>
      <c r="D9">
        <f>'Regression 02'!C9</f>
        <v>79.526392228302342</v>
      </c>
      <c r="E9">
        <f>'Regression 01'!C9</f>
        <v>86.544156647888556</v>
      </c>
      <c r="F9">
        <f t="shared" si="1"/>
        <v>83.464005688231467</v>
      </c>
      <c r="G9" s="23">
        <f t="shared" si="2"/>
        <v>0.98641387719533069</v>
      </c>
      <c r="H9" s="23"/>
    </row>
    <row r="10" spans="1:18" ht="15.75" thickBot="1" x14ac:dyDescent="0.3">
      <c r="A10" s="1">
        <v>70.780721508505493</v>
      </c>
      <c r="B10" s="1">
        <v>66.451908607435897</v>
      </c>
      <c r="C10">
        <f t="shared" si="0"/>
        <v>73.538691430458584</v>
      </c>
      <c r="D10">
        <f>'Regression 02'!C10</f>
        <v>69.515000393547439</v>
      </c>
      <c r="E10">
        <f>'Regression 01'!C10</f>
        <v>75.538242867911805</v>
      </c>
      <c r="F10">
        <f t="shared" si="1"/>
        <v>72.863978230639276</v>
      </c>
      <c r="G10" s="23">
        <f t="shared" si="2"/>
        <v>1.096491880482811</v>
      </c>
      <c r="H10" s="23"/>
      <c r="J10" t="s">
        <v>1054</v>
      </c>
    </row>
    <row r="11" spans="1:18" x14ac:dyDescent="0.25">
      <c r="A11" s="1">
        <v>79.851124879352298</v>
      </c>
      <c r="B11" s="1">
        <v>74.209509584480202</v>
      </c>
      <c r="C11">
        <f t="shared" si="0"/>
        <v>82.962522954390423</v>
      </c>
      <c r="D11">
        <f>'Regression 02'!C11</f>
        <v>67.62674677260209</v>
      </c>
      <c r="E11">
        <f>'Regression 01'!C11</f>
        <v>79.979353234370905</v>
      </c>
      <c r="F11">
        <f t="shared" si="1"/>
        <v>76.856207653787806</v>
      </c>
      <c r="G11" s="23">
        <f t="shared" si="2"/>
        <v>1.0356652143926999</v>
      </c>
      <c r="H11" s="23"/>
      <c r="J11" s="10"/>
      <c r="K11" s="10" t="s">
        <v>1059</v>
      </c>
      <c r="L11" s="10" t="s">
        <v>1060</v>
      </c>
      <c r="M11" s="10" t="s">
        <v>1061</v>
      </c>
      <c r="N11" s="10" t="s">
        <v>32</v>
      </c>
      <c r="O11" s="10" t="s">
        <v>1062</v>
      </c>
    </row>
    <row r="12" spans="1:18" x14ac:dyDescent="0.25">
      <c r="A12" s="1">
        <v>44.107294515446902</v>
      </c>
      <c r="B12" s="1">
        <v>42.715953563508201</v>
      </c>
      <c r="C12">
        <f t="shared" si="0"/>
        <v>45.825934690621025</v>
      </c>
      <c r="D12">
        <f>'Regression 02'!C12</f>
        <v>55.534878298992837</v>
      </c>
      <c r="E12">
        <f>'Regression 01'!C12</f>
        <v>51.433355348240013</v>
      </c>
      <c r="F12">
        <f t="shared" si="1"/>
        <v>50.931389445951289</v>
      </c>
      <c r="G12" s="23">
        <f t="shared" si="2"/>
        <v>1.1923271095945158</v>
      </c>
      <c r="H12" s="23"/>
      <c r="J12" s="8" t="s">
        <v>1055</v>
      </c>
      <c r="K12" s="8">
        <v>1</v>
      </c>
      <c r="L12" s="8">
        <v>5132999.6851295847</v>
      </c>
      <c r="M12" s="8">
        <v>5132999.6851295847</v>
      </c>
      <c r="N12" s="8">
        <v>48710.717706503136</v>
      </c>
      <c r="O12" s="8">
        <v>0</v>
      </c>
    </row>
    <row r="13" spans="1:18" x14ac:dyDescent="0.25">
      <c r="A13" s="1">
        <v>90.557926603368003</v>
      </c>
      <c r="B13" s="1">
        <v>76.547557250927994</v>
      </c>
      <c r="C13">
        <f t="shared" si="0"/>
        <v>94.08651507270865</v>
      </c>
      <c r="D13">
        <f>'Regression 02'!C13</f>
        <v>85.050483977883502</v>
      </c>
      <c r="E13">
        <f>'Regression 01'!C13</f>
        <v>90.851405361450347</v>
      </c>
      <c r="F13">
        <f t="shared" si="1"/>
        <v>89.996134804014162</v>
      </c>
      <c r="G13" s="23">
        <f t="shared" si="2"/>
        <v>1.1756891798519558</v>
      </c>
      <c r="H13" s="23"/>
      <c r="J13" s="8" t="s">
        <v>1056</v>
      </c>
      <c r="K13" s="8">
        <v>999</v>
      </c>
      <c r="L13" s="8">
        <v>105271.83599185314</v>
      </c>
      <c r="M13" s="8">
        <v>105.3772132050582</v>
      </c>
      <c r="N13" s="8"/>
      <c r="O13" s="8"/>
    </row>
    <row r="14" spans="1:18" ht="15.75" thickBot="1" x14ac:dyDescent="0.3">
      <c r="A14" s="1">
        <v>83.719356133305993</v>
      </c>
      <c r="B14" s="1">
        <v>97.9251307635394</v>
      </c>
      <c r="C14">
        <f t="shared" si="0"/>
        <v>86.981479790426249</v>
      </c>
      <c r="D14">
        <f>'Regression 02'!C14</f>
        <v>73.901721188180659</v>
      </c>
      <c r="E14">
        <f>'Regression 01'!C14</f>
        <v>85.143468279893185</v>
      </c>
      <c r="F14">
        <f t="shared" si="1"/>
        <v>82.008889752833355</v>
      </c>
      <c r="G14" s="23">
        <f t="shared" si="2"/>
        <v>0.83746520544211356</v>
      </c>
      <c r="H14" s="23"/>
      <c r="J14" s="9" t="s">
        <v>1057</v>
      </c>
      <c r="K14" s="9">
        <v>1000</v>
      </c>
      <c r="L14" s="9">
        <v>5238271.5211214377</v>
      </c>
      <c r="M14" s="9"/>
      <c r="N14" s="9"/>
      <c r="O14" s="9"/>
    </row>
    <row r="15" spans="1:18" ht="15.75" thickBot="1" x14ac:dyDescent="0.3">
      <c r="A15" s="1">
        <v>47.0451595430686</v>
      </c>
      <c r="B15" s="1">
        <v>56.731838186367497</v>
      </c>
      <c r="C15">
        <f t="shared" si="0"/>
        <v>48.878273592035676</v>
      </c>
      <c r="D15">
        <f>'Regression 02'!C15</f>
        <v>63.970477289783091</v>
      </c>
      <c r="E15">
        <f>'Regression 01'!C15</f>
        <v>59.395423353900156</v>
      </c>
      <c r="F15">
        <f t="shared" si="1"/>
        <v>57.414724745239646</v>
      </c>
      <c r="G15" s="23">
        <f t="shared" si="2"/>
        <v>1.0120370955834153</v>
      </c>
      <c r="H15" s="23"/>
    </row>
    <row r="16" spans="1:18" x14ac:dyDescent="0.25">
      <c r="A16" s="1">
        <v>49.843177344516597</v>
      </c>
      <c r="B16" s="1">
        <v>55.269318547924499</v>
      </c>
      <c r="C16">
        <f t="shared" si="0"/>
        <v>51.785316121870416</v>
      </c>
      <c r="D16">
        <f>'Regression 02'!C16</f>
        <v>72.300697623016305</v>
      </c>
      <c r="E16">
        <f>'Regression 01'!C16</f>
        <v>58.128409865331186</v>
      </c>
      <c r="F16">
        <f t="shared" si="1"/>
        <v>60.738141203405966</v>
      </c>
      <c r="G16" s="23">
        <f t="shared" si="2"/>
        <v>1.0989486174094838</v>
      </c>
      <c r="H16" s="23"/>
      <c r="J16" s="10"/>
      <c r="K16" s="10" t="s">
        <v>1063</v>
      </c>
      <c r="L16" s="10" t="s">
        <v>1052</v>
      </c>
      <c r="M16" s="10" t="s">
        <v>1064</v>
      </c>
      <c r="N16" s="10" t="s">
        <v>1065</v>
      </c>
      <c r="O16" s="10" t="s">
        <v>1066</v>
      </c>
      <c r="P16" s="10" t="s">
        <v>1067</v>
      </c>
      <c r="Q16" s="10" t="s">
        <v>1068</v>
      </c>
      <c r="R16" s="10" t="s">
        <v>1069</v>
      </c>
    </row>
    <row r="17" spans="1:18" x14ac:dyDescent="0.25">
      <c r="A17" s="1">
        <v>45.845104870984699</v>
      </c>
      <c r="B17" s="1">
        <v>58.3838347968262</v>
      </c>
      <c r="C17">
        <f t="shared" si="0"/>
        <v>47.631458804771128</v>
      </c>
      <c r="D17">
        <f>'Regression 02'!C17</f>
        <v>68.086360012680387</v>
      </c>
      <c r="E17">
        <f>'Regression 01'!C17</f>
        <v>58.193995905475617</v>
      </c>
      <c r="F17">
        <f t="shared" si="1"/>
        <v>57.970604907642382</v>
      </c>
      <c r="G17" s="23">
        <f t="shared" si="2"/>
        <v>0.99292218658432008</v>
      </c>
      <c r="H17" s="23"/>
      <c r="J17" s="8" t="s">
        <v>1058</v>
      </c>
      <c r="K17" s="8">
        <v>0</v>
      </c>
      <c r="L17" s="8" t="e">
        <v>#N/A</v>
      </c>
      <c r="M17" s="8" t="e">
        <v>#N/A</v>
      </c>
      <c r="N17" s="8" t="e">
        <v>#N/A</v>
      </c>
      <c r="O17" s="8" t="e">
        <v>#N/A</v>
      </c>
      <c r="P17" s="8" t="e">
        <v>#N/A</v>
      </c>
      <c r="Q17" s="8" t="e">
        <v>#N/A</v>
      </c>
      <c r="R17" s="8" t="e">
        <v>#N/A</v>
      </c>
    </row>
    <row r="18" spans="1:18" ht="15.75" thickBot="1" x14ac:dyDescent="0.3">
      <c r="A18" s="1">
        <v>59.598962428980499</v>
      </c>
      <c r="B18" s="1">
        <v>53.472483496144399</v>
      </c>
      <c r="C18">
        <f t="shared" si="0"/>
        <v>61.921235249256682</v>
      </c>
      <c r="D18">
        <f>'Regression 02'!C18</f>
        <v>74.322009457802778</v>
      </c>
      <c r="E18">
        <f>'Regression 01'!C18</f>
        <v>63.211440944303639</v>
      </c>
      <c r="F18">
        <f t="shared" si="1"/>
        <v>66.484895217121036</v>
      </c>
      <c r="G18" s="23">
        <f t="shared" si="2"/>
        <v>1.2433478093815278</v>
      </c>
      <c r="H18" s="23"/>
      <c r="I18" s="17" t="s">
        <v>1076</v>
      </c>
      <c r="J18" s="9" t="s">
        <v>7</v>
      </c>
      <c r="K18" s="9">
        <v>1.0389649874029847</v>
      </c>
      <c r="L18" s="9">
        <v>4.7074817826604784E-3</v>
      </c>
      <c r="M18" s="9">
        <v>220.70504685326762</v>
      </c>
      <c r="N18" s="9">
        <v>0</v>
      </c>
      <c r="O18" s="9">
        <v>1.0297273007233396</v>
      </c>
      <c r="P18" s="9">
        <v>1.0482026740826298</v>
      </c>
      <c r="Q18" s="9">
        <v>1.0297273007233396</v>
      </c>
      <c r="R18" s="9">
        <v>1.0482026740826298</v>
      </c>
    </row>
    <row r="19" spans="1:18" x14ac:dyDescent="0.25">
      <c r="A19" s="1">
        <v>59.932271280102498</v>
      </c>
      <c r="B19" s="1">
        <v>81.738244598602705</v>
      </c>
      <c r="C19">
        <f t="shared" si="0"/>
        <v>62.267531475563956</v>
      </c>
      <c r="D19">
        <f>'Regression 02'!C19</f>
        <v>74.129928426280088</v>
      </c>
      <c r="E19">
        <f>'Regression 01'!C19</f>
        <v>72.367668833612981</v>
      </c>
      <c r="F19">
        <f t="shared" si="1"/>
        <v>69.588376245152347</v>
      </c>
      <c r="G19" s="23">
        <f t="shared" si="2"/>
        <v>0.85135638264418934</v>
      </c>
      <c r="H19" s="23"/>
      <c r="I19" s="17"/>
    </row>
    <row r="20" spans="1:18" x14ac:dyDescent="0.25">
      <c r="A20" s="1">
        <v>61.958827663054002</v>
      </c>
      <c r="B20" s="1">
        <v>61.010618449302299</v>
      </c>
      <c r="C20">
        <f t="shared" si="0"/>
        <v>64.373052602448595</v>
      </c>
      <c r="D20">
        <f>'Regression 02'!C20</f>
        <v>75.420247038923705</v>
      </c>
      <c r="E20">
        <f>'Regression 01'!C20</f>
        <v>68.513937456138279</v>
      </c>
      <c r="F20">
        <f t="shared" si="1"/>
        <v>69.435745699170198</v>
      </c>
      <c r="G20" s="23">
        <f t="shared" si="2"/>
        <v>1.1380928019418273</v>
      </c>
      <c r="H20" s="23"/>
    </row>
    <row r="21" spans="1:18" x14ac:dyDescent="0.25">
      <c r="A21" s="1">
        <v>57.523139406851001</v>
      </c>
      <c r="B21" s="1">
        <v>84.094984257197098</v>
      </c>
      <c r="C21">
        <f t="shared" si="0"/>
        <v>59.764527809219082</v>
      </c>
      <c r="D21">
        <f>'Regression 02'!C21</f>
        <v>62.486878956261883</v>
      </c>
      <c r="E21">
        <f>'Regression 01'!C21</f>
        <v>62.671108663880197</v>
      </c>
      <c r="F21">
        <f t="shared" si="1"/>
        <v>61.640838476453723</v>
      </c>
      <c r="G21" s="23">
        <f t="shared" si="2"/>
        <v>0.73299066550664482</v>
      </c>
      <c r="H21" s="23"/>
    </row>
    <row r="22" spans="1:18" x14ac:dyDescent="0.25">
      <c r="A22" s="1">
        <v>74.571081791343403</v>
      </c>
      <c r="B22" s="1">
        <v>63.394594799616797</v>
      </c>
      <c r="C22">
        <f t="shared" si="0"/>
        <v>77.47674305397004</v>
      </c>
      <c r="D22">
        <f>'Regression 02'!C22</f>
        <v>71.429928363520332</v>
      </c>
      <c r="E22">
        <f>'Regression 01'!C22</f>
        <v>75.984103083065378</v>
      </c>
      <c r="F22">
        <f t="shared" si="1"/>
        <v>74.963591500185245</v>
      </c>
      <c r="G22" s="23">
        <f t="shared" si="2"/>
        <v>1.1824918470910137</v>
      </c>
      <c r="H22" s="23"/>
      <c r="J22" t="s">
        <v>1070</v>
      </c>
      <c r="O22" t="s">
        <v>1075</v>
      </c>
    </row>
    <row r="23" spans="1:18" ht="15.75" thickBot="1" x14ac:dyDescent="0.3">
      <c r="A23" s="1">
        <v>61.1373306557647</v>
      </c>
      <c r="B23" s="1">
        <v>74.755267488949997</v>
      </c>
      <c r="C23">
        <f t="shared" si="0"/>
        <v>63.51954597461868</v>
      </c>
      <c r="D23">
        <f>'Regression 02'!C23</f>
        <v>48.659195660839181</v>
      </c>
      <c r="E23">
        <f>'Regression 01'!C23</f>
        <v>56.370730412785676</v>
      </c>
      <c r="F23">
        <f t="shared" si="1"/>
        <v>56.183157349414522</v>
      </c>
      <c r="G23" s="23">
        <f t="shared" si="2"/>
        <v>0.75156118406932693</v>
      </c>
      <c r="H23" s="23"/>
    </row>
    <row r="24" spans="1:18" x14ac:dyDescent="0.25">
      <c r="A24" s="1">
        <v>57.816955792276502</v>
      </c>
      <c r="B24" s="1">
        <v>57.292057129579</v>
      </c>
      <c r="C24">
        <f t="shared" si="0"/>
        <v>60.069792746401482</v>
      </c>
      <c r="D24">
        <f>'Regression 02'!C24</f>
        <v>71.779732277889849</v>
      </c>
      <c r="E24">
        <f>'Regression 01'!C24</f>
        <v>62.709122557771586</v>
      </c>
      <c r="F24">
        <f t="shared" si="1"/>
        <v>64.852882527354311</v>
      </c>
      <c r="G24" s="23">
        <f t="shared" si="2"/>
        <v>1.1319698711581396</v>
      </c>
      <c r="H24" s="23"/>
      <c r="J24" s="10" t="s">
        <v>1071</v>
      </c>
      <c r="K24" s="10" t="s">
        <v>1072</v>
      </c>
      <c r="L24" s="10" t="s">
        <v>1073</v>
      </c>
      <c r="M24" s="10" t="s">
        <v>1074</v>
      </c>
      <c r="O24" s="10" t="s">
        <v>1033</v>
      </c>
      <c r="P24" s="10" t="s">
        <v>1</v>
      </c>
    </row>
    <row r="25" spans="1:18" x14ac:dyDescent="0.25">
      <c r="A25" s="1">
        <v>55.129628396942898</v>
      </c>
      <c r="B25" s="1">
        <v>66.167282279339105</v>
      </c>
      <c r="C25">
        <f t="shared" si="0"/>
        <v>57.277753672961005</v>
      </c>
      <c r="D25">
        <f>'Regression 02'!C25</f>
        <v>75.478992297088567</v>
      </c>
      <c r="E25">
        <f>'Regression 01'!C25</f>
        <v>65.7907816229053</v>
      </c>
      <c r="F25">
        <f t="shared" si="1"/>
        <v>66.182509197651612</v>
      </c>
      <c r="G25" s="23">
        <f t="shared" si="2"/>
        <v>1.0002301276066958</v>
      </c>
      <c r="H25" s="23"/>
      <c r="J25" s="8">
        <v>1</v>
      </c>
      <c r="K25" s="8">
        <v>67.503936442977221</v>
      </c>
      <c r="L25" s="8">
        <v>-7.366695643950024</v>
      </c>
      <c r="M25" s="8">
        <v>-0.71798707891617908</v>
      </c>
      <c r="O25" s="8">
        <v>0.05</v>
      </c>
      <c r="P25" s="8">
        <v>37.364698785248301</v>
      </c>
    </row>
    <row r="26" spans="1:18" x14ac:dyDescent="0.25">
      <c r="A26" s="1">
        <v>64.606527896491599</v>
      </c>
      <c r="B26" s="1">
        <v>77.100186878677206</v>
      </c>
      <c r="C26">
        <f t="shared" si="0"/>
        <v>67.123920442128977</v>
      </c>
      <c r="D26">
        <f>'Regression 02'!C26</f>
        <v>67.714801776402197</v>
      </c>
      <c r="E26">
        <f>'Regression 01'!C26</f>
        <v>69.515658406410438</v>
      </c>
      <c r="F26">
        <f t="shared" si="1"/>
        <v>68.118126874980547</v>
      </c>
      <c r="G26" s="23">
        <f t="shared" si="2"/>
        <v>0.88350144964200161</v>
      </c>
      <c r="H26" s="23"/>
      <c r="J26" s="8">
        <v>2</v>
      </c>
      <c r="K26" s="8">
        <v>92.509921148548671</v>
      </c>
      <c r="L26" s="8">
        <v>6.5120553515652233</v>
      </c>
      <c r="M26" s="8">
        <v>0.63469048072464462</v>
      </c>
      <c r="O26" s="8">
        <v>0.15000000000000002</v>
      </c>
      <c r="P26" s="8">
        <v>37.760667176504299</v>
      </c>
    </row>
    <row r="27" spans="1:18" x14ac:dyDescent="0.25">
      <c r="A27" s="1">
        <v>74.303446209283393</v>
      </c>
      <c r="B27" s="1">
        <v>84.888240825164601</v>
      </c>
      <c r="C27">
        <f t="shared" si="0"/>
        <v>77.198679054826471</v>
      </c>
      <c r="D27">
        <f>'Regression 02'!C27</f>
        <v>77.949791072117478</v>
      </c>
      <c r="E27">
        <f>'Regression 01'!C27</f>
        <v>83.180853126509433</v>
      </c>
      <c r="F27">
        <f t="shared" si="1"/>
        <v>79.443107751151118</v>
      </c>
      <c r="G27" s="23">
        <f t="shared" si="2"/>
        <v>0.93585527251968559</v>
      </c>
      <c r="H27" s="23"/>
      <c r="J27" s="8">
        <v>3</v>
      </c>
      <c r="K27" s="8">
        <v>77.136565897629239</v>
      </c>
      <c r="L27" s="8">
        <v>-6.6136109753670382</v>
      </c>
      <c r="M27" s="8">
        <v>-0.64458849052512524</v>
      </c>
      <c r="O27" s="8">
        <v>0.25</v>
      </c>
      <c r="P27" s="8">
        <v>39.136258586402299</v>
      </c>
    </row>
    <row r="28" spans="1:18" x14ac:dyDescent="0.25">
      <c r="A28" s="1">
        <v>50.579059272225898</v>
      </c>
      <c r="B28" s="1">
        <v>65.141652999401401</v>
      </c>
      <c r="C28">
        <f t="shared" si="0"/>
        <v>52.549871679622996</v>
      </c>
      <c r="D28">
        <f>'Regression 02'!C28</f>
        <v>59.898412535331779</v>
      </c>
      <c r="E28">
        <f>'Regression 01'!C28</f>
        <v>58.86953141506693</v>
      </c>
      <c r="F28">
        <f t="shared" si="1"/>
        <v>57.105938543340564</v>
      </c>
      <c r="G28" s="23">
        <f t="shared" si="2"/>
        <v>0.87664245400504837</v>
      </c>
      <c r="H28" s="23"/>
      <c r="J28" s="8">
        <v>4</v>
      </c>
      <c r="K28" s="8">
        <v>70.354547445007384</v>
      </c>
      <c r="L28" s="8">
        <v>-6.9060101752413843</v>
      </c>
      <c r="M28" s="8">
        <v>-0.67308686449658484</v>
      </c>
      <c r="O28" s="8">
        <v>0.35000000000000003</v>
      </c>
      <c r="P28" s="8">
        <v>39.353699338117799</v>
      </c>
    </row>
    <row r="29" spans="1:18" x14ac:dyDescent="0.25">
      <c r="A29" s="1">
        <v>64.117613827744805</v>
      </c>
      <c r="B29" s="1">
        <v>80.093884348791605</v>
      </c>
      <c r="C29">
        <f t="shared" si="0"/>
        <v>66.615955842852316</v>
      </c>
      <c r="D29">
        <f>'Regression 02'!C29</f>
        <v>73.808001433624383</v>
      </c>
      <c r="E29">
        <f>'Regression 01'!C29</f>
        <v>71.930772830052419</v>
      </c>
      <c r="F29">
        <f t="shared" si="1"/>
        <v>70.784910035509711</v>
      </c>
      <c r="G29" s="23">
        <f t="shared" si="2"/>
        <v>0.88377421835675596</v>
      </c>
      <c r="H29" s="23"/>
      <c r="J29" s="8">
        <v>5</v>
      </c>
      <c r="K29" s="8">
        <v>47.943050375814266</v>
      </c>
      <c r="L29" s="8">
        <v>18.539968395453329</v>
      </c>
      <c r="M29" s="8">
        <v>1.8069781072578976</v>
      </c>
      <c r="O29" s="8">
        <v>0.45</v>
      </c>
      <c r="P29" s="8">
        <v>39.436636830000197</v>
      </c>
    </row>
    <row r="30" spans="1:18" x14ac:dyDescent="0.25">
      <c r="A30" s="1">
        <v>77.159752665213105</v>
      </c>
      <c r="B30" s="1">
        <v>84.428593981641299</v>
      </c>
      <c r="C30">
        <f t="shared" si="0"/>
        <v>80.166281455830543</v>
      </c>
      <c r="D30">
        <f>'Regression 02'!C30</f>
        <v>79.496201352821728</v>
      </c>
      <c r="E30">
        <f>'Regression 01'!C30</f>
        <v>75.176981589273126</v>
      </c>
      <c r="F30">
        <f t="shared" si="1"/>
        <v>78.279821465975132</v>
      </c>
      <c r="G30" s="23">
        <f t="shared" si="2"/>
        <v>0.92717191859190273</v>
      </c>
      <c r="H30" s="23"/>
      <c r="J30" s="8">
        <v>6</v>
      </c>
      <c r="K30" s="8">
        <v>48.644436325541086</v>
      </c>
      <c r="L30" s="8">
        <v>0.44362426437591296</v>
      </c>
      <c r="M30" s="8">
        <v>4.3237362463479201E-2</v>
      </c>
      <c r="O30" s="8">
        <v>0.55000000000000004</v>
      </c>
      <c r="P30" s="8">
        <v>39.749455217940898</v>
      </c>
    </row>
    <row r="31" spans="1:18" x14ac:dyDescent="0.25">
      <c r="A31" s="1">
        <v>39.8070713266222</v>
      </c>
      <c r="B31" s="1">
        <v>55.652146597549503</v>
      </c>
      <c r="C31">
        <f t="shared" si="0"/>
        <v>41.358153359413748</v>
      </c>
      <c r="D31">
        <f>'Regression 02'!C31</f>
        <v>51.010760441630509</v>
      </c>
      <c r="E31">
        <f>'Regression 01'!C31</f>
        <v>52.50736444073307</v>
      </c>
      <c r="F31">
        <f t="shared" si="1"/>
        <v>48.292092747259112</v>
      </c>
      <c r="G31" s="23">
        <f t="shared" si="2"/>
        <v>0.86774896746544417</v>
      </c>
      <c r="H31" s="23"/>
      <c r="J31" s="8">
        <v>7</v>
      </c>
      <c r="K31" s="8">
        <v>40.877680896189283</v>
      </c>
      <c r="L31" s="8">
        <v>7.5755531061305206</v>
      </c>
      <c r="M31" s="8">
        <v>0.73834314714929172</v>
      </c>
      <c r="O31" s="8">
        <v>0.65000000000000013</v>
      </c>
      <c r="P31" s="8">
        <v>39.835330755459204</v>
      </c>
    </row>
    <row r="32" spans="1:18" x14ac:dyDescent="0.25">
      <c r="A32" s="1">
        <v>72.831137275602799</v>
      </c>
      <c r="B32" s="1">
        <v>72.659910254095905</v>
      </c>
      <c r="C32">
        <f t="shared" si="0"/>
        <v>75.669001622091713</v>
      </c>
      <c r="D32">
        <f>'Regression 02'!C32</f>
        <v>76.428203817318703</v>
      </c>
      <c r="E32">
        <f>'Regression 01'!C32</f>
        <v>75.805223791610899</v>
      </c>
      <c r="F32">
        <f t="shared" si="1"/>
        <v>75.967476410340439</v>
      </c>
      <c r="G32" s="23">
        <f t="shared" si="2"/>
        <v>1.0455211979298871</v>
      </c>
      <c r="H32" s="23"/>
      <c r="J32" s="8">
        <v>8</v>
      </c>
      <c r="K32" s="8">
        <v>84.321468188503545</v>
      </c>
      <c r="L32" s="8">
        <v>0.29210793589625439</v>
      </c>
      <c r="M32" s="8">
        <v>2.8469986240659866E-2</v>
      </c>
      <c r="O32" s="8">
        <v>0.75000000000000011</v>
      </c>
      <c r="P32" s="8">
        <v>40.070261829144002</v>
      </c>
    </row>
    <row r="33" spans="1:16" x14ac:dyDescent="0.25">
      <c r="A33" s="1">
        <v>46.201037595778999</v>
      </c>
      <c r="B33" s="1">
        <v>48.135862317344802</v>
      </c>
      <c r="C33">
        <f t="shared" si="0"/>
        <v>48.001260443703352</v>
      </c>
      <c r="D33">
        <f>'Regression 02'!C33</f>
        <v>61.435946159211284</v>
      </c>
      <c r="E33">
        <f>'Regression 01'!C33</f>
        <v>57.659174306242619</v>
      </c>
      <c r="F33">
        <f t="shared" si="1"/>
        <v>55.698793636385751</v>
      </c>
      <c r="G33" s="23">
        <f t="shared" si="2"/>
        <v>1.1571163568065093</v>
      </c>
      <c r="H33" s="23"/>
      <c r="J33" s="8">
        <v>9</v>
      </c>
      <c r="K33" s="8">
        <v>73.538691430458584</v>
      </c>
      <c r="L33" s="8">
        <v>-7.0867828230226877</v>
      </c>
      <c r="M33" s="8">
        <v>-0.69070567645809633</v>
      </c>
      <c r="O33" s="8">
        <v>0.85000000000000009</v>
      </c>
      <c r="P33" s="8">
        <v>40.793901775158297</v>
      </c>
    </row>
    <row r="34" spans="1:16" x14ac:dyDescent="0.25">
      <c r="A34" s="1">
        <v>52.272094373457001</v>
      </c>
      <c r="B34" s="1">
        <v>62.102768556788199</v>
      </c>
      <c r="C34">
        <f t="shared" si="0"/>
        <v>54.308875872246382</v>
      </c>
      <c r="D34">
        <f>'Regression 02'!C34</f>
        <v>60.513850934690751</v>
      </c>
      <c r="E34">
        <f>'Regression 01'!C34</f>
        <v>53.279725831826312</v>
      </c>
      <c r="F34">
        <f t="shared" si="1"/>
        <v>56.03415087958782</v>
      </c>
      <c r="G34" s="23">
        <f t="shared" si="2"/>
        <v>0.90228104449721758</v>
      </c>
      <c r="H34" s="23"/>
      <c r="J34" s="8">
        <v>10</v>
      </c>
      <c r="K34" s="8">
        <v>82.962522954390423</v>
      </c>
      <c r="L34" s="8">
        <v>-8.7530133699102208</v>
      </c>
      <c r="M34" s="8">
        <v>-0.85310304713584206</v>
      </c>
      <c r="O34" s="8">
        <v>0.95000000000000007</v>
      </c>
      <c r="P34" s="8">
        <v>40.863183361909002</v>
      </c>
    </row>
    <row r="35" spans="1:16" x14ac:dyDescent="0.25">
      <c r="A35" s="1">
        <v>90.582490718343706</v>
      </c>
      <c r="B35" s="1">
        <v>96.6622846285821</v>
      </c>
      <c r="C35">
        <f t="shared" si="0"/>
        <v>94.112036328114954</v>
      </c>
      <c r="D35">
        <f>'Regression 02'!C35</f>
        <v>85.778235336809743</v>
      </c>
      <c r="E35">
        <f>'Regression 01'!C35</f>
        <v>89.978430158906718</v>
      </c>
      <c r="F35">
        <f t="shared" si="1"/>
        <v>89.956233941277148</v>
      </c>
      <c r="G35" s="23">
        <f t="shared" si="2"/>
        <v>0.93062391693851976</v>
      </c>
      <c r="H35" s="23"/>
      <c r="J35" s="8">
        <v>11</v>
      </c>
      <c r="K35" s="8">
        <v>45.825934690621025</v>
      </c>
      <c r="L35" s="8">
        <v>-3.1099811271128246</v>
      </c>
      <c r="M35" s="8">
        <v>-0.30311097035398726</v>
      </c>
      <c r="O35" s="8">
        <v>1.05</v>
      </c>
      <c r="P35" s="8">
        <v>41.233866628116303</v>
      </c>
    </row>
    <row r="36" spans="1:16" x14ac:dyDescent="0.25">
      <c r="A36" s="1">
        <v>102.27254703649599</v>
      </c>
      <c r="B36" s="1">
        <v>88.690649451805896</v>
      </c>
      <c r="C36">
        <f t="shared" si="0"/>
        <v>106.25759554344422</v>
      </c>
      <c r="D36">
        <f>'Regression 02'!C36</f>
        <v>83.084770751939089</v>
      </c>
      <c r="E36">
        <f>'Regression 01'!C36</f>
        <v>90.673781025032142</v>
      </c>
      <c r="F36">
        <f t="shared" si="1"/>
        <v>93.338715773471833</v>
      </c>
      <c r="G36" s="23">
        <f t="shared" si="2"/>
        <v>1.0524076252727372</v>
      </c>
      <c r="H36" s="23"/>
      <c r="J36" s="8">
        <v>12</v>
      </c>
      <c r="K36" s="8">
        <v>94.08651507270865</v>
      </c>
      <c r="L36" s="8">
        <v>-17.538957821780656</v>
      </c>
      <c r="M36" s="8">
        <v>-1.7094156868061039</v>
      </c>
      <c r="O36" s="8">
        <v>1.1500000000000001</v>
      </c>
      <c r="P36" s="8">
        <v>41.787125731189903</v>
      </c>
    </row>
    <row r="37" spans="1:16" x14ac:dyDescent="0.25">
      <c r="A37" s="1">
        <v>88.532612956996601</v>
      </c>
      <c r="B37" s="1">
        <v>87.863518893339005</v>
      </c>
      <c r="C37">
        <f t="shared" si="0"/>
        <v>91.982285105619297</v>
      </c>
      <c r="D37">
        <f>'Regression 02'!C37</f>
        <v>79.299129645707595</v>
      </c>
      <c r="E37">
        <f>'Regression 01'!C37</f>
        <v>84.145055521037662</v>
      </c>
      <c r="F37">
        <f t="shared" si="1"/>
        <v>85.142156757454856</v>
      </c>
      <c r="G37" s="23">
        <f t="shared" si="2"/>
        <v>0.96902739418861972</v>
      </c>
      <c r="H37" s="23"/>
      <c r="J37" s="8">
        <v>13</v>
      </c>
      <c r="K37" s="8">
        <v>86.981479790426249</v>
      </c>
      <c r="L37" s="8">
        <v>10.943650973113151</v>
      </c>
      <c r="M37" s="8">
        <v>1.0666111883306437</v>
      </c>
      <c r="O37" s="8">
        <v>1.2500000000000002</v>
      </c>
      <c r="P37" s="8">
        <v>42.668156698371902</v>
      </c>
    </row>
    <row r="38" spans="1:16" x14ac:dyDescent="0.25">
      <c r="A38" s="1">
        <v>59.164090941212301</v>
      </c>
      <c r="B38" s="1">
        <v>73.227746038663298</v>
      </c>
      <c r="C38">
        <f t="shared" si="0"/>
        <v>61.469418999445679</v>
      </c>
      <c r="D38">
        <f>'Regression 02'!C38</f>
        <v>65.319188644528111</v>
      </c>
      <c r="E38">
        <f>'Regression 01'!C38</f>
        <v>63.226867519351622</v>
      </c>
      <c r="F38">
        <f t="shared" si="1"/>
        <v>63.338491721108475</v>
      </c>
      <c r="G38" s="23">
        <f t="shared" si="2"/>
        <v>0.86495208643546906</v>
      </c>
      <c r="H38" s="23"/>
      <c r="J38" s="8">
        <v>14</v>
      </c>
      <c r="K38" s="8">
        <v>48.878273592035676</v>
      </c>
      <c r="L38" s="8">
        <v>7.8535645943318215</v>
      </c>
      <c r="M38" s="8">
        <v>0.7654392382553119</v>
      </c>
      <c r="O38" s="8">
        <v>1.35</v>
      </c>
      <c r="P38" s="8">
        <v>42.676662621209097</v>
      </c>
    </row>
    <row r="39" spans="1:16" x14ac:dyDescent="0.25">
      <c r="A39" s="1">
        <v>47.215632006938698</v>
      </c>
      <c r="B39" s="1">
        <v>50.212443257307598</v>
      </c>
      <c r="C39">
        <f t="shared" si="0"/>
        <v>49.055388513313027</v>
      </c>
      <c r="D39">
        <f>'Regression 02'!C39</f>
        <v>65.542453789735376</v>
      </c>
      <c r="E39">
        <f>'Regression 01'!C39</f>
        <v>54.634200689589626</v>
      </c>
      <c r="F39">
        <f t="shared" si="1"/>
        <v>56.410680997546002</v>
      </c>
      <c r="G39" s="23">
        <f t="shared" si="2"/>
        <v>1.1234402737280933</v>
      </c>
      <c r="H39" s="23"/>
      <c r="J39" s="8">
        <v>15</v>
      </c>
      <c r="K39" s="8">
        <v>51.785316121870416</v>
      </c>
      <c r="L39" s="8">
        <v>3.4840024260540829</v>
      </c>
      <c r="M39" s="8">
        <v>0.33956455454676066</v>
      </c>
      <c r="O39" s="8">
        <v>1.4500000000000002</v>
      </c>
      <c r="P39" s="8">
        <v>42.715953563508201</v>
      </c>
    </row>
    <row r="40" spans="1:16" x14ac:dyDescent="0.25">
      <c r="A40" s="1">
        <v>79.601802949249802</v>
      </c>
      <c r="B40" s="1">
        <v>65.734263011972899</v>
      </c>
      <c r="C40">
        <f t="shared" si="0"/>
        <v>82.703486198422198</v>
      </c>
      <c r="D40">
        <f>'Regression 02'!C40</f>
        <v>78.520059734310962</v>
      </c>
      <c r="E40">
        <f>'Regression 01'!C40</f>
        <v>78.989483305147658</v>
      </c>
      <c r="F40">
        <f t="shared" si="1"/>
        <v>80.071009745960268</v>
      </c>
      <c r="G40" s="23">
        <f t="shared" si="2"/>
        <v>1.2181015816877123</v>
      </c>
      <c r="H40" s="23"/>
      <c r="J40" s="8">
        <v>16</v>
      </c>
      <c r="K40" s="8">
        <v>47.631458804771128</v>
      </c>
      <c r="L40" s="8">
        <v>10.752375992055072</v>
      </c>
      <c r="M40" s="8">
        <v>1.0479687777360884</v>
      </c>
      <c r="O40" s="8">
        <v>1.55</v>
      </c>
      <c r="P40" s="8">
        <v>43.114166638466898</v>
      </c>
    </row>
    <row r="41" spans="1:16" x14ac:dyDescent="0.25">
      <c r="A41" s="1">
        <v>54.570024258949999</v>
      </c>
      <c r="B41" s="1">
        <v>63.526668219534102</v>
      </c>
      <c r="C41">
        <f t="shared" si="0"/>
        <v>56.696344566780553</v>
      </c>
      <c r="D41">
        <f>'Regression 02'!C41</f>
        <v>71.044518233254124</v>
      </c>
      <c r="E41">
        <f>'Regression 01'!C41</f>
        <v>68.854729642077615</v>
      </c>
      <c r="F41">
        <f t="shared" si="1"/>
        <v>65.531864147370769</v>
      </c>
      <c r="G41" s="23">
        <f t="shared" si="2"/>
        <v>1.0315646323667904</v>
      </c>
      <c r="H41" s="23"/>
      <c r="J41" s="8">
        <v>17</v>
      </c>
      <c r="K41" s="8">
        <v>61.921235249256682</v>
      </c>
      <c r="L41" s="8">
        <v>-8.4487517531122833</v>
      </c>
      <c r="M41" s="8">
        <v>-0.82344851543946695</v>
      </c>
      <c r="O41" s="8">
        <v>1.6500000000000001</v>
      </c>
      <c r="P41" s="8">
        <v>43.5521808455753</v>
      </c>
    </row>
    <row r="42" spans="1:16" x14ac:dyDescent="0.25">
      <c r="A42" s="1">
        <v>45.317685945709002</v>
      </c>
      <c r="B42" s="1">
        <v>56.692561053580398</v>
      </c>
      <c r="C42">
        <f t="shared" si="0"/>
        <v>47.083489007715968</v>
      </c>
      <c r="D42">
        <f>'Regression 02'!C42</f>
        <v>55.317431863335706</v>
      </c>
      <c r="E42">
        <f>'Regression 01'!C42</f>
        <v>55.645934929992315</v>
      </c>
      <c r="F42">
        <f t="shared" si="1"/>
        <v>52.682285267014663</v>
      </c>
      <c r="G42" s="23">
        <f t="shared" si="2"/>
        <v>0.92926275137269587</v>
      </c>
      <c r="H42" s="23"/>
      <c r="J42" s="8">
        <v>18</v>
      </c>
      <c r="K42" s="8">
        <v>62.267531475563956</v>
      </c>
      <c r="L42" s="8">
        <v>19.470713123038749</v>
      </c>
      <c r="M42" s="8">
        <v>1.8976921424881312</v>
      </c>
      <c r="O42" s="8">
        <v>1.7500000000000002</v>
      </c>
      <c r="P42" s="8">
        <v>43.629362138950398</v>
      </c>
    </row>
    <row r="43" spans="1:16" x14ac:dyDescent="0.25">
      <c r="A43" s="1">
        <v>71.460519912041406</v>
      </c>
      <c r="B43" s="1">
        <v>80.238032715790396</v>
      </c>
      <c r="C43">
        <f t="shared" si="0"/>
        <v>74.24497817022484</v>
      </c>
      <c r="D43">
        <f>'Regression 02'!C43</f>
        <v>69.605671723900969</v>
      </c>
      <c r="E43">
        <f>'Regression 01'!C43</f>
        <v>71.139462877647503</v>
      </c>
      <c r="F43">
        <f t="shared" si="1"/>
        <v>71.663370923924433</v>
      </c>
      <c r="G43" s="23">
        <f t="shared" si="2"/>
        <v>0.89313469558459757</v>
      </c>
      <c r="H43" s="23"/>
      <c r="J43" s="8">
        <v>19</v>
      </c>
      <c r="K43" s="8">
        <v>64.373052602448595</v>
      </c>
      <c r="L43" s="8">
        <v>-3.362434153146296</v>
      </c>
      <c r="M43" s="8">
        <v>-0.3277160333952685</v>
      </c>
      <c r="O43" s="8">
        <v>1.85</v>
      </c>
      <c r="P43" s="8">
        <v>43.819216056829603</v>
      </c>
    </row>
    <row r="44" spans="1:16" x14ac:dyDescent="0.25">
      <c r="A44" s="1">
        <v>41.646882743966401</v>
      </c>
      <c r="B44" s="1">
        <v>55.105280897737103</v>
      </c>
      <c r="C44">
        <f t="shared" si="0"/>
        <v>43.269653005458636</v>
      </c>
      <c r="D44">
        <f>'Regression 02'!C44</f>
        <v>63.505912048342644</v>
      </c>
      <c r="E44">
        <f>'Regression 01'!C44</f>
        <v>52.006528512785508</v>
      </c>
      <c r="F44">
        <f t="shared" si="1"/>
        <v>52.927364522195596</v>
      </c>
      <c r="G44" s="23">
        <f t="shared" si="2"/>
        <v>0.96047717496290008</v>
      </c>
      <c r="H44" s="23"/>
      <c r="J44" s="8">
        <v>20</v>
      </c>
      <c r="K44" s="8">
        <v>59.764527809219082</v>
      </c>
      <c r="L44" s="8">
        <v>24.330456447978015</v>
      </c>
      <c r="M44" s="8">
        <v>2.3713418061634743</v>
      </c>
      <c r="O44" s="8">
        <v>1.9500000000000002</v>
      </c>
      <c r="P44" s="8">
        <v>43.982937969419702</v>
      </c>
    </row>
    <row r="45" spans="1:16" x14ac:dyDescent="0.25">
      <c r="A45" s="1">
        <v>82.986672880315098</v>
      </c>
      <c r="B45" s="1">
        <v>94.948398969457202</v>
      </c>
      <c r="C45">
        <f t="shared" si="0"/>
        <v>86.22024754371219</v>
      </c>
      <c r="D45">
        <f>'Regression 02'!C45</f>
        <v>82.678075743077272</v>
      </c>
      <c r="E45">
        <f>'Regression 01'!C45</f>
        <v>88.33559984349688</v>
      </c>
      <c r="F45">
        <f t="shared" si="1"/>
        <v>85.744641043428786</v>
      </c>
      <c r="G45" s="23">
        <f t="shared" si="2"/>
        <v>0.90306568593127035</v>
      </c>
      <c r="H45" s="23"/>
      <c r="J45" s="8">
        <v>21</v>
      </c>
      <c r="K45" s="8">
        <v>77.47674305397004</v>
      </c>
      <c r="L45" s="8">
        <v>-14.082148254353243</v>
      </c>
      <c r="M45" s="8">
        <v>-1.3725014550195589</v>
      </c>
      <c r="O45" s="8">
        <v>2.0499999999999998</v>
      </c>
      <c r="P45" s="8">
        <v>44.040900397535403</v>
      </c>
    </row>
    <row r="46" spans="1:16" x14ac:dyDescent="0.25">
      <c r="A46" s="1">
        <v>53.970876735113499</v>
      </c>
      <c r="B46" s="1">
        <v>55.9351496525857</v>
      </c>
      <c r="C46">
        <f t="shared" si="0"/>
        <v>56.073851267225237</v>
      </c>
      <c r="D46">
        <f>'Regression 02'!C46</f>
        <v>68.334021256461867</v>
      </c>
      <c r="E46">
        <f>'Regression 01'!C46</f>
        <v>61.323749145981544</v>
      </c>
      <c r="F46">
        <f t="shared" si="1"/>
        <v>61.910540556556214</v>
      </c>
      <c r="G46" s="23">
        <f t="shared" si="2"/>
        <v>1.1068271192815928</v>
      </c>
      <c r="H46" s="23"/>
      <c r="J46" s="8">
        <v>22</v>
      </c>
      <c r="K46" s="8">
        <v>63.51954597461868</v>
      </c>
      <c r="L46" s="8">
        <v>11.235721514331317</v>
      </c>
      <c r="M46" s="8">
        <v>1.0950775299391664</v>
      </c>
      <c r="O46" s="8">
        <v>2.15</v>
      </c>
      <c r="P46" s="8">
        <v>44.184367290015601</v>
      </c>
    </row>
    <row r="47" spans="1:16" x14ac:dyDescent="0.25">
      <c r="A47" s="1">
        <v>84.959253220746405</v>
      </c>
      <c r="B47" s="1">
        <v>77.295568542513394</v>
      </c>
      <c r="C47">
        <f t="shared" si="0"/>
        <v>88.269689452259783</v>
      </c>
      <c r="D47">
        <f>'Regression 02'!C47</f>
        <v>84.480342689142972</v>
      </c>
      <c r="E47">
        <f>'Regression 01'!C47</f>
        <v>78.088006152848237</v>
      </c>
      <c r="F47">
        <f t="shared" si="1"/>
        <v>83.612679431416993</v>
      </c>
      <c r="G47" s="23">
        <f t="shared" si="2"/>
        <v>1.0817266889683219</v>
      </c>
      <c r="H47" s="23"/>
      <c r="J47" s="8">
        <v>23</v>
      </c>
      <c r="K47" s="8">
        <v>60.069792746401482</v>
      </c>
      <c r="L47" s="8">
        <v>-2.7777356168224827</v>
      </c>
      <c r="M47" s="8">
        <v>-0.27072901853379938</v>
      </c>
      <c r="O47" s="8">
        <v>2.25</v>
      </c>
      <c r="P47" s="8">
        <v>44.443442826049299</v>
      </c>
    </row>
    <row r="48" spans="1:16" x14ac:dyDescent="0.25">
      <c r="A48" s="1">
        <v>63.378567762591203</v>
      </c>
      <c r="B48" s="1">
        <v>57.8008662931096</v>
      </c>
      <c r="C48">
        <f t="shared" si="0"/>
        <v>65.848112857079784</v>
      </c>
      <c r="D48">
        <f>'Regression 02'!C48</f>
        <v>71.586008944014779</v>
      </c>
      <c r="E48">
        <f>'Regression 01'!C48</f>
        <v>63.521563112024367</v>
      </c>
      <c r="F48">
        <f t="shared" si="1"/>
        <v>66.985228304372981</v>
      </c>
      <c r="G48" s="23">
        <f t="shared" si="2"/>
        <v>1.1588966152287279</v>
      </c>
      <c r="H48" s="23"/>
      <c r="J48" s="8">
        <v>24</v>
      </c>
      <c r="K48" s="8">
        <v>57.277753672961005</v>
      </c>
      <c r="L48" s="8">
        <v>8.8895286063781001</v>
      </c>
      <c r="M48" s="8">
        <v>0.86640835803729366</v>
      </c>
      <c r="O48" s="8">
        <v>2.35</v>
      </c>
      <c r="P48" s="8">
        <v>45.010615807331</v>
      </c>
    </row>
    <row r="49" spans="1:16" x14ac:dyDescent="0.25">
      <c r="A49" s="1">
        <v>68.293721117949403</v>
      </c>
      <c r="B49" s="1">
        <v>75.862759061969996</v>
      </c>
      <c r="C49">
        <f t="shared" si="0"/>
        <v>70.954785101013258</v>
      </c>
      <c r="D49">
        <f>'Regression 02'!C49</f>
        <v>72.558969389231692</v>
      </c>
      <c r="E49">
        <f>'Regression 01'!C49</f>
        <v>72.172995852170175</v>
      </c>
      <c r="F49">
        <f t="shared" si="1"/>
        <v>71.895583447471708</v>
      </c>
      <c r="G49" s="23">
        <f t="shared" si="2"/>
        <v>0.94770588805954681</v>
      </c>
      <c r="H49" s="23"/>
      <c r="J49" s="8">
        <v>25</v>
      </c>
      <c r="K49" s="8">
        <v>67.123920442128977</v>
      </c>
      <c r="L49" s="8">
        <v>9.9762664365482294</v>
      </c>
      <c r="M49" s="8">
        <v>0.97232609347032428</v>
      </c>
      <c r="O49" s="8">
        <v>2.4500000000000002</v>
      </c>
      <c r="P49" s="8">
        <v>45.2047196076986</v>
      </c>
    </row>
    <row r="50" spans="1:16" x14ac:dyDescent="0.25">
      <c r="A50" s="1">
        <v>74.826311749170799</v>
      </c>
      <c r="B50" s="1">
        <v>61.508447564846399</v>
      </c>
      <c r="C50">
        <f t="shared" si="0"/>
        <v>77.741918043889044</v>
      </c>
      <c r="D50">
        <f>'Regression 02'!C50</f>
        <v>70.338485415767167</v>
      </c>
      <c r="E50">
        <f>'Regression 01'!C50</f>
        <v>73.279240256292951</v>
      </c>
      <c r="F50">
        <f t="shared" si="1"/>
        <v>73.786547905316397</v>
      </c>
      <c r="G50" s="23">
        <f t="shared" si="2"/>
        <v>1.1996164888981402</v>
      </c>
      <c r="H50" s="23"/>
      <c r="J50" s="8">
        <v>26</v>
      </c>
      <c r="K50" s="8">
        <v>77.198679054826471</v>
      </c>
      <c r="L50" s="8">
        <v>7.6895617703381305</v>
      </c>
      <c r="M50" s="8">
        <v>0.74945487915803621</v>
      </c>
      <c r="O50" s="8">
        <v>2.5499999999999998</v>
      </c>
      <c r="P50" s="8">
        <v>45.253832434817497</v>
      </c>
    </row>
    <row r="51" spans="1:16" x14ac:dyDescent="0.25">
      <c r="A51" s="1">
        <v>48.334459952063703</v>
      </c>
      <c r="B51" s="1">
        <v>64.880748856623498</v>
      </c>
      <c r="C51">
        <f t="shared" si="0"/>
        <v>50.217811575225937</v>
      </c>
      <c r="D51">
        <f>'Regression 02'!C51</f>
        <v>50.770303024569948</v>
      </c>
      <c r="E51">
        <f>'Regression 01'!C51</f>
        <v>58.254200797871469</v>
      </c>
      <c r="F51">
        <f t="shared" si="1"/>
        <v>53.080771799222454</v>
      </c>
      <c r="G51" s="23">
        <f t="shared" si="2"/>
        <v>0.81812822346614422</v>
      </c>
      <c r="H51" s="23"/>
      <c r="J51" s="8">
        <v>27</v>
      </c>
      <c r="K51" s="8">
        <v>52.549871679622996</v>
      </c>
      <c r="L51" s="8">
        <v>12.591781319778406</v>
      </c>
      <c r="M51" s="8">
        <v>1.2272444424338076</v>
      </c>
      <c r="O51" s="8">
        <v>2.65</v>
      </c>
      <c r="P51" s="8">
        <v>45.4771901010363</v>
      </c>
    </row>
    <row r="52" spans="1:16" x14ac:dyDescent="0.25">
      <c r="A52" s="1">
        <v>84.8077965929171</v>
      </c>
      <c r="B52" s="1">
        <v>100</v>
      </c>
      <c r="C52">
        <f t="shared" si="0"/>
        <v>88.112331318835004</v>
      </c>
      <c r="D52">
        <f>'Regression 02'!C52</f>
        <v>83.28641659394853</v>
      </c>
      <c r="E52">
        <f>'Regression 01'!C52</f>
        <v>90.837901338348715</v>
      </c>
      <c r="F52">
        <f t="shared" si="1"/>
        <v>87.412216417044078</v>
      </c>
      <c r="G52" s="23">
        <f t="shared" si="2"/>
        <v>0.87412216417044075</v>
      </c>
      <c r="H52" s="23"/>
      <c r="J52" s="8">
        <v>28</v>
      </c>
      <c r="K52" s="8">
        <v>66.615955842852316</v>
      </c>
      <c r="L52" s="8">
        <v>13.477928505939289</v>
      </c>
      <c r="M52" s="8">
        <v>1.3136118261880103</v>
      </c>
      <c r="O52" s="8">
        <v>2.75</v>
      </c>
      <c r="P52" s="8">
        <v>45.531564203611602</v>
      </c>
    </row>
    <row r="53" spans="1:16" x14ac:dyDescent="0.25">
      <c r="A53" s="1">
        <v>78.009975344213501</v>
      </c>
      <c r="B53" s="1">
        <v>75.105428096135597</v>
      </c>
      <c r="C53">
        <f t="shared" si="0"/>
        <v>81.049633050807927</v>
      </c>
      <c r="D53">
        <f>'Regression 02'!C53</f>
        <v>77.332103228818795</v>
      </c>
      <c r="E53">
        <f>'Regression 01'!C53</f>
        <v>82.763840229981781</v>
      </c>
      <c r="F53">
        <f t="shared" si="1"/>
        <v>80.381858836536168</v>
      </c>
      <c r="G53" s="23">
        <f t="shared" si="2"/>
        <v>1.0702536537525182</v>
      </c>
      <c r="H53" s="23"/>
      <c r="J53" s="8">
        <v>29</v>
      </c>
      <c r="K53" s="8">
        <v>80.166281455830543</v>
      </c>
      <c r="L53" s="8">
        <v>4.2623125258107564</v>
      </c>
      <c r="M53" s="8">
        <v>0.41542171249439325</v>
      </c>
      <c r="O53" s="8">
        <v>2.85</v>
      </c>
      <c r="P53" s="8">
        <v>45.598365758562899</v>
      </c>
    </row>
    <row r="54" spans="1:16" x14ac:dyDescent="0.25">
      <c r="A54" s="1">
        <v>99.4868856285714</v>
      </c>
      <c r="B54" s="1">
        <v>92.588573892538193</v>
      </c>
      <c r="C54">
        <f t="shared" si="0"/>
        <v>103.36339087385086</v>
      </c>
      <c r="D54">
        <f>'Regression 02'!C54</f>
        <v>85.194726898561683</v>
      </c>
      <c r="E54">
        <f>'Regression 01'!C54</f>
        <v>89.588678325920711</v>
      </c>
      <c r="F54">
        <f t="shared" si="1"/>
        <v>92.715598699444413</v>
      </c>
      <c r="G54" s="23">
        <f t="shared" si="2"/>
        <v>1.0013719274589288</v>
      </c>
      <c r="H54" s="23"/>
      <c r="J54" s="8">
        <v>30</v>
      </c>
      <c r="K54" s="8">
        <v>41.358153359413748</v>
      </c>
      <c r="L54" s="8">
        <v>14.293993238135755</v>
      </c>
      <c r="M54" s="8">
        <v>1.3931486988369368</v>
      </c>
      <c r="O54" s="8">
        <v>2.95</v>
      </c>
      <c r="P54" s="8">
        <v>45.739501193225401</v>
      </c>
    </row>
    <row r="55" spans="1:16" x14ac:dyDescent="0.25">
      <c r="A55" s="1">
        <v>87.845538864374106</v>
      </c>
      <c r="B55" s="1">
        <v>91.671565512558999</v>
      </c>
      <c r="C55">
        <f t="shared" si="0"/>
        <v>91.26843917963285</v>
      </c>
      <c r="D55">
        <f>'Regression 02'!C55</f>
        <v>81.361581857120044</v>
      </c>
      <c r="E55">
        <f>'Regression 01'!C55</f>
        <v>87.733816871942679</v>
      </c>
      <c r="F55">
        <f t="shared" si="1"/>
        <v>86.7879459695652</v>
      </c>
      <c r="G55" s="23">
        <f t="shared" si="2"/>
        <v>0.94672699745348254</v>
      </c>
      <c r="H55" s="23"/>
      <c r="J55" s="8">
        <v>31</v>
      </c>
      <c r="K55" s="8">
        <v>75.669001622091713</v>
      </c>
      <c r="L55" s="8">
        <v>-3.0090913679958078</v>
      </c>
      <c r="M55" s="8">
        <v>-0.29327785833985459</v>
      </c>
      <c r="O55" s="8">
        <v>3.05</v>
      </c>
      <c r="P55" s="8">
        <v>45.746621699931801</v>
      </c>
    </row>
    <row r="56" spans="1:16" x14ac:dyDescent="0.25">
      <c r="A56" s="1">
        <v>71.667578937734504</v>
      </c>
      <c r="B56" s="1">
        <v>74.199228291090193</v>
      </c>
      <c r="C56">
        <f t="shared" si="0"/>
        <v>74.460105248245739</v>
      </c>
      <c r="D56">
        <f>'Regression 02'!C56</f>
        <v>72.629484752880614</v>
      </c>
      <c r="E56">
        <f>'Regression 01'!C56</f>
        <v>75.40474772016033</v>
      </c>
      <c r="F56">
        <f t="shared" si="1"/>
        <v>74.164779240428899</v>
      </c>
      <c r="G56" s="23">
        <f t="shared" si="2"/>
        <v>0.999535722251367</v>
      </c>
      <c r="H56" s="23"/>
      <c r="J56" s="8">
        <v>32</v>
      </c>
      <c r="K56" s="8">
        <v>48.001260443703352</v>
      </c>
      <c r="L56" s="8">
        <v>0.13460187364145071</v>
      </c>
      <c r="M56" s="8">
        <v>1.3118827048574814E-2</v>
      </c>
      <c r="O56" s="8">
        <v>3.15</v>
      </c>
      <c r="P56" s="8">
        <v>45.893805617430601</v>
      </c>
    </row>
    <row r="57" spans="1:16" x14ac:dyDescent="0.25">
      <c r="A57" s="1">
        <v>89.203891944896995</v>
      </c>
      <c r="B57" s="1">
        <v>82.3950178972987</v>
      </c>
      <c r="C57">
        <f t="shared" si="0"/>
        <v>92.679720470827121</v>
      </c>
      <c r="D57">
        <f>'Regression 02'!C57</f>
        <v>74.196022093067839</v>
      </c>
      <c r="E57">
        <f>'Regression 01'!C57</f>
        <v>88.856862243955177</v>
      </c>
      <c r="F57">
        <f t="shared" si="1"/>
        <v>85.244201602616712</v>
      </c>
      <c r="G57" s="23">
        <f t="shared" si="2"/>
        <v>1.0345795629156775</v>
      </c>
      <c r="H57" s="23"/>
      <c r="J57" s="8">
        <v>33</v>
      </c>
      <c r="K57" s="8">
        <v>54.308875872246382</v>
      </c>
      <c r="L57" s="8">
        <v>7.7938926845418166</v>
      </c>
      <c r="M57" s="8">
        <v>0.7596233796568016</v>
      </c>
      <c r="O57" s="8">
        <v>3.25</v>
      </c>
      <c r="P57" s="8">
        <v>45.916929009291501</v>
      </c>
    </row>
    <row r="58" spans="1:16" x14ac:dyDescent="0.25">
      <c r="A58" s="1">
        <v>54.387770560720597</v>
      </c>
      <c r="B58" s="1">
        <v>60.087338349868503</v>
      </c>
      <c r="C58">
        <f t="shared" si="0"/>
        <v>56.506989355495499</v>
      </c>
      <c r="D58">
        <f>'Regression 02'!C58</f>
        <v>56.028207676517127</v>
      </c>
      <c r="E58">
        <f>'Regression 01'!C58</f>
        <v>54.253043270666041</v>
      </c>
      <c r="F58">
        <f t="shared" si="1"/>
        <v>55.596080100892891</v>
      </c>
      <c r="G58" s="23">
        <f t="shared" si="2"/>
        <v>0.92525449833000561</v>
      </c>
      <c r="H58" s="23"/>
      <c r="J58" s="8">
        <v>34</v>
      </c>
      <c r="K58" s="8">
        <v>94.112036328114954</v>
      </c>
      <c r="L58" s="8">
        <v>2.5502483004671461</v>
      </c>
      <c r="M58" s="8">
        <v>0.24855721157248045</v>
      </c>
      <c r="O58" s="8">
        <v>3.35</v>
      </c>
      <c r="P58" s="8">
        <v>46.480212857048599</v>
      </c>
    </row>
    <row r="59" spans="1:16" x14ac:dyDescent="0.25">
      <c r="A59" s="1">
        <v>58.908852009863203</v>
      </c>
      <c r="B59" s="1">
        <v>52.4419914874684</v>
      </c>
      <c r="C59">
        <f t="shared" si="0"/>
        <v>61.204234686351811</v>
      </c>
      <c r="D59">
        <f>'Regression 02'!C59</f>
        <v>65.770724997341233</v>
      </c>
      <c r="E59">
        <f>'Regression 01'!C59</f>
        <v>58.71627641384994</v>
      </c>
      <c r="F59">
        <f t="shared" si="1"/>
        <v>61.897078699180987</v>
      </c>
      <c r="G59" s="23">
        <f t="shared" si="2"/>
        <v>1.180296112781529</v>
      </c>
      <c r="H59" s="23"/>
      <c r="J59" s="8">
        <v>35</v>
      </c>
      <c r="K59" s="8">
        <v>106.25759554344422</v>
      </c>
      <c r="L59" s="8">
        <v>-17.566946091638329</v>
      </c>
      <c r="M59" s="8">
        <v>-1.7121435334676571</v>
      </c>
      <c r="O59" s="8">
        <v>3.45</v>
      </c>
      <c r="P59" s="8">
        <v>46.5599343869387</v>
      </c>
    </row>
    <row r="60" spans="1:16" x14ac:dyDescent="0.25">
      <c r="A60" s="1">
        <v>53.581402057320197</v>
      </c>
      <c r="B60" s="1">
        <v>51.613853756849899</v>
      </c>
      <c r="C60">
        <f t="shared" si="0"/>
        <v>55.669200713517938</v>
      </c>
      <c r="D60">
        <f>'Regression 02'!C60</f>
        <v>67.760656229672279</v>
      </c>
      <c r="E60">
        <f>'Regression 01'!C60</f>
        <v>52.456577684544435</v>
      </c>
      <c r="F60">
        <f t="shared" si="1"/>
        <v>58.628811542578212</v>
      </c>
      <c r="G60" s="23">
        <f t="shared" si="2"/>
        <v>1.1359123040642423</v>
      </c>
      <c r="H60" s="23"/>
      <c r="J60" s="8">
        <v>36</v>
      </c>
      <c r="K60" s="8">
        <v>91.982285105619297</v>
      </c>
      <c r="L60" s="8">
        <v>-4.1187662122802919</v>
      </c>
      <c r="M60" s="8">
        <v>-0.4014311252185952</v>
      </c>
      <c r="O60" s="8">
        <v>3.55</v>
      </c>
      <c r="P60" s="8">
        <v>46.603977101302299</v>
      </c>
    </row>
    <row r="61" spans="1:16" x14ac:dyDescent="0.25">
      <c r="A61" s="1">
        <v>57.097942139979203</v>
      </c>
      <c r="B61" s="1">
        <v>70.393570260032504</v>
      </c>
      <c r="C61">
        <f t="shared" si="0"/>
        <v>59.322762736199842</v>
      </c>
      <c r="D61">
        <f>'Regression 02'!C61</f>
        <v>66.436628180866876</v>
      </c>
      <c r="E61">
        <f>'Regression 01'!C61</f>
        <v>64.087064135912783</v>
      </c>
      <c r="F61">
        <f t="shared" si="1"/>
        <v>63.2821516843265</v>
      </c>
      <c r="G61" s="23">
        <f t="shared" si="2"/>
        <v>0.89897630494608305</v>
      </c>
      <c r="H61" s="23"/>
      <c r="J61" s="8">
        <v>37</v>
      </c>
      <c r="K61" s="8">
        <v>61.469418999445679</v>
      </c>
      <c r="L61" s="8">
        <v>11.758327039217619</v>
      </c>
      <c r="M61" s="8">
        <v>1.1460127161303768</v>
      </c>
      <c r="O61" s="8">
        <v>3.65</v>
      </c>
      <c r="P61" s="8">
        <v>46.683987967920302</v>
      </c>
    </row>
    <row r="62" spans="1:16" x14ac:dyDescent="0.25">
      <c r="A62" s="1">
        <v>62.8553733766569</v>
      </c>
      <c r="B62" s="1">
        <v>65.550027385589701</v>
      </c>
      <c r="C62">
        <f t="shared" si="0"/>
        <v>65.30453220848824</v>
      </c>
      <c r="D62">
        <f>'Regression 02'!C62</f>
        <v>70.191066836333775</v>
      </c>
      <c r="E62">
        <f>'Regression 01'!C62</f>
        <v>66.717367408071254</v>
      </c>
      <c r="F62">
        <f t="shared" si="1"/>
        <v>67.404322150964433</v>
      </c>
      <c r="G62" s="23">
        <f t="shared" si="2"/>
        <v>1.0282882378441596</v>
      </c>
      <c r="H62" s="23"/>
      <c r="J62" s="8">
        <v>38</v>
      </c>
      <c r="K62" s="8">
        <v>49.055388513313027</v>
      </c>
      <c r="L62" s="8">
        <v>1.1570547439945713</v>
      </c>
      <c r="M62" s="8">
        <v>0.11277109791674807</v>
      </c>
      <c r="O62" s="8">
        <v>3.75</v>
      </c>
      <c r="P62" s="8">
        <v>46.739805980368601</v>
      </c>
    </row>
    <row r="63" spans="1:16" x14ac:dyDescent="0.25">
      <c r="A63" s="1">
        <v>47.340984000460303</v>
      </c>
      <c r="B63" s="1">
        <v>54.773069098110497</v>
      </c>
      <c r="C63">
        <f t="shared" si="0"/>
        <v>49.185624845683137</v>
      </c>
      <c r="D63">
        <f>'Regression 02'!C63</f>
        <v>70.090923520131184</v>
      </c>
      <c r="E63">
        <f>'Regression 01'!C63</f>
        <v>61.845643398849816</v>
      </c>
      <c r="F63">
        <f t="shared" si="1"/>
        <v>60.374063921554715</v>
      </c>
      <c r="G63" s="23">
        <f t="shared" si="2"/>
        <v>1.1022581884796636</v>
      </c>
      <c r="H63" s="23"/>
      <c r="J63" s="8">
        <v>39</v>
      </c>
      <c r="K63" s="8">
        <v>82.703486198422198</v>
      </c>
      <c r="L63" s="8">
        <v>-16.969223186449298</v>
      </c>
      <c r="M63" s="8">
        <v>-1.6538871124832482</v>
      </c>
      <c r="O63" s="8">
        <v>3.85</v>
      </c>
      <c r="P63" s="8">
        <v>46.781941360633702</v>
      </c>
    </row>
    <row r="64" spans="1:16" x14ac:dyDescent="0.25">
      <c r="A64" s="1">
        <v>92.965235133947402</v>
      </c>
      <c r="B64" s="1">
        <v>89.8941472196707</v>
      </c>
      <c r="C64">
        <f t="shared" si="0"/>
        <v>96.58762434985718</v>
      </c>
      <c r="D64">
        <f>'Regression 02'!C64</f>
        <v>76.409896821893852</v>
      </c>
      <c r="E64">
        <f>'Regression 01'!C64</f>
        <v>84.989623169346373</v>
      </c>
      <c r="F64">
        <f t="shared" si="1"/>
        <v>85.995714780365802</v>
      </c>
      <c r="G64" s="23">
        <f t="shared" si="2"/>
        <v>0.95663307834960098</v>
      </c>
      <c r="H64" s="23"/>
      <c r="J64" s="8">
        <v>40</v>
      </c>
      <c r="K64" s="8">
        <v>56.696344566780553</v>
      </c>
      <c r="L64" s="8">
        <v>6.8303236527535489</v>
      </c>
      <c r="M64" s="8">
        <v>0.66571015887158813</v>
      </c>
      <c r="O64" s="8">
        <v>3.95</v>
      </c>
      <c r="P64" s="8">
        <v>46.800897919193403</v>
      </c>
    </row>
    <row r="65" spans="1:16" x14ac:dyDescent="0.25">
      <c r="A65" s="1">
        <v>53.782535211807698</v>
      </c>
      <c r="B65" s="1">
        <v>57.3069080240302</v>
      </c>
      <c r="C65">
        <f t="shared" si="0"/>
        <v>55.878171018836369</v>
      </c>
      <c r="D65">
        <f>'Regression 02'!C65</f>
        <v>69.528345907957515</v>
      </c>
      <c r="E65">
        <f>'Regression 01'!C65</f>
        <v>65.391815151866439</v>
      </c>
      <c r="F65">
        <f t="shared" si="1"/>
        <v>63.599444026220112</v>
      </c>
      <c r="G65" s="23">
        <f t="shared" si="2"/>
        <v>1.1098041443721112</v>
      </c>
      <c r="H65" s="23"/>
      <c r="J65" s="8">
        <v>41</v>
      </c>
      <c r="K65" s="8">
        <v>47.083489007715968</v>
      </c>
      <c r="L65" s="8">
        <v>9.6090720458644299</v>
      </c>
      <c r="M65" s="8">
        <v>0.93653788655858827</v>
      </c>
      <c r="O65" s="8">
        <v>4.05</v>
      </c>
      <c r="P65" s="8">
        <v>47.043705271463999</v>
      </c>
    </row>
    <row r="66" spans="1:16" x14ac:dyDescent="0.25">
      <c r="A66" s="1">
        <v>56.535275851618998</v>
      </c>
      <c r="B66" s="1">
        <v>57.320764152320201</v>
      </c>
      <c r="C66">
        <f t="shared" si="0"/>
        <v>58.7381721630016</v>
      </c>
      <c r="D66">
        <f>'Regression 02'!C66</f>
        <v>62.131953653609564</v>
      </c>
      <c r="E66">
        <f>'Regression 01'!C66</f>
        <v>62.243653253599263</v>
      </c>
      <c r="F66">
        <f t="shared" si="1"/>
        <v>61.037926356736811</v>
      </c>
      <c r="G66" s="23">
        <f t="shared" si="2"/>
        <v>1.064848441213011</v>
      </c>
      <c r="H66" s="23"/>
      <c r="J66" s="8">
        <v>42</v>
      </c>
      <c r="K66" s="8">
        <v>74.24497817022484</v>
      </c>
      <c r="L66" s="8">
        <v>5.9930545455655562</v>
      </c>
      <c r="M66" s="8">
        <v>0.58410662458815898</v>
      </c>
      <c r="O66" s="8">
        <v>4.1500000000000004</v>
      </c>
      <c r="P66" s="8">
        <v>47.098785825791502</v>
      </c>
    </row>
    <row r="67" spans="1:16" x14ac:dyDescent="0.25">
      <c r="A67" s="1">
        <v>64.361771935539394</v>
      </c>
      <c r="B67" s="1">
        <v>61.353622359882202</v>
      </c>
      <c r="C67">
        <f t="shared" ref="C67:C130" si="3">$K$17+A67*$K$18</f>
        <v>66.869627568241455</v>
      </c>
      <c r="D67">
        <f>'Regression 02'!C67</f>
        <v>76.907211244220534</v>
      </c>
      <c r="E67">
        <f>'Regression 01'!C67</f>
        <v>73.112562115154859</v>
      </c>
      <c r="F67">
        <f t="shared" ref="F67:F130" si="4">AVERAGE(C67:E67)</f>
        <v>72.296466975872292</v>
      </c>
      <c r="G67" s="23">
        <f t="shared" ref="G67:G130" si="5">F67/B67</f>
        <v>1.1783569444653585</v>
      </c>
      <c r="H67" s="23"/>
      <c r="J67" s="8">
        <v>43</v>
      </c>
      <c r="K67" s="8">
        <v>43.269653005458636</v>
      </c>
      <c r="L67" s="8">
        <v>11.835627892278467</v>
      </c>
      <c r="M67" s="8">
        <v>1.1535467607508394</v>
      </c>
      <c r="O67" s="8">
        <v>4.25</v>
      </c>
      <c r="P67" s="8">
        <v>47.098922975798899</v>
      </c>
    </row>
    <row r="68" spans="1:16" x14ac:dyDescent="0.25">
      <c r="A68" s="1">
        <v>44.806498239918398</v>
      </c>
      <c r="B68" s="1">
        <v>54.350912874629898</v>
      </c>
      <c r="C68">
        <f t="shared" si="3"/>
        <v>46.552382879408675</v>
      </c>
      <c r="D68">
        <f>'Regression 02'!C68</f>
        <v>62.723140873934774</v>
      </c>
      <c r="E68">
        <f>'Regression 01'!C68</f>
        <v>56.43012224504097</v>
      </c>
      <c r="F68">
        <f t="shared" si="4"/>
        <v>55.235215332794809</v>
      </c>
      <c r="G68" s="23">
        <f t="shared" si="5"/>
        <v>1.0162702411310867</v>
      </c>
      <c r="H68" s="23"/>
      <c r="J68" s="8">
        <v>44</v>
      </c>
      <c r="K68" s="8">
        <v>86.22024754371219</v>
      </c>
      <c r="L68" s="8">
        <v>8.7281514257450112</v>
      </c>
      <c r="M68" s="8">
        <v>0.85067990445015018</v>
      </c>
      <c r="O68" s="8">
        <v>4.3499999999999996</v>
      </c>
      <c r="P68" s="8">
        <v>47.140898686708802</v>
      </c>
    </row>
    <row r="69" spans="1:16" x14ac:dyDescent="0.25">
      <c r="A69" s="1">
        <v>79.934521786223598</v>
      </c>
      <c r="B69" s="1">
        <v>82.576476461280095</v>
      </c>
      <c r="C69">
        <f t="shared" si="3"/>
        <v>83.049169420687406</v>
      </c>
      <c r="D69">
        <f>'Regression 02'!C69</f>
        <v>81.084467256132385</v>
      </c>
      <c r="E69">
        <f>'Regression 01'!C69</f>
        <v>83.887602806046914</v>
      </c>
      <c r="F69">
        <f t="shared" si="4"/>
        <v>82.673746494288892</v>
      </c>
      <c r="G69" s="23">
        <f t="shared" si="5"/>
        <v>1.0011779387687292</v>
      </c>
      <c r="H69" s="23"/>
      <c r="J69" s="8">
        <v>45</v>
      </c>
      <c r="K69" s="8">
        <v>56.073851267225237</v>
      </c>
      <c r="L69" s="8">
        <v>-0.13870161463953679</v>
      </c>
      <c r="M69" s="8">
        <v>-1.3518403901725541E-2</v>
      </c>
      <c r="O69" s="8">
        <v>4.45</v>
      </c>
      <c r="P69" s="8">
        <v>47.180063658378501</v>
      </c>
    </row>
    <row r="70" spans="1:16" x14ac:dyDescent="0.25">
      <c r="A70" s="1">
        <v>41.060909099008299</v>
      </c>
      <c r="B70" s="1">
        <v>60.220299284924899</v>
      </c>
      <c r="C70">
        <f t="shared" si="3"/>
        <v>42.660846904806256</v>
      </c>
      <c r="D70">
        <f>'Regression 02'!C70</f>
        <v>56.419734660141657</v>
      </c>
      <c r="E70">
        <f>'Regression 01'!C70</f>
        <v>53.67414704079421</v>
      </c>
      <c r="F70">
        <f t="shared" si="4"/>
        <v>50.918242868580705</v>
      </c>
      <c r="G70" s="23">
        <f t="shared" si="5"/>
        <v>0.84553287634236651</v>
      </c>
      <c r="H70" s="23"/>
      <c r="J70" s="8">
        <v>46</v>
      </c>
      <c r="K70" s="8">
        <v>88.269689452259783</v>
      </c>
      <c r="L70" s="8">
        <v>-10.974120909746389</v>
      </c>
      <c r="M70" s="8">
        <v>-1.0695809079791032</v>
      </c>
      <c r="O70" s="8">
        <v>4.55</v>
      </c>
      <c r="P70" s="8">
        <v>47.211310921504399</v>
      </c>
    </row>
    <row r="71" spans="1:16" x14ac:dyDescent="0.25">
      <c r="A71" s="1">
        <v>91.583167997283496</v>
      </c>
      <c r="B71" s="1">
        <v>89.125538626777598</v>
      </c>
      <c r="C71">
        <f t="shared" si="3"/>
        <v>95.15170498462308</v>
      </c>
      <c r="D71">
        <f>'Regression 02'!C71</f>
        <v>87.995958190482057</v>
      </c>
      <c r="E71">
        <f>'Regression 01'!C71</f>
        <v>91.556330767614995</v>
      </c>
      <c r="F71">
        <f t="shared" si="4"/>
        <v>91.567997980906725</v>
      </c>
      <c r="G71" s="23">
        <f t="shared" si="5"/>
        <v>1.0274047079183126</v>
      </c>
      <c r="H71" s="23"/>
      <c r="J71" s="8">
        <v>47</v>
      </c>
      <c r="K71" s="8">
        <v>65.848112857079784</v>
      </c>
      <c r="L71" s="8">
        <v>-8.0472465639701838</v>
      </c>
      <c r="M71" s="8">
        <v>-0.78431624340667661</v>
      </c>
      <c r="O71" s="8">
        <v>4.6500000000000004</v>
      </c>
      <c r="P71" s="8">
        <v>47.463233696034003</v>
      </c>
    </row>
    <row r="72" spans="1:16" x14ac:dyDescent="0.25">
      <c r="A72" s="1">
        <v>79.732118336690704</v>
      </c>
      <c r="B72" s="1">
        <v>86.331612722627895</v>
      </c>
      <c r="C72">
        <f t="shared" si="3"/>
        <v>82.838879323293142</v>
      </c>
      <c r="D72">
        <f>'Regression 02'!C72</f>
        <v>88.952581803254589</v>
      </c>
      <c r="E72">
        <f>'Regression 01'!C72</f>
        <v>82.643921954745196</v>
      </c>
      <c r="F72">
        <f t="shared" si="4"/>
        <v>84.81179436043098</v>
      </c>
      <c r="G72" s="23">
        <f t="shared" si="5"/>
        <v>0.98239557545299316</v>
      </c>
      <c r="H72" s="23"/>
      <c r="J72" s="8">
        <v>48</v>
      </c>
      <c r="K72" s="8">
        <v>70.954785101013258</v>
      </c>
      <c r="L72" s="8">
        <v>4.9079739609567383</v>
      </c>
      <c r="M72" s="8">
        <v>0.478350410813837</v>
      </c>
      <c r="O72" s="8">
        <v>4.75</v>
      </c>
      <c r="P72" s="8">
        <v>47.522408640351799</v>
      </c>
    </row>
    <row r="73" spans="1:16" x14ac:dyDescent="0.25">
      <c r="A73" s="1">
        <v>55.096032043280999</v>
      </c>
      <c r="B73" s="1">
        <v>64.317813552876999</v>
      </c>
      <c r="C73">
        <f t="shared" si="3"/>
        <v>57.242848237801887</v>
      </c>
      <c r="D73">
        <f>'Regression 02'!C73</f>
        <v>58.640119269274493</v>
      </c>
      <c r="E73">
        <f>'Regression 01'!C73</f>
        <v>58.829748996943401</v>
      </c>
      <c r="F73">
        <f t="shared" si="4"/>
        <v>58.237572168006601</v>
      </c>
      <c r="G73" s="23">
        <f t="shared" si="5"/>
        <v>0.90546567041070658</v>
      </c>
      <c r="H73" s="23"/>
      <c r="J73" s="8">
        <v>49</v>
      </c>
      <c r="K73" s="8">
        <v>77.741918043889044</v>
      </c>
      <c r="L73" s="8">
        <v>-16.233470479042644</v>
      </c>
      <c r="M73" s="8">
        <v>-1.5821777650732716</v>
      </c>
      <c r="O73" s="8">
        <v>4.8500000000000005</v>
      </c>
      <c r="P73" s="8">
        <v>47.5635114192592</v>
      </c>
    </row>
    <row r="74" spans="1:16" x14ac:dyDescent="0.25">
      <c r="A74" s="1">
        <v>34.779402476485501</v>
      </c>
      <c r="B74" s="1">
        <v>39.436636830000197</v>
      </c>
      <c r="C74">
        <f t="shared" si="3"/>
        <v>36.134581455865096</v>
      </c>
      <c r="D74">
        <f>'Regression 02'!C74</f>
        <v>56.726315807642194</v>
      </c>
      <c r="E74">
        <f>'Regression 01'!C74</f>
        <v>50.807932744943969</v>
      </c>
      <c r="F74">
        <f t="shared" si="4"/>
        <v>47.889610002817086</v>
      </c>
      <c r="G74" s="23">
        <f t="shared" si="5"/>
        <v>1.2143431553064523</v>
      </c>
      <c r="H74" s="23"/>
      <c r="J74" s="8">
        <v>50</v>
      </c>
      <c r="K74" s="8">
        <v>50.217811575225937</v>
      </c>
      <c r="L74" s="8">
        <v>14.662937281397561</v>
      </c>
      <c r="M74" s="8">
        <v>1.4291074337580161</v>
      </c>
      <c r="O74" s="8">
        <v>4.95</v>
      </c>
      <c r="P74" s="8">
        <v>47.5639688953164</v>
      </c>
    </row>
    <row r="75" spans="1:16" x14ac:dyDescent="0.25">
      <c r="A75" s="1">
        <v>85.953085700085197</v>
      </c>
      <c r="B75" s="1">
        <v>80.976817801345106</v>
      </c>
      <c r="C75">
        <f t="shared" si="3"/>
        <v>89.302246601636682</v>
      </c>
      <c r="D75">
        <f>'Regression 02'!C75</f>
        <v>81.114115380799802</v>
      </c>
      <c r="E75">
        <f>'Regression 01'!C75</f>
        <v>84.438371474064766</v>
      </c>
      <c r="F75">
        <f t="shared" si="4"/>
        <v>84.951577818833755</v>
      </c>
      <c r="G75" s="23">
        <f t="shared" si="5"/>
        <v>1.0490851594988537</v>
      </c>
      <c r="H75" s="23"/>
      <c r="J75" s="8">
        <v>51</v>
      </c>
      <c r="K75" s="8">
        <v>88.112331318835004</v>
      </c>
      <c r="L75" s="8">
        <v>11.887668681164996</v>
      </c>
      <c r="M75" s="8">
        <v>1.1586188603465135</v>
      </c>
      <c r="O75" s="8">
        <v>5.05</v>
      </c>
      <c r="P75" s="8">
        <v>47.603770170732801</v>
      </c>
    </row>
    <row r="76" spans="1:16" x14ac:dyDescent="0.25">
      <c r="A76" s="1">
        <v>84.966949673146701</v>
      </c>
      <c r="B76" s="1">
        <v>87.8910141467437</v>
      </c>
      <c r="C76">
        <f t="shared" si="3"/>
        <v>88.277685796830895</v>
      </c>
      <c r="D76">
        <f>'Regression 02'!C76</f>
        <v>80.907777657434934</v>
      </c>
      <c r="E76">
        <f>'Regression 01'!C76</f>
        <v>79.928894082342552</v>
      </c>
      <c r="F76">
        <f t="shared" si="4"/>
        <v>83.038119178869465</v>
      </c>
      <c r="G76" s="23">
        <f t="shared" si="5"/>
        <v>0.9447850839475832</v>
      </c>
      <c r="H76" s="23"/>
      <c r="J76" s="8">
        <v>52</v>
      </c>
      <c r="K76" s="8">
        <v>81.049633050807927</v>
      </c>
      <c r="L76" s="8">
        <v>-5.9442049546723297</v>
      </c>
      <c r="M76" s="8">
        <v>-0.57934555167747304</v>
      </c>
      <c r="O76" s="8">
        <v>5.15</v>
      </c>
      <c r="P76" s="8">
        <v>47.778222045002003</v>
      </c>
    </row>
    <row r="77" spans="1:16" x14ac:dyDescent="0.25">
      <c r="A77" s="1">
        <v>77.529412419687304</v>
      </c>
      <c r="B77" s="1">
        <v>86.387081340487697</v>
      </c>
      <c r="C77">
        <f t="shared" si="3"/>
        <v>80.550344997981227</v>
      </c>
      <c r="D77">
        <f>'Regression 02'!C77</f>
        <v>74.967943706084014</v>
      </c>
      <c r="E77">
        <f>'Regression 01'!C77</f>
        <v>80.848602874068703</v>
      </c>
      <c r="F77">
        <f t="shared" si="4"/>
        <v>78.788963859377986</v>
      </c>
      <c r="G77" s="23">
        <f t="shared" si="5"/>
        <v>0.91204567438547501</v>
      </c>
      <c r="H77" s="23"/>
      <c r="J77" s="8">
        <v>53</v>
      </c>
      <c r="K77" s="8">
        <v>103.36339087385086</v>
      </c>
      <c r="L77" s="8">
        <v>-10.774816981312668</v>
      </c>
      <c r="M77" s="8">
        <v>-1.0501559646518779</v>
      </c>
      <c r="O77" s="8">
        <v>5.25</v>
      </c>
      <c r="P77" s="8">
        <v>47.968198503227498</v>
      </c>
    </row>
    <row r="78" spans="1:16" x14ac:dyDescent="0.25">
      <c r="A78" s="1">
        <v>78.830274613988905</v>
      </c>
      <c r="B78" s="1">
        <v>74.726587408024898</v>
      </c>
      <c r="C78">
        <f t="shared" si="3"/>
        <v>81.901895271296809</v>
      </c>
      <c r="D78">
        <f>'Regression 02'!C78</f>
        <v>65.064229851306493</v>
      </c>
      <c r="E78">
        <f>'Regression 01'!C78</f>
        <v>82.603461812303266</v>
      </c>
      <c r="F78">
        <f t="shared" si="4"/>
        <v>76.523195644968851</v>
      </c>
      <c r="G78" s="23">
        <f t="shared" si="5"/>
        <v>1.0240424231757572</v>
      </c>
      <c r="H78" s="23"/>
      <c r="J78" s="8">
        <v>54</v>
      </c>
      <c r="K78" s="8">
        <v>91.26843917963285</v>
      </c>
      <c r="L78" s="8">
        <v>0.40312633292614919</v>
      </c>
      <c r="M78" s="8">
        <v>3.9290275070552445E-2</v>
      </c>
      <c r="O78" s="8">
        <v>5.3500000000000005</v>
      </c>
      <c r="P78" s="8">
        <v>48.010857960041001</v>
      </c>
    </row>
    <row r="79" spans="1:16" x14ac:dyDescent="0.25">
      <c r="A79" s="1">
        <v>42.919832719473703</v>
      </c>
      <c r="B79" s="1">
        <v>53.569331637897697</v>
      </c>
      <c r="C79">
        <f t="shared" si="3"/>
        <v>44.592203460726211</v>
      </c>
      <c r="D79">
        <f>'Regression 02'!C79</f>
        <v>66.798821250779682</v>
      </c>
      <c r="E79">
        <f>'Regression 01'!C79</f>
        <v>53.653137156610846</v>
      </c>
      <c r="F79">
        <f t="shared" si="4"/>
        <v>55.014720622705575</v>
      </c>
      <c r="G79" s="23">
        <f t="shared" si="5"/>
        <v>1.0269816505193305</v>
      </c>
      <c r="H79" s="23"/>
      <c r="J79" s="8">
        <v>55</v>
      </c>
      <c r="K79" s="8">
        <v>74.460105248245739</v>
      </c>
      <c r="L79" s="8">
        <v>-0.2608769571555456</v>
      </c>
      <c r="M79" s="8">
        <v>-2.5426092440574578E-2</v>
      </c>
      <c r="O79" s="8">
        <v>5.45</v>
      </c>
      <c r="P79" s="8">
        <v>48.084461113142098</v>
      </c>
    </row>
    <row r="80" spans="1:16" x14ac:dyDescent="0.25">
      <c r="A80" s="1">
        <v>65.614241111738494</v>
      </c>
      <c r="B80" s="1">
        <v>81.312915546015105</v>
      </c>
      <c r="C80">
        <f t="shared" si="3"/>
        <v>68.170899190113786</v>
      </c>
      <c r="D80">
        <f>'Regression 02'!C80</f>
        <v>71.484356437685605</v>
      </c>
      <c r="E80">
        <f>'Regression 01'!C80</f>
        <v>65.462917794636553</v>
      </c>
      <c r="F80">
        <f t="shared" si="4"/>
        <v>68.372724474145315</v>
      </c>
      <c r="G80" s="23">
        <f t="shared" si="5"/>
        <v>0.84085933968820836</v>
      </c>
      <c r="H80" s="23"/>
      <c r="J80" s="8">
        <v>56</v>
      </c>
      <c r="K80" s="8">
        <v>92.679720470827121</v>
      </c>
      <c r="L80" s="8">
        <v>-10.284702573528421</v>
      </c>
      <c r="M80" s="8">
        <v>-1.0023874902927203</v>
      </c>
      <c r="O80" s="8">
        <v>5.55</v>
      </c>
      <c r="P80" s="8">
        <v>48.135862317344802</v>
      </c>
    </row>
    <row r="81" spans="1:16" x14ac:dyDescent="0.25">
      <c r="A81" s="1">
        <v>47.343336428648897</v>
      </c>
      <c r="B81" s="1">
        <v>70.894596259833094</v>
      </c>
      <c r="C81">
        <f t="shared" si="3"/>
        <v>49.18806893620647</v>
      </c>
      <c r="D81">
        <f>'Regression 02'!C81</f>
        <v>52.862527705027539</v>
      </c>
      <c r="E81">
        <f>'Regression 01'!C81</f>
        <v>55.389777376340966</v>
      </c>
      <c r="F81">
        <f t="shared" si="4"/>
        <v>52.480124672524994</v>
      </c>
      <c r="G81" s="23">
        <f t="shared" si="5"/>
        <v>0.740255639233519</v>
      </c>
      <c r="H81" s="23"/>
      <c r="J81" s="8">
        <v>57</v>
      </c>
      <c r="K81" s="8">
        <v>56.506989355495499</v>
      </c>
      <c r="L81" s="8">
        <v>3.5803489943730042</v>
      </c>
      <c r="M81" s="8">
        <v>0.34895486934926123</v>
      </c>
      <c r="O81" s="8">
        <v>5.65</v>
      </c>
      <c r="P81" s="8">
        <v>48.294707084014199</v>
      </c>
    </row>
    <row r="82" spans="1:16" x14ac:dyDescent="0.25">
      <c r="A82" s="1">
        <v>84.8146169501196</v>
      </c>
      <c r="B82" s="1">
        <v>78.662851101464696</v>
      </c>
      <c r="C82">
        <f t="shared" si="3"/>
        <v>88.119417431169978</v>
      </c>
      <c r="D82">
        <f>'Regression 02'!C82</f>
        <v>78.31363550471238</v>
      </c>
      <c r="E82">
        <f>'Regression 01'!C82</f>
        <v>86.416570646245148</v>
      </c>
      <c r="F82">
        <f t="shared" si="4"/>
        <v>84.283207860709169</v>
      </c>
      <c r="G82" s="23">
        <f t="shared" si="5"/>
        <v>1.0714486785127448</v>
      </c>
      <c r="H82" s="23"/>
      <c r="J82" s="8">
        <v>58</v>
      </c>
      <c r="K82" s="8">
        <v>61.204234686351811</v>
      </c>
      <c r="L82" s="8">
        <v>-8.7622431988834109</v>
      </c>
      <c r="M82" s="8">
        <v>-0.85400262250363934</v>
      </c>
      <c r="O82" s="8">
        <v>5.75</v>
      </c>
      <c r="P82" s="8">
        <v>48.453234002319803</v>
      </c>
    </row>
    <row r="83" spans="1:16" x14ac:dyDescent="0.25">
      <c r="A83" s="1">
        <v>76.700780231455894</v>
      </c>
      <c r="B83" s="1">
        <v>70.642058440113104</v>
      </c>
      <c r="C83">
        <f t="shared" si="3"/>
        <v>79.689425166973678</v>
      </c>
      <c r="D83">
        <f>'Regression 02'!C83</f>
        <v>82.471190050060585</v>
      </c>
      <c r="E83">
        <f>'Regression 01'!C83</f>
        <v>76.459333969711835</v>
      </c>
      <c r="F83">
        <f t="shared" si="4"/>
        <v>79.539983062248709</v>
      </c>
      <c r="G83" s="23">
        <f t="shared" si="5"/>
        <v>1.1259578899400111</v>
      </c>
      <c r="H83" s="23"/>
      <c r="J83" s="8">
        <v>59</v>
      </c>
      <c r="K83" s="8">
        <v>55.669200713517938</v>
      </c>
      <c r="L83" s="8">
        <v>-4.0553469566680391</v>
      </c>
      <c r="M83" s="8">
        <v>-0.39525003558426569</v>
      </c>
      <c r="O83" s="8">
        <v>5.8500000000000005</v>
      </c>
      <c r="P83" s="8">
        <v>48.531860218305397</v>
      </c>
    </row>
    <row r="84" spans="1:16" x14ac:dyDescent="0.25">
      <c r="A84" s="1">
        <v>52.687930617713498</v>
      </c>
      <c r="B84" s="1">
        <v>62.242348222963201</v>
      </c>
      <c r="C84">
        <f t="shared" si="3"/>
        <v>54.740915170522037</v>
      </c>
      <c r="D84">
        <f>'Regression 02'!C84</f>
        <v>74.0835759164937</v>
      </c>
      <c r="E84">
        <f>'Regression 01'!C84</f>
        <v>64.318246882960608</v>
      </c>
      <c r="F84">
        <f t="shared" si="4"/>
        <v>64.380912656658779</v>
      </c>
      <c r="G84" s="23">
        <f t="shared" si="5"/>
        <v>1.0343586721059248</v>
      </c>
      <c r="H84" s="23"/>
      <c r="J84" s="8">
        <v>60</v>
      </c>
      <c r="K84" s="8">
        <v>59.322762736199842</v>
      </c>
      <c r="L84" s="8">
        <v>11.070807523832663</v>
      </c>
      <c r="M84" s="8">
        <v>1.0790043649771008</v>
      </c>
      <c r="O84" s="8">
        <v>5.95</v>
      </c>
      <c r="P84" s="8">
        <v>48.781434300576997</v>
      </c>
    </row>
    <row r="85" spans="1:16" x14ac:dyDescent="0.25">
      <c r="A85" s="1">
        <v>46.902506817945998</v>
      </c>
      <c r="B85" s="1">
        <v>60.664793655321297</v>
      </c>
      <c r="C85">
        <f t="shared" si="3"/>
        <v>48.730062405275667</v>
      </c>
      <c r="D85">
        <f>'Regression 02'!C85</f>
        <v>64.478336102789058</v>
      </c>
      <c r="E85">
        <f>'Regression 01'!C85</f>
        <v>53.217723152857133</v>
      </c>
      <c r="F85">
        <f t="shared" si="4"/>
        <v>55.475373886973955</v>
      </c>
      <c r="G85" s="23">
        <f t="shared" si="5"/>
        <v>0.91445747268453548</v>
      </c>
      <c r="H85" s="23"/>
      <c r="J85" s="8">
        <v>61</v>
      </c>
      <c r="K85" s="8">
        <v>65.30453220848824</v>
      </c>
      <c r="L85" s="8">
        <v>0.24549517710146063</v>
      </c>
      <c r="M85" s="8">
        <v>2.392692376803229E-2</v>
      </c>
      <c r="O85" s="8">
        <v>6.05</v>
      </c>
      <c r="P85" s="8">
        <v>49.088060589916999</v>
      </c>
    </row>
    <row r="86" spans="1:16" x14ac:dyDescent="0.25">
      <c r="A86" s="1">
        <v>59.1470642328702</v>
      </c>
      <c r="B86" s="1">
        <v>68.529951921659006</v>
      </c>
      <c r="C86">
        <f t="shared" si="3"/>
        <v>61.451728845627514</v>
      </c>
      <c r="D86">
        <f>'Regression 02'!C86</f>
        <v>65.672386184739807</v>
      </c>
      <c r="E86">
        <f>'Regression 01'!C86</f>
        <v>63.491303648170629</v>
      </c>
      <c r="F86">
        <f t="shared" si="4"/>
        <v>63.538472892845981</v>
      </c>
      <c r="G86" s="23">
        <f t="shared" si="5"/>
        <v>0.9271635410671365</v>
      </c>
      <c r="H86" s="23"/>
      <c r="J86" s="8">
        <v>62</v>
      </c>
      <c r="K86" s="8">
        <v>49.185624845683137</v>
      </c>
      <c r="L86" s="8">
        <v>5.5874442524273604</v>
      </c>
      <c r="M86" s="8">
        <v>0.54457425300337681</v>
      </c>
      <c r="O86" s="8">
        <v>6.15</v>
      </c>
      <c r="P86" s="8">
        <v>49.245029749183701</v>
      </c>
    </row>
    <row r="87" spans="1:16" x14ac:dyDescent="0.25">
      <c r="A87" s="1">
        <v>56.346040355776601</v>
      </c>
      <c r="B87" s="1">
        <v>67.542224688724502</v>
      </c>
      <c r="C87">
        <f t="shared" si="3"/>
        <v>58.541563108447505</v>
      </c>
      <c r="D87">
        <f>'Regression 02'!C87</f>
        <v>67.308606460371465</v>
      </c>
      <c r="E87">
        <f>'Regression 01'!C87</f>
        <v>64.080960013990378</v>
      </c>
      <c r="F87">
        <f t="shared" si="4"/>
        <v>63.310376527603118</v>
      </c>
      <c r="G87" s="23">
        <f t="shared" si="5"/>
        <v>0.93734514697103477</v>
      </c>
      <c r="H87" s="23"/>
      <c r="J87" s="8">
        <v>63</v>
      </c>
      <c r="K87" s="8">
        <v>96.58762434985718</v>
      </c>
      <c r="L87" s="8">
        <v>-6.6934771301864799</v>
      </c>
      <c r="M87" s="8">
        <v>-0.65237255952628881</v>
      </c>
      <c r="O87" s="8">
        <v>6.25</v>
      </c>
      <c r="P87" s="8">
        <v>49.297204337552799</v>
      </c>
    </row>
    <row r="88" spans="1:16" x14ac:dyDescent="0.25">
      <c r="A88" s="1">
        <v>75.935410816357304</v>
      </c>
      <c r="B88" s="1">
        <v>77.608074713722004</v>
      </c>
      <c r="C88">
        <f t="shared" si="3"/>
        <v>78.894233142257136</v>
      </c>
      <c r="D88">
        <f>'Regression 02'!C88</f>
        <v>77.06372341765082</v>
      </c>
      <c r="E88">
        <f>'Regression 01'!C88</f>
        <v>80.873475082161463</v>
      </c>
      <c r="F88">
        <f t="shared" si="4"/>
        <v>78.943810547356478</v>
      </c>
      <c r="G88" s="23">
        <f t="shared" si="5"/>
        <v>1.0172112997076874</v>
      </c>
      <c r="H88" s="23"/>
      <c r="J88" s="8">
        <v>64</v>
      </c>
      <c r="K88" s="8">
        <v>55.878171018836369</v>
      </c>
      <c r="L88" s="8">
        <v>1.4287370051938311</v>
      </c>
      <c r="M88" s="8">
        <v>0.1392503177107676</v>
      </c>
      <c r="O88" s="8">
        <v>6.3500000000000005</v>
      </c>
      <c r="P88" s="8">
        <v>49.334711501785698</v>
      </c>
    </row>
    <row r="89" spans="1:16" x14ac:dyDescent="0.25">
      <c r="A89" s="1">
        <v>70.632256313119399</v>
      </c>
      <c r="B89" s="1">
        <v>74.183336140816394</v>
      </c>
      <c r="C89">
        <f t="shared" si="3"/>
        <v>73.384441290604485</v>
      </c>
      <c r="D89">
        <f>'Regression 02'!C89</f>
        <v>80.717006100799225</v>
      </c>
      <c r="E89">
        <f>'Regression 01'!C89</f>
        <v>77.051412914079378</v>
      </c>
      <c r="F89">
        <f t="shared" si="4"/>
        <v>77.050953435161034</v>
      </c>
      <c r="G89" s="23">
        <f t="shared" si="5"/>
        <v>1.038655814681902</v>
      </c>
      <c r="H89" s="23"/>
      <c r="J89" s="8">
        <v>65</v>
      </c>
      <c r="K89" s="8">
        <v>58.7381721630016</v>
      </c>
      <c r="L89" s="8">
        <v>-1.4174080106813989</v>
      </c>
      <c r="M89" s="8">
        <v>-0.13814614942824613</v>
      </c>
      <c r="O89" s="8">
        <v>6.45</v>
      </c>
      <c r="P89" s="8">
        <v>49.477290886601097</v>
      </c>
    </row>
    <row r="90" spans="1:16" x14ac:dyDescent="0.25">
      <c r="A90" s="1">
        <v>91.470787523427504</v>
      </c>
      <c r="B90" s="1">
        <v>82.552669716614403</v>
      </c>
      <c r="C90">
        <f t="shared" si="3"/>
        <v>95.03494560701894</v>
      </c>
      <c r="D90">
        <f>'Regression 02'!C90</f>
        <v>77.655312959214243</v>
      </c>
      <c r="E90">
        <f>'Regression 01'!C90</f>
        <v>87.417641821284562</v>
      </c>
      <c r="F90">
        <f t="shared" si="4"/>
        <v>86.702633462505915</v>
      </c>
      <c r="G90" s="23">
        <f t="shared" si="5"/>
        <v>1.050270497127924</v>
      </c>
      <c r="H90" s="23"/>
      <c r="J90" s="8">
        <v>66</v>
      </c>
      <c r="K90" s="8">
        <v>66.869627568241455</v>
      </c>
      <c r="L90" s="8">
        <v>-5.5160052083592532</v>
      </c>
      <c r="M90" s="8">
        <v>-0.53761152330065742</v>
      </c>
      <c r="O90" s="8">
        <v>6.55</v>
      </c>
      <c r="P90" s="8">
        <v>49.515766389690803</v>
      </c>
    </row>
    <row r="91" spans="1:16" x14ac:dyDescent="0.25">
      <c r="A91" s="1">
        <v>72.116723396352498</v>
      </c>
      <c r="B91" s="1">
        <v>72.294690285159405</v>
      </c>
      <c r="C91">
        <f t="shared" si="3"/>
        <v>74.9267506150359</v>
      </c>
      <c r="D91">
        <f>'Regression 02'!C91</f>
        <v>66.919873206843164</v>
      </c>
      <c r="E91">
        <f>'Regression 01'!C91</f>
        <v>70.186031407988537</v>
      </c>
      <c r="F91">
        <f t="shared" si="4"/>
        <v>70.6775517432892</v>
      </c>
      <c r="G91" s="23">
        <f t="shared" si="5"/>
        <v>0.97763129580482944</v>
      </c>
      <c r="H91" s="23"/>
      <c r="J91" s="8">
        <v>67</v>
      </c>
      <c r="K91" s="8">
        <v>46.552382879408675</v>
      </c>
      <c r="L91" s="8">
        <v>7.798529995221223</v>
      </c>
      <c r="M91" s="8">
        <v>0.76007535016157857</v>
      </c>
      <c r="O91" s="8">
        <v>6.65</v>
      </c>
      <c r="P91" s="8">
        <v>49.5282124791784</v>
      </c>
    </row>
    <row r="92" spans="1:16" x14ac:dyDescent="0.25">
      <c r="A92" s="1">
        <v>43.391144791462601</v>
      </c>
      <c r="B92" s="1">
        <v>39.835330755459204</v>
      </c>
      <c r="C92">
        <f t="shared" si="3"/>
        <v>45.081880201663026</v>
      </c>
      <c r="D92">
        <f>'Regression 02'!C92</f>
        <v>66.321393443097236</v>
      </c>
      <c r="E92">
        <f>'Regression 01'!C92</f>
        <v>55.544455204259691</v>
      </c>
      <c r="F92">
        <f t="shared" si="4"/>
        <v>55.649242949673315</v>
      </c>
      <c r="G92" s="23">
        <f t="shared" si="5"/>
        <v>1.3969820733080496</v>
      </c>
      <c r="H92" s="23"/>
      <c r="J92" s="8">
        <v>68</v>
      </c>
      <c r="K92" s="8">
        <v>83.049169420687406</v>
      </c>
      <c r="L92" s="8">
        <v>-0.47269295940731126</v>
      </c>
      <c r="M92" s="8">
        <v>-4.6070511604185099E-2</v>
      </c>
      <c r="O92" s="8">
        <v>6.75</v>
      </c>
      <c r="P92" s="8">
        <v>49.688555083317297</v>
      </c>
    </row>
    <row r="93" spans="1:16" x14ac:dyDescent="0.25">
      <c r="A93" s="1">
        <v>81.520396815022096</v>
      </c>
      <c r="B93" s="1">
        <v>78.464449450145096</v>
      </c>
      <c r="C93">
        <f t="shared" si="3"/>
        <v>84.696838050005752</v>
      </c>
      <c r="D93">
        <f>'Regression 02'!C93</f>
        <v>77.047112544545129</v>
      </c>
      <c r="E93">
        <f>'Regression 01'!C93</f>
        <v>80.194114599566632</v>
      </c>
      <c r="F93">
        <f t="shared" si="4"/>
        <v>80.6460217313725</v>
      </c>
      <c r="G93" s="23">
        <f t="shared" si="5"/>
        <v>1.0278033210774458</v>
      </c>
      <c r="H93" s="23"/>
      <c r="J93" s="8">
        <v>69</v>
      </c>
      <c r="K93" s="8">
        <v>42.660846904806256</v>
      </c>
      <c r="L93" s="8">
        <v>17.559452380118643</v>
      </c>
      <c r="M93" s="8">
        <v>1.7114131669228305</v>
      </c>
      <c r="O93" s="8">
        <v>6.8500000000000005</v>
      </c>
      <c r="P93" s="8">
        <v>49.8981358982834</v>
      </c>
    </row>
    <row r="94" spans="1:16" x14ac:dyDescent="0.25">
      <c r="A94" s="1">
        <v>71.408042580919002</v>
      </c>
      <c r="B94" s="1">
        <v>90.245942801206198</v>
      </c>
      <c r="C94">
        <f t="shared" si="3"/>
        <v>74.190456060556301</v>
      </c>
      <c r="D94">
        <f>'Regression 02'!C94</f>
        <v>85.219836317823862</v>
      </c>
      <c r="E94">
        <f>'Regression 01'!C94</f>
        <v>82.168089471024828</v>
      </c>
      <c r="F94">
        <f t="shared" si="4"/>
        <v>80.526127283134997</v>
      </c>
      <c r="G94" s="23">
        <f t="shared" si="5"/>
        <v>0.89229637126754813</v>
      </c>
      <c r="H94" s="23"/>
      <c r="J94" s="8">
        <v>70</v>
      </c>
      <c r="K94" s="8">
        <v>95.15170498462308</v>
      </c>
      <c r="L94" s="8">
        <v>-6.0261663578454829</v>
      </c>
      <c r="M94" s="8">
        <v>-0.58733383180908028</v>
      </c>
      <c r="O94" s="8">
        <v>6.95</v>
      </c>
      <c r="P94" s="8">
        <v>49.980077494988997</v>
      </c>
    </row>
    <row r="95" spans="1:16" x14ac:dyDescent="0.25">
      <c r="A95" s="1">
        <v>67.947157213036206</v>
      </c>
      <c r="B95" s="1">
        <v>79.819896755950296</v>
      </c>
      <c r="C95">
        <f t="shared" si="3"/>
        <v>70.59471733791078</v>
      </c>
      <c r="D95">
        <f>'Regression 02'!C95</f>
        <v>69.948336601430498</v>
      </c>
      <c r="E95">
        <f>'Regression 01'!C95</f>
        <v>73.884090328422033</v>
      </c>
      <c r="F95">
        <f t="shared" si="4"/>
        <v>71.475714755921103</v>
      </c>
      <c r="G95" s="23">
        <f t="shared" si="5"/>
        <v>0.8954623804445454</v>
      </c>
      <c r="H95" s="23"/>
      <c r="J95" s="8">
        <v>71</v>
      </c>
      <c r="K95" s="8">
        <v>82.838879323293142</v>
      </c>
      <c r="L95" s="8">
        <v>3.4927333993347531</v>
      </c>
      <c r="M95" s="8">
        <v>0.34041550948027033</v>
      </c>
      <c r="O95" s="8">
        <v>7.05</v>
      </c>
      <c r="P95" s="8">
        <v>50.0276660911899</v>
      </c>
    </row>
    <row r="96" spans="1:16" x14ac:dyDescent="0.25">
      <c r="A96" s="1">
        <v>82.247900233146297</v>
      </c>
      <c r="B96" s="1">
        <v>70.473616397383395</v>
      </c>
      <c r="C96">
        <f t="shared" si="3"/>
        <v>85.452688629652783</v>
      </c>
      <c r="D96">
        <f>'Regression 02'!C96</f>
        <v>78.537040458891582</v>
      </c>
      <c r="E96">
        <f>'Regression 01'!C96</f>
        <v>82.590873671387101</v>
      </c>
      <c r="F96">
        <f t="shared" si="4"/>
        <v>82.193534253310489</v>
      </c>
      <c r="G96" s="23">
        <f t="shared" si="5"/>
        <v>1.1663022057764336</v>
      </c>
      <c r="H96" s="23"/>
      <c r="J96" s="8">
        <v>72</v>
      </c>
      <c r="K96" s="8">
        <v>57.242848237801887</v>
      </c>
      <c r="L96" s="8">
        <v>7.0749653150751115</v>
      </c>
      <c r="M96" s="8">
        <v>0.68955389573829451</v>
      </c>
      <c r="O96" s="8">
        <v>7.15</v>
      </c>
      <c r="P96" s="8">
        <v>50.0381035275771</v>
      </c>
    </row>
    <row r="97" spans="1:16" x14ac:dyDescent="0.25">
      <c r="A97" s="1">
        <v>62.610340715132303</v>
      </c>
      <c r="B97" s="1">
        <v>80.830427754894899</v>
      </c>
      <c r="C97">
        <f t="shared" si="3"/>
        <v>65.049951852394017</v>
      </c>
      <c r="D97">
        <f>'Regression 02'!C97</f>
        <v>66.929967737885278</v>
      </c>
      <c r="E97">
        <f>'Regression 01'!C97</f>
        <v>71.082107731798629</v>
      </c>
      <c r="F97">
        <f t="shared" si="4"/>
        <v>67.687342440692632</v>
      </c>
      <c r="G97" s="23">
        <f t="shared" si="5"/>
        <v>0.83739928540206998</v>
      </c>
      <c r="H97" s="23"/>
      <c r="J97" s="8">
        <v>73</v>
      </c>
      <c r="K97" s="8">
        <v>36.134581455865096</v>
      </c>
      <c r="L97" s="8">
        <v>3.3020553741351009</v>
      </c>
      <c r="M97" s="8">
        <v>0.32183128054731069</v>
      </c>
      <c r="O97" s="8">
        <v>7.25</v>
      </c>
      <c r="P97" s="8">
        <v>50.125489515174898</v>
      </c>
    </row>
    <row r="98" spans="1:16" x14ac:dyDescent="0.25">
      <c r="A98" s="1">
        <v>64.067773742061604</v>
      </c>
      <c r="B98" s="1">
        <v>83.686643744148199</v>
      </c>
      <c r="C98">
        <f t="shared" si="3"/>
        <v>66.564173738858315</v>
      </c>
      <c r="D98">
        <f>'Regression 02'!C98</f>
        <v>72.213780862022162</v>
      </c>
      <c r="E98">
        <f>'Regression 01'!C98</f>
        <v>72.283644474581592</v>
      </c>
      <c r="F98">
        <f t="shared" si="4"/>
        <v>70.353866358487366</v>
      </c>
      <c r="G98" s="23">
        <f t="shared" si="5"/>
        <v>0.84068213529481961</v>
      </c>
      <c r="H98" s="23"/>
      <c r="J98" s="8">
        <v>74</v>
      </c>
      <c r="K98" s="8">
        <v>89.302246601636682</v>
      </c>
      <c r="L98" s="8">
        <v>-8.3254288002915757</v>
      </c>
      <c r="M98" s="8">
        <v>-0.81142897629483357</v>
      </c>
      <c r="O98" s="8">
        <v>7.3500000000000005</v>
      </c>
      <c r="P98" s="8">
        <v>50.175827612520798</v>
      </c>
    </row>
    <row r="99" spans="1:16" x14ac:dyDescent="0.25">
      <c r="A99" s="1">
        <v>60.175858227375798</v>
      </c>
      <c r="B99" s="1">
        <v>63.363266004334903</v>
      </c>
      <c r="C99">
        <f t="shared" si="3"/>
        <v>62.520609785169292</v>
      </c>
      <c r="D99">
        <f>'Regression 02'!C99</f>
        <v>62.46326342897283</v>
      </c>
      <c r="E99">
        <f>'Regression 01'!C99</f>
        <v>68.331073802494842</v>
      </c>
      <c r="F99">
        <f t="shared" si="4"/>
        <v>64.438315672212312</v>
      </c>
      <c r="G99" s="23">
        <f t="shared" si="5"/>
        <v>1.0169664497376738</v>
      </c>
      <c r="H99" s="23"/>
      <c r="J99" s="8">
        <v>75</v>
      </c>
      <c r="K99" s="8">
        <v>88.277685796830895</v>
      </c>
      <c r="L99" s="8">
        <v>-0.38667165008719451</v>
      </c>
      <c r="M99" s="8">
        <v>-3.7686537080408138E-2</v>
      </c>
      <c r="O99" s="8">
        <v>7.45</v>
      </c>
      <c r="P99" s="8">
        <v>50.205141567872097</v>
      </c>
    </row>
    <row r="100" spans="1:16" x14ac:dyDescent="0.25">
      <c r="A100" s="1">
        <v>42.859015612557101</v>
      </c>
      <c r="B100" s="1">
        <v>46.480212857048599</v>
      </c>
      <c r="C100">
        <f t="shared" si="3"/>
        <v>44.529016616004711</v>
      </c>
      <c r="D100">
        <f>'Regression 02'!C100</f>
        <v>56.539789365062603</v>
      </c>
      <c r="E100">
        <f>'Regression 01'!C100</f>
        <v>51.634099784342126</v>
      </c>
      <c r="F100">
        <f t="shared" si="4"/>
        <v>50.900968588469816</v>
      </c>
      <c r="G100" s="23">
        <f t="shared" si="5"/>
        <v>1.0951104880912959</v>
      </c>
      <c r="H100" s="23"/>
      <c r="J100" s="8">
        <v>76</v>
      </c>
      <c r="K100" s="8">
        <v>80.550344997981227</v>
      </c>
      <c r="L100" s="8">
        <v>5.8367363425064696</v>
      </c>
      <c r="M100" s="8">
        <v>0.56887123881679302</v>
      </c>
      <c r="O100" s="8">
        <v>7.55</v>
      </c>
      <c r="P100" s="8">
        <v>50.212443257307598</v>
      </c>
    </row>
    <row r="101" spans="1:16" x14ac:dyDescent="0.25">
      <c r="A101" s="1">
        <v>44.997383392599801</v>
      </c>
      <c r="B101" s="1">
        <v>63.126968809375498</v>
      </c>
      <c r="C101">
        <f t="shared" si="3"/>
        <v>46.750705869659726</v>
      </c>
      <c r="D101">
        <f>'Regression 02'!C101</f>
        <v>54.137792126919493</v>
      </c>
      <c r="E101">
        <f>'Regression 01'!C101</f>
        <v>55.058528752757027</v>
      </c>
      <c r="F101">
        <f t="shared" si="4"/>
        <v>51.982342249778753</v>
      </c>
      <c r="G101" s="23">
        <f t="shared" si="5"/>
        <v>0.82345696665318791</v>
      </c>
      <c r="H101" s="23"/>
      <c r="J101" s="8">
        <v>77</v>
      </c>
      <c r="K101" s="8">
        <v>81.901895271296809</v>
      </c>
      <c r="L101" s="8">
        <v>-7.1753078632719109</v>
      </c>
      <c r="M101" s="8">
        <v>-0.69933367442780692</v>
      </c>
      <c r="O101" s="8">
        <v>7.65</v>
      </c>
      <c r="P101" s="8">
        <v>50.304172459714302</v>
      </c>
    </row>
    <row r="102" spans="1:16" x14ac:dyDescent="0.25">
      <c r="A102" s="1">
        <v>30.5374490461455</v>
      </c>
      <c r="B102" s="1">
        <v>51.317608391074998</v>
      </c>
      <c r="C102">
        <f t="shared" si="3"/>
        <v>31.727340363547846</v>
      </c>
      <c r="D102">
        <f>'Regression 02'!C102</f>
        <v>62.433446507651077</v>
      </c>
      <c r="E102">
        <f>'Regression 01'!C102</f>
        <v>51.88365048054996</v>
      </c>
      <c r="F102">
        <f t="shared" si="4"/>
        <v>48.68147911724963</v>
      </c>
      <c r="G102" s="23">
        <f t="shared" si="5"/>
        <v>0.94863109648960497</v>
      </c>
      <c r="H102" s="23"/>
      <c r="J102" s="8">
        <v>78</v>
      </c>
      <c r="K102" s="8">
        <v>44.592203460726211</v>
      </c>
      <c r="L102" s="8">
        <v>8.9771281771714868</v>
      </c>
      <c r="M102" s="8">
        <v>0.87494615612046933</v>
      </c>
      <c r="O102" s="8">
        <v>7.75</v>
      </c>
      <c r="P102" s="8">
        <v>50.342453544343797</v>
      </c>
    </row>
    <row r="103" spans="1:16" x14ac:dyDescent="0.25">
      <c r="A103" s="1">
        <v>64.399071856332597</v>
      </c>
      <c r="B103" s="1">
        <v>76.832256344419307</v>
      </c>
      <c r="C103">
        <f t="shared" si="3"/>
        <v>66.908380879978509</v>
      </c>
      <c r="D103">
        <f>'Regression 02'!C103</f>
        <v>78.688943884602679</v>
      </c>
      <c r="E103">
        <f>'Regression 01'!C103</f>
        <v>77.003784488611132</v>
      </c>
      <c r="F103">
        <f t="shared" si="4"/>
        <v>74.200369751064102</v>
      </c>
      <c r="G103" s="23">
        <f t="shared" si="5"/>
        <v>0.96574503055647443</v>
      </c>
      <c r="H103" s="23"/>
      <c r="J103" s="8">
        <v>79</v>
      </c>
      <c r="K103" s="8">
        <v>68.170899190113786</v>
      </c>
      <c r="L103" s="8">
        <v>13.142016355901319</v>
      </c>
      <c r="M103" s="8">
        <v>1.2808725092628857</v>
      </c>
      <c r="O103" s="8">
        <v>7.8500000000000005</v>
      </c>
      <c r="P103" s="8">
        <v>50.559974988658702</v>
      </c>
    </row>
    <row r="104" spans="1:16" x14ac:dyDescent="0.25">
      <c r="A104" s="1">
        <v>54.255253069912001</v>
      </c>
      <c r="B104" s="1">
        <v>56.336432093014402</v>
      </c>
      <c r="C104">
        <f t="shared" si="3"/>
        <v>56.369308322326873</v>
      </c>
      <c r="D104">
        <f>'Regression 02'!C104</f>
        <v>58.22122350604333</v>
      </c>
      <c r="E104">
        <f>'Regression 01'!C104</f>
        <v>63.631385309641338</v>
      </c>
      <c r="F104">
        <f t="shared" si="4"/>
        <v>59.407305712670514</v>
      </c>
      <c r="G104" s="23">
        <f t="shared" si="5"/>
        <v>1.0545095510235001</v>
      </c>
      <c r="H104" s="23"/>
      <c r="J104" s="8">
        <v>80</v>
      </c>
      <c r="K104" s="8">
        <v>49.18806893620647</v>
      </c>
      <c r="L104" s="8">
        <v>21.706527323626624</v>
      </c>
      <c r="M104" s="8">
        <v>2.1156033722262237</v>
      </c>
      <c r="O104" s="8">
        <v>7.95</v>
      </c>
      <c r="P104" s="8">
        <v>50.601257259150501</v>
      </c>
    </row>
    <row r="105" spans="1:16" x14ac:dyDescent="0.25">
      <c r="A105" s="1">
        <v>70.259820944326407</v>
      </c>
      <c r="B105" s="1">
        <v>77.790201703392697</v>
      </c>
      <c r="C105">
        <f t="shared" si="3"/>
        <v>72.997493982358051</v>
      </c>
      <c r="D105">
        <f>'Regression 02'!C105</f>
        <v>78.272509850268122</v>
      </c>
      <c r="E105">
        <f>'Regression 01'!C105</f>
        <v>71.695601747272661</v>
      </c>
      <c r="F105">
        <f t="shared" si="4"/>
        <v>74.32186852663294</v>
      </c>
      <c r="G105" s="23">
        <f t="shared" si="5"/>
        <v>0.95541426682522035</v>
      </c>
      <c r="H105" s="23"/>
      <c r="J105" s="8">
        <v>81</v>
      </c>
      <c r="K105" s="8">
        <v>88.119417431169978</v>
      </c>
      <c r="L105" s="8">
        <v>-9.4565663297052822</v>
      </c>
      <c r="M105" s="8">
        <v>-0.92167408072821555</v>
      </c>
      <c r="O105" s="8">
        <v>8.0500000000000007</v>
      </c>
      <c r="P105" s="8">
        <v>50.6598226446797</v>
      </c>
    </row>
    <row r="106" spans="1:16" x14ac:dyDescent="0.25">
      <c r="A106" s="1">
        <v>76.178631852308897</v>
      </c>
      <c r="B106" s="1">
        <v>87.110598590029895</v>
      </c>
      <c r="C106">
        <f t="shared" si="3"/>
        <v>79.146931282810726</v>
      </c>
      <c r="D106">
        <f>'Regression 02'!C106</f>
        <v>94.566550660572616</v>
      </c>
      <c r="E106">
        <f>'Regression 01'!C106</f>
        <v>88.262772938506501</v>
      </c>
      <c r="F106">
        <f t="shared" si="4"/>
        <v>87.325418293963267</v>
      </c>
      <c r="G106" s="23">
        <f t="shared" si="5"/>
        <v>1.0024660570287707</v>
      </c>
      <c r="H106" s="23"/>
      <c r="J106" s="8">
        <v>82</v>
      </c>
      <c r="K106" s="8">
        <v>79.689425166973678</v>
      </c>
      <c r="L106" s="8">
        <v>-9.0473667268605737</v>
      </c>
      <c r="M106" s="8">
        <v>-0.88179188092789951</v>
      </c>
      <c r="O106" s="8">
        <v>8.15</v>
      </c>
      <c r="P106" s="8">
        <v>50.703294269481198</v>
      </c>
    </row>
    <row r="107" spans="1:16" x14ac:dyDescent="0.25">
      <c r="A107" s="1">
        <v>51.212421722429902</v>
      </c>
      <c r="B107" s="1">
        <v>53.790696154484699</v>
      </c>
      <c r="C107">
        <f t="shared" si="3"/>
        <v>53.207913089720726</v>
      </c>
      <c r="D107">
        <f>'Regression 02'!C107</f>
        <v>65.103810179415674</v>
      </c>
      <c r="E107">
        <f>'Regression 01'!C107</f>
        <v>60.929797064608003</v>
      </c>
      <c r="F107">
        <f t="shared" si="4"/>
        <v>59.74717344458147</v>
      </c>
      <c r="G107" s="23">
        <f t="shared" si="5"/>
        <v>1.11073434099068</v>
      </c>
      <c r="H107" s="23"/>
      <c r="J107" s="8">
        <v>83</v>
      </c>
      <c r="K107" s="8">
        <v>54.740915170522037</v>
      </c>
      <c r="L107" s="8">
        <v>7.5014330524411648</v>
      </c>
      <c r="M107" s="8">
        <v>0.73111911572331101</v>
      </c>
      <c r="O107" s="8">
        <v>8.2500000000000018</v>
      </c>
      <c r="P107" s="8">
        <v>50.799966626133099</v>
      </c>
    </row>
    <row r="108" spans="1:16" x14ac:dyDescent="0.25">
      <c r="A108" s="1">
        <v>59.939821484372501</v>
      </c>
      <c r="B108" s="1">
        <v>57.146255331946698</v>
      </c>
      <c r="C108">
        <f t="shared" si="3"/>
        <v>62.275375873448226</v>
      </c>
      <c r="D108">
        <f>'Regression 02'!C108</f>
        <v>66.068825974250387</v>
      </c>
      <c r="E108">
        <f>'Regression 01'!C108</f>
        <v>67.618632431403157</v>
      </c>
      <c r="F108">
        <f t="shared" si="4"/>
        <v>65.320944759700595</v>
      </c>
      <c r="G108" s="23">
        <f t="shared" si="5"/>
        <v>1.1430485581298266</v>
      </c>
      <c r="H108" s="23"/>
      <c r="J108" s="8">
        <v>84</v>
      </c>
      <c r="K108" s="8">
        <v>48.730062405275667</v>
      </c>
      <c r="L108" s="8">
        <v>11.93473125004563</v>
      </c>
      <c r="M108" s="8">
        <v>1.1632057630760497</v>
      </c>
      <c r="O108" s="8">
        <v>8.3500000000000014</v>
      </c>
      <c r="P108" s="8">
        <v>50.824267090996301</v>
      </c>
    </row>
    <row r="109" spans="1:16" x14ac:dyDescent="0.25">
      <c r="A109" s="1">
        <v>88.497001510909897</v>
      </c>
      <c r="B109" s="1">
        <v>85.279939549297296</v>
      </c>
      <c r="C109">
        <f t="shared" si="3"/>
        <v>91.945286059984426</v>
      </c>
      <c r="D109">
        <f>'Regression 02'!C109</f>
        <v>92.095912415543282</v>
      </c>
      <c r="E109">
        <f>'Regression 01'!C109</f>
        <v>81.950766161006698</v>
      </c>
      <c r="F109">
        <f t="shared" si="4"/>
        <v>88.66398821217814</v>
      </c>
      <c r="G109" s="23">
        <f t="shared" si="5"/>
        <v>1.0396816494097612</v>
      </c>
      <c r="H109" s="23"/>
      <c r="J109" s="8">
        <v>85</v>
      </c>
      <c r="K109" s="8">
        <v>61.451728845627514</v>
      </c>
      <c r="L109" s="8">
        <v>7.0782230760314917</v>
      </c>
      <c r="M109" s="8">
        <v>0.68987140991098872</v>
      </c>
      <c r="O109" s="8">
        <v>8.4500000000000011</v>
      </c>
      <c r="P109" s="8">
        <v>51.036187658132199</v>
      </c>
    </row>
    <row r="110" spans="1:16" x14ac:dyDescent="0.25">
      <c r="A110" s="1">
        <v>50.658790043474902</v>
      </c>
      <c r="B110" s="1">
        <v>46.739805980368601</v>
      </c>
      <c r="C110">
        <f t="shared" si="3"/>
        <v>52.632709159369348</v>
      </c>
      <c r="D110">
        <f>'Regression 02'!C110</f>
        <v>57.933609694294134</v>
      </c>
      <c r="E110">
        <f>'Regression 01'!C110</f>
        <v>60.078839045292803</v>
      </c>
      <c r="F110">
        <f t="shared" si="4"/>
        <v>56.881719299652097</v>
      </c>
      <c r="G110" s="23">
        <f t="shared" si="5"/>
        <v>1.216986637119188</v>
      </c>
      <c r="H110" s="23"/>
      <c r="J110" s="8">
        <v>86</v>
      </c>
      <c r="K110" s="8">
        <v>58.541563108447505</v>
      </c>
      <c r="L110" s="8">
        <v>9.0006615802769971</v>
      </c>
      <c r="M110" s="8">
        <v>0.87723981397866502</v>
      </c>
      <c r="O110" s="8">
        <v>8.5500000000000007</v>
      </c>
      <c r="P110" s="8">
        <v>51.112795568323897</v>
      </c>
    </row>
    <row r="111" spans="1:16" x14ac:dyDescent="0.25">
      <c r="A111" s="1">
        <v>46.1488399642882</v>
      </c>
      <c r="B111" s="1">
        <v>57.173350826126502</v>
      </c>
      <c r="C111">
        <f t="shared" si="3"/>
        <v>47.94702893215905</v>
      </c>
      <c r="D111">
        <f>'Regression 02'!C111</f>
        <v>60.379528784672281</v>
      </c>
      <c r="E111">
        <f>'Regression 01'!C111</f>
        <v>53.775015445671585</v>
      </c>
      <c r="F111">
        <f t="shared" si="4"/>
        <v>54.033857720834305</v>
      </c>
      <c r="G111" s="23">
        <f t="shared" si="5"/>
        <v>0.94508817377452814</v>
      </c>
      <c r="H111" s="23"/>
      <c r="J111" s="8">
        <v>87</v>
      </c>
      <c r="K111" s="8">
        <v>78.894233142257136</v>
      </c>
      <c r="L111" s="8">
        <v>-1.2861584285351313</v>
      </c>
      <c r="M111" s="8">
        <v>-0.12535404986980167</v>
      </c>
      <c r="O111" s="8">
        <v>8.65</v>
      </c>
      <c r="P111" s="8">
        <v>51.1492093464962</v>
      </c>
    </row>
    <row r="112" spans="1:16" x14ac:dyDescent="0.25">
      <c r="A112" s="1">
        <v>56.642615610694499</v>
      </c>
      <c r="B112" s="1">
        <v>68.806416848255196</v>
      </c>
      <c r="C112">
        <f t="shared" si="3"/>
        <v>58.849694414437316</v>
      </c>
      <c r="D112">
        <f>'Regression 02'!C112</f>
        <v>66.831914808638103</v>
      </c>
      <c r="E112">
        <f>'Regression 01'!C112</f>
        <v>62.609751879514576</v>
      </c>
      <c r="F112">
        <f t="shared" si="4"/>
        <v>62.76378703419666</v>
      </c>
      <c r="G112" s="23">
        <f t="shared" si="5"/>
        <v>0.9121792691605366</v>
      </c>
      <c r="H112" s="23"/>
      <c r="J112" s="8">
        <v>88</v>
      </c>
      <c r="K112" s="8">
        <v>73.384441290604485</v>
      </c>
      <c r="L112" s="8">
        <v>0.79889485021190865</v>
      </c>
      <c r="M112" s="8">
        <v>7.7863428542198368E-2</v>
      </c>
      <c r="O112" s="8">
        <v>8.7500000000000018</v>
      </c>
      <c r="P112" s="8">
        <v>51.317608391074998</v>
      </c>
    </row>
    <row r="113" spans="1:16" x14ac:dyDescent="0.25">
      <c r="A113" s="1">
        <v>38.214338399934199</v>
      </c>
      <c r="B113" s="1">
        <v>61.359109990876597</v>
      </c>
      <c r="C113">
        <f t="shared" si="3"/>
        <v>39.703359614301029</v>
      </c>
      <c r="D113">
        <f>'Regression 02'!C113</f>
        <v>69.057223656597728</v>
      </c>
      <c r="E113">
        <f>'Regression 01'!C113</f>
        <v>57.27290033941604</v>
      </c>
      <c r="F113">
        <f t="shared" si="4"/>
        <v>55.344494536771606</v>
      </c>
      <c r="G113" s="23">
        <f t="shared" si="5"/>
        <v>0.90197681395640683</v>
      </c>
      <c r="H113" s="23"/>
      <c r="J113" s="8">
        <v>89</v>
      </c>
      <c r="K113" s="8">
        <v>95.03494560701894</v>
      </c>
      <c r="L113" s="8">
        <v>-12.482275890404537</v>
      </c>
      <c r="M113" s="8">
        <v>-1.2165716133715434</v>
      </c>
      <c r="O113" s="8">
        <v>8.8500000000000014</v>
      </c>
      <c r="P113" s="8">
        <v>51.367839764888402</v>
      </c>
    </row>
    <row r="114" spans="1:16" x14ac:dyDescent="0.25">
      <c r="A114" s="1">
        <v>94.974406962000202</v>
      </c>
      <c r="B114" s="1">
        <v>78.258033327380701</v>
      </c>
      <c r="C114">
        <f t="shared" si="3"/>
        <v>98.675083532880478</v>
      </c>
      <c r="D114">
        <f>'Regression 02'!C114</f>
        <v>84.784541383566093</v>
      </c>
      <c r="E114">
        <f>'Regression 01'!C114</f>
        <v>89.181707517092832</v>
      </c>
      <c r="F114">
        <f t="shared" si="4"/>
        <v>90.880444144513135</v>
      </c>
      <c r="G114" s="23">
        <f t="shared" si="5"/>
        <v>1.1612922058024187</v>
      </c>
      <c r="H114" s="23"/>
      <c r="J114" s="8">
        <v>90</v>
      </c>
      <c r="K114" s="8">
        <v>74.9267506150359</v>
      </c>
      <c r="L114" s="8">
        <v>-2.6320603298764951</v>
      </c>
      <c r="M114" s="8">
        <v>-0.2565309331506298</v>
      </c>
      <c r="O114" s="8">
        <v>8.9500000000000011</v>
      </c>
      <c r="P114" s="8">
        <v>51.4740510715665</v>
      </c>
    </row>
    <row r="115" spans="1:16" x14ac:dyDescent="0.25">
      <c r="A115" s="1">
        <v>85.523603403324302</v>
      </c>
      <c r="B115" s="1">
        <v>86.888170210046695</v>
      </c>
      <c r="C115">
        <f t="shared" si="3"/>
        <v>88.8560295325927</v>
      </c>
      <c r="D115">
        <f>'Regression 02'!C115</f>
        <v>77.374852730970758</v>
      </c>
      <c r="E115">
        <f>'Regression 01'!C115</f>
        <v>84.13355518540871</v>
      </c>
      <c r="F115">
        <f t="shared" si="4"/>
        <v>83.454812482990718</v>
      </c>
      <c r="G115" s="23">
        <f t="shared" si="5"/>
        <v>0.96048532592232005</v>
      </c>
      <c r="H115" s="23"/>
      <c r="J115" s="8">
        <v>91</v>
      </c>
      <c r="K115" s="8">
        <v>45.081880201663026</v>
      </c>
      <c r="L115" s="8">
        <v>-5.2465494462038222</v>
      </c>
      <c r="M115" s="8">
        <v>-0.5113493068446272</v>
      </c>
      <c r="O115" s="8">
        <v>9.0500000000000007</v>
      </c>
      <c r="P115" s="8">
        <v>51.593162364627602</v>
      </c>
    </row>
    <row r="116" spans="1:16" x14ac:dyDescent="0.25">
      <c r="A116" s="1">
        <v>77.378549806446202</v>
      </c>
      <c r="B116" s="1">
        <v>82.281348400034602</v>
      </c>
      <c r="C116">
        <f t="shared" si="3"/>
        <v>80.393604024915604</v>
      </c>
      <c r="D116">
        <f>'Regression 02'!C116</f>
        <v>70.516171284320308</v>
      </c>
      <c r="E116">
        <f>'Regression 01'!C116</f>
        <v>76.878941655268164</v>
      </c>
      <c r="F116">
        <f t="shared" si="4"/>
        <v>75.929572321501354</v>
      </c>
      <c r="G116" s="23">
        <f t="shared" si="5"/>
        <v>0.92280418099552464</v>
      </c>
      <c r="H116" s="23"/>
      <c r="J116" s="8">
        <v>92</v>
      </c>
      <c r="K116" s="8">
        <v>84.696838050005752</v>
      </c>
      <c r="L116" s="8">
        <v>-6.2323885998606556</v>
      </c>
      <c r="M116" s="8">
        <v>-0.60743306113907425</v>
      </c>
      <c r="O116" s="8">
        <v>9.15</v>
      </c>
      <c r="P116" s="8">
        <v>51.602599578804302</v>
      </c>
    </row>
    <row r="117" spans="1:16" x14ac:dyDescent="0.25">
      <c r="A117" s="1">
        <v>107.561520992506</v>
      </c>
      <c r="B117" s="1">
        <v>81.004394454383302</v>
      </c>
      <c r="C117">
        <f t="shared" si="3"/>
        <v>111.75265430302487</v>
      </c>
      <c r="D117">
        <f>'Regression 02'!C117</f>
        <v>79.826151440619455</v>
      </c>
      <c r="E117">
        <f>'Regression 01'!C117</f>
        <v>86.763578253378228</v>
      </c>
      <c r="F117">
        <f t="shared" si="4"/>
        <v>92.780794665674193</v>
      </c>
      <c r="G117" s="23">
        <f t="shared" si="5"/>
        <v>1.1453797697101809</v>
      </c>
      <c r="H117" s="23"/>
      <c r="J117" s="8">
        <v>93</v>
      </c>
      <c r="K117" s="8">
        <v>74.190456060556301</v>
      </c>
      <c r="L117" s="8">
        <v>16.055486740649897</v>
      </c>
      <c r="M117" s="8">
        <v>1.5648307711699549</v>
      </c>
      <c r="O117" s="8">
        <v>9.2500000000000018</v>
      </c>
      <c r="P117" s="8">
        <v>51.613853756849899</v>
      </c>
    </row>
    <row r="118" spans="1:16" x14ac:dyDescent="0.25">
      <c r="A118" s="1">
        <v>73.7813995319583</v>
      </c>
      <c r="B118" s="1">
        <v>96.621890264337097</v>
      </c>
      <c r="C118">
        <f t="shared" si="3"/>
        <v>76.656290835295636</v>
      </c>
      <c r="D118">
        <f>'Regression 02'!C118</f>
        <v>74.789747605436162</v>
      </c>
      <c r="E118">
        <f>'Regression 01'!C118</f>
        <v>83.94885200068714</v>
      </c>
      <c r="F118">
        <f t="shared" si="4"/>
        <v>78.464963480472974</v>
      </c>
      <c r="G118" s="23">
        <f t="shared" si="5"/>
        <v>0.81208267884026486</v>
      </c>
      <c r="H118" s="23"/>
      <c r="J118" s="8">
        <v>94</v>
      </c>
      <c r="K118" s="8">
        <v>70.59471733791078</v>
      </c>
      <c r="L118" s="8">
        <v>9.2251794180395166</v>
      </c>
      <c r="M118" s="8">
        <v>0.89912220389823172</v>
      </c>
      <c r="O118" s="8">
        <v>9.3500000000000014</v>
      </c>
      <c r="P118" s="8">
        <v>51.685077905792703</v>
      </c>
    </row>
    <row r="119" spans="1:16" x14ac:dyDescent="0.25">
      <c r="A119" s="1">
        <v>58.884836487537498</v>
      </c>
      <c r="B119" s="1">
        <v>57.2245334356247</v>
      </c>
      <c r="C119">
        <f t="shared" si="3"/>
        <v>61.179283399501209</v>
      </c>
      <c r="D119">
        <f>'Regression 02'!C119</f>
        <v>63.438730149287515</v>
      </c>
      <c r="E119">
        <f>'Regression 01'!C119</f>
        <v>58.325436374280578</v>
      </c>
      <c r="F119">
        <f t="shared" si="4"/>
        <v>60.981149974356434</v>
      </c>
      <c r="G119" s="23">
        <f t="shared" si="5"/>
        <v>1.0656469579250964</v>
      </c>
      <c r="H119" s="23"/>
      <c r="J119" s="8">
        <v>95</v>
      </c>
      <c r="K119" s="8">
        <v>85.452688629652783</v>
      </c>
      <c r="L119" s="8">
        <v>-14.979072232269388</v>
      </c>
      <c r="M119" s="8">
        <v>-1.4599191872076354</v>
      </c>
      <c r="O119" s="8">
        <v>9.4500000000000011</v>
      </c>
      <c r="P119" s="8">
        <v>51.7805963800635</v>
      </c>
    </row>
    <row r="120" spans="1:16" x14ac:dyDescent="0.25">
      <c r="A120" s="1">
        <v>87.653507319946996</v>
      </c>
      <c r="B120" s="1">
        <v>88.674414484374395</v>
      </c>
      <c r="C120">
        <f t="shared" si="3"/>
        <v>91.068925128496161</v>
      </c>
      <c r="D120">
        <f>'Regression 02'!C120</f>
        <v>79.310191670983656</v>
      </c>
      <c r="E120">
        <f>'Regression 01'!C120</f>
        <v>87.639629974494099</v>
      </c>
      <c r="F120">
        <f t="shared" si="4"/>
        <v>86.006248924657982</v>
      </c>
      <c r="G120" s="23">
        <f t="shared" si="5"/>
        <v>0.96991053648077286</v>
      </c>
      <c r="H120" s="23"/>
      <c r="J120" s="8">
        <v>96</v>
      </c>
      <c r="K120" s="8">
        <v>65.049951852394017</v>
      </c>
      <c r="L120" s="8">
        <v>15.780475902500882</v>
      </c>
      <c r="M120" s="8">
        <v>1.5380271351985051</v>
      </c>
      <c r="O120" s="8">
        <v>9.5500000000000007</v>
      </c>
      <c r="P120" s="8">
        <v>51.7912733002658</v>
      </c>
    </row>
    <row r="121" spans="1:16" x14ac:dyDescent="0.25">
      <c r="A121" s="1">
        <v>71.100467827375795</v>
      </c>
      <c r="B121" s="1">
        <v>71.413351723622299</v>
      </c>
      <c r="C121">
        <f t="shared" si="3"/>
        <v>73.870896660615813</v>
      </c>
      <c r="D121">
        <f>'Regression 02'!C121</f>
        <v>65.371806820543924</v>
      </c>
      <c r="E121">
        <f>'Regression 01'!C121</f>
        <v>72.973303344974966</v>
      </c>
      <c r="F121">
        <f t="shared" si="4"/>
        <v>70.738668942044896</v>
      </c>
      <c r="G121" s="23">
        <f t="shared" si="5"/>
        <v>0.99055242800830157</v>
      </c>
      <c r="H121" s="23"/>
      <c r="J121" s="8">
        <v>97</v>
      </c>
      <c r="K121" s="8">
        <v>66.564173738858315</v>
      </c>
      <c r="L121" s="8">
        <v>17.122470005289884</v>
      </c>
      <c r="M121" s="8">
        <v>1.6688231490905039</v>
      </c>
      <c r="O121" s="8">
        <v>9.6500000000000021</v>
      </c>
      <c r="P121" s="8">
        <v>51.814090309448098</v>
      </c>
    </row>
    <row r="122" spans="1:16" x14ac:dyDescent="0.25">
      <c r="A122" s="1">
        <v>84.181647307517196</v>
      </c>
      <c r="B122" s="1">
        <v>82.262685757636604</v>
      </c>
      <c r="C122">
        <f t="shared" si="3"/>
        <v>87.461784134417101</v>
      </c>
      <c r="D122">
        <f>'Regression 02'!C122</f>
        <v>85.866557731768197</v>
      </c>
      <c r="E122">
        <f>'Regression 01'!C122</f>
        <v>84.105310791417537</v>
      </c>
      <c r="F122">
        <f t="shared" si="4"/>
        <v>85.811217552534274</v>
      </c>
      <c r="G122" s="23">
        <f t="shared" si="5"/>
        <v>1.0431365905722116</v>
      </c>
      <c r="H122" s="23"/>
      <c r="J122" s="8">
        <v>98</v>
      </c>
      <c r="K122" s="8">
        <v>62.520609785169292</v>
      </c>
      <c r="L122" s="8">
        <v>0.84265621916561173</v>
      </c>
      <c r="M122" s="8">
        <v>8.2128583366430391E-2</v>
      </c>
      <c r="O122" s="8">
        <v>9.7500000000000018</v>
      </c>
      <c r="P122" s="8">
        <v>51.8763365417323</v>
      </c>
    </row>
    <row r="123" spans="1:16" x14ac:dyDescent="0.25">
      <c r="A123" s="1">
        <v>87.163839828801898</v>
      </c>
      <c r="B123" s="1">
        <v>94.763061061279402</v>
      </c>
      <c r="C123">
        <f t="shared" si="3"/>
        <v>90.560177749726947</v>
      </c>
      <c r="D123">
        <f>'Regression 02'!C123</f>
        <v>79.727252910761848</v>
      </c>
      <c r="E123">
        <f>'Regression 01'!C123</f>
        <v>87.786298799269886</v>
      </c>
      <c r="F123">
        <f t="shared" si="4"/>
        <v>86.024576486586227</v>
      </c>
      <c r="G123" s="23">
        <f t="shared" si="5"/>
        <v>0.90778596135637335</v>
      </c>
      <c r="H123" s="23"/>
      <c r="J123" s="8">
        <v>99</v>
      </c>
      <c r="K123" s="8">
        <v>44.529016616004711</v>
      </c>
      <c r="L123" s="8">
        <v>1.9511962410438883</v>
      </c>
      <c r="M123" s="8">
        <v>0.19017124599817853</v>
      </c>
      <c r="O123" s="8">
        <v>9.8500000000000014</v>
      </c>
      <c r="P123" s="8">
        <v>51.894307784010302</v>
      </c>
    </row>
    <row r="124" spans="1:16" x14ac:dyDescent="0.25">
      <c r="A124" s="1">
        <v>54.641026482258702</v>
      </c>
      <c r="B124" s="1">
        <v>64.6100918178021</v>
      </c>
      <c r="C124">
        <f t="shared" si="3"/>
        <v>56.770113390826069</v>
      </c>
      <c r="D124">
        <f>'Regression 02'!C124</f>
        <v>60.560938364637188</v>
      </c>
      <c r="E124">
        <f>'Regression 01'!C124</f>
        <v>63.782837175543641</v>
      </c>
      <c r="F124">
        <f t="shared" si="4"/>
        <v>60.37129631033563</v>
      </c>
      <c r="G124" s="23">
        <f t="shared" si="5"/>
        <v>0.93439421941359091</v>
      </c>
      <c r="H124" s="23"/>
      <c r="J124" s="8">
        <v>100</v>
      </c>
      <c r="K124" s="8">
        <v>46.750705869659726</v>
      </c>
      <c r="L124" s="8">
        <v>16.376262939715772</v>
      </c>
      <c r="M124" s="8">
        <v>1.5960948788899867</v>
      </c>
      <c r="O124" s="8">
        <v>9.9500000000000011</v>
      </c>
      <c r="P124" s="8">
        <v>51.935256504460497</v>
      </c>
    </row>
    <row r="125" spans="1:16" x14ac:dyDescent="0.25">
      <c r="A125" s="1">
        <v>47.700399526887203</v>
      </c>
      <c r="B125" s="1">
        <v>46.683987967920302</v>
      </c>
      <c r="C125">
        <f t="shared" si="3"/>
        <v>49.559044993569699</v>
      </c>
      <c r="D125">
        <f>'Regression 02'!C125</f>
        <v>60.348136754575833</v>
      </c>
      <c r="E125">
        <f>'Regression 01'!C125</f>
        <v>55.148237301209527</v>
      </c>
      <c r="F125">
        <f t="shared" si="4"/>
        <v>55.018473016451686</v>
      </c>
      <c r="G125" s="23">
        <f t="shared" si="5"/>
        <v>1.178529843128624</v>
      </c>
      <c r="H125" s="23"/>
      <c r="J125" s="8">
        <v>101</v>
      </c>
      <c r="K125" s="8">
        <v>31.727340363547846</v>
      </c>
      <c r="L125" s="8">
        <v>19.590268027527152</v>
      </c>
      <c r="M125" s="8">
        <v>1.9093444328490379</v>
      </c>
      <c r="O125" s="8">
        <v>10.050000000000001</v>
      </c>
      <c r="P125" s="8">
        <v>51.969873012097501</v>
      </c>
    </row>
    <row r="126" spans="1:16" x14ac:dyDescent="0.25">
      <c r="A126" s="1">
        <v>44.950565456448302</v>
      </c>
      <c r="B126" s="1">
        <v>55.532840171779299</v>
      </c>
      <c r="C126">
        <f t="shared" si="3"/>
        <v>46.702063673215847</v>
      </c>
      <c r="D126">
        <f>'Regression 02'!C126</f>
        <v>64.642363176984347</v>
      </c>
      <c r="E126">
        <f>'Regression 01'!C126</f>
        <v>60.043005289088747</v>
      </c>
      <c r="F126">
        <f t="shared" si="4"/>
        <v>57.129144046429644</v>
      </c>
      <c r="G126" s="23">
        <f t="shared" si="5"/>
        <v>1.0287452230016061</v>
      </c>
      <c r="H126" s="23"/>
      <c r="J126" s="8">
        <v>102</v>
      </c>
      <c r="K126" s="8">
        <v>66.908380879978509</v>
      </c>
      <c r="L126" s="8">
        <v>9.9238754644407976</v>
      </c>
      <c r="M126" s="8">
        <v>0.96721986364313084</v>
      </c>
      <c r="O126" s="8">
        <v>10.150000000000002</v>
      </c>
      <c r="P126" s="8">
        <v>52.235578935037204</v>
      </c>
    </row>
    <row r="127" spans="1:16" x14ac:dyDescent="0.25">
      <c r="A127" s="1">
        <v>67.2438242120529</v>
      </c>
      <c r="B127" s="1">
        <v>75.687289087458694</v>
      </c>
      <c r="C127">
        <f t="shared" si="3"/>
        <v>69.863978975404052</v>
      </c>
      <c r="D127">
        <f>'Regression 02'!C127</f>
        <v>61.151675370142883</v>
      </c>
      <c r="E127">
        <f>'Regression 01'!C127</f>
        <v>68.31308516339098</v>
      </c>
      <c r="F127">
        <f t="shared" si="4"/>
        <v>66.442913169645962</v>
      </c>
      <c r="G127" s="23">
        <f t="shared" si="5"/>
        <v>0.87786091919436293</v>
      </c>
      <c r="H127" s="23"/>
      <c r="J127" s="8">
        <v>103</v>
      </c>
      <c r="K127" s="8">
        <v>56.369308322326873</v>
      </c>
      <c r="L127" s="8">
        <v>-3.2876229312471139E-2</v>
      </c>
      <c r="M127" s="8">
        <v>-3.2042463800204951E-3</v>
      </c>
      <c r="O127" s="8">
        <v>10.250000000000002</v>
      </c>
      <c r="P127" s="8">
        <v>52.289343581056499</v>
      </c>
    </row>
    <row r="128" spans="1:16" x14ac:dyDescent="0.25">
      <c r="A128" s="1">
        <v>82.909840101310806</v>
      </c>
      <c r="B128" s="1">
        <v>65.318454271963205</v>
      </c>
      <c r="C128">
        <f t="shared" si="3"/>
        <v>86.14042097644186</v>
      </c>
      <c r="D128">
        <f>'Regression 02'!C128</f>
        <v>81.66768255746743</v>
      </c>
      <c r="E128">
        <f>'Regression 01'!C128</f>
        <v>84.544391589472866</v>
      </c>
      <c r="F128">
        <f t="shared" si="4"/>
        <v>84.117498374460709</v>
      </c>
      <c r="G128" s="23">
        <f t="shared" si="5"/>
        <v>1.2878060161103149</v>
      </c>
      <c r="H128" s="23"/>
      <c r="J128" s="8">
        <v>104</v>
      </c>
      <c r="K128" s="8">
        <v>72.997493982358051</v>
      </c>
      <c r="L128" s="8">
        <v>4.7927077210346454</v>
      </c>
      <c r="M128" s="8">
        <v>0.4671161105387493</v>
      </c>
      <c r="O128" s="8">
        <v>10.350000000000001</v>
      </c>
      <c r="P128" s="8">
        <v>52.335432115446302</v>
      </c>
    </row>
    <row r="129" spans="1:16" x14ac:dyDescent="0.25">
      <c r="A129" s="1">
        <v>81.689835383897105</v>
      </c>
      <c r="B129" s="1">
        <v>80.061869633768396</v>
      </c>
      <c r="C129">
        <f t="shared" si="3"/>
        <v>84.872878790582547</v>
      </c>
      <c r="D129">
        <f>'Regression 02'!C129</f>
        <v>76.117294988468416</v>
      </c>
      <c r="E129">
        <f>'Regression 01'!C129</f>
        <v>86.318045068829548</v>
      </c>
      <c r="F129">
        <f t="shared" si="4"/>
        <v>82.436072949293504</v>
      </c>
      <c r="G129" s="23">
        <f t="shared" si="5"/>
        <v>1.0296546074477846</v>
      </c>
      <c r="H129" s="23"/>
      <c r="J129" s="8">
        <v>105</v>
      </c>
      <c r="K129" s="8">
        <v>79.146931282810726</v>
      </c>
      <c r="L129" s="8">
        <v>7.9636673072191684</v>
      </c>
      <c r="M129" s="8">
        <v>0.77617028091371953</v>
      </c>
      <c r="O129" s="8">
        <v>10.450000000000001</v>
      </c>
      <c r="P129" s="8">
        <v>52.380990483157198</v>
      </c>
    </row>
    <row r="130" spans="1:16" x14ac:dyDescent="0.25">
      <c r="A130" s="1">
        <v>38.132302889236399</v>
      </c>
      <c r="B130" s="1">
        <v>52.748707755254898</v>
      </c>
      <c r="C130">
        <f t="shared" si="3"/>
        <v>39.618127590962295</v>
      </c>
      <c r="D130">
        <f>'Regression 02'!C130</f>
        <v>66.715509500060918</v>
      </c>
      <c r="E130">
        <f>'Regression 01'!C130</f>
        <v>50.867310006441059</v>
      </c>
      <c r="F130">
        <f t="shared" si="4"/>
        <v>52.40031569915476</v>
      </c>
      <c r="G130" s="23">
        <f t="shared" si="5"/>
        <v>0.99339524945868596</v>
      </c>
      <c r="H130" s="23"/>
      <c r="J130" s="8">
        <v>106</v>
      </c>
      <c r="K130" s="8">
        <v>53.207913089720726</v>
      </c>
      <c r="L130" s="8">
        <v>0.5827830647639729</v>
      </c>
      <c r="M130" s="8">
        <v>5.6800325483155244E-2</v>
      </c>
      <c r="O130" s="8">
        <v>10.55</v>
      </c>
      <c r="P130" s="8">
        <v>52.388138512951102</v>
      </c>
    </row>
    <row r="131" spans="1:16" x14ac:dyDescent="0.25">
      <c r="A131" s="1">
        <v>74.376847726078907</v>
      </c>
      <c r="B131" s="1">
        <v>84.966017776751997</v>
      </c>
      <c r="C131">
        <f t="shared" ref="C131:C194" si="6">$K$17+A131*$K$18</f>
        <v>77.274940660799288</v>
      </c>
      <c r="D131">
        <f>'Regression 02'!C131</f>
        <v>74.400601279356493</v>
      </c>
      <c r="E131">
        <f>'Regression 01'!C131</f>
        <v>71.785979378946195</v>
      </c>
      <c r="F131">
        <f t="shared" ref="F131:F194" si="7">AVERAGE(C131:E131)</f>
        <v>74.487173773033987</v>
      </c>
      <c r="G131" s="23">
        <f t="shared" ref="G131:G194" si="8">F131/B131</f>
        <v>0.87667017617265353</v>
      </c>
      <c r="H131" s="23"/>
      <c r="J131" s="8">
        <v>107</v>
      </c>
      <c r="K131" s="8">
        <v>62.275375873448226</v>
      </c>
      <c r="L131" s="8">
        <v>-5.1291205415015284</v>
      </c>
      <c r="M131" s="8">
        <v>-0.49990422476949503</v>
      </c>
      <c r="O131" s="8">
        <v>10.650000000000002</v>
      </c>
      <c r="P131" s="8">
        <v>52.4419914874684</v>
      </c>
    </row>
    <row r="132" spans="1:16" x14ac:dyDescent="0.25">
      <c r="A132" s="1">
        <v>60.280929738101698</v>
      </c>
      <c r="B132" s="1">
        <v>85.631050065137302</v>
      </c>
      <c r="C132">
        <f t="shared" si="6"/>
        <v>62.62977540598704</v>
      </c>
      <c r="D132">
        <f>'Regression 02'!C132</f>
        <v>67.426831868686591</v>
      </c>
      <c r="E132">
        <f>'Regression 01'!C132</f>
        <v>67.910453576916069</v>
      </c>
      <c r="F132">
        <f t="shared" si="7"/>
        <v>65.98902028386324</v>
      </c>
      <c r="G132" s="23">
        <f t="shared" si="8"/>
        <v>0.77062023919672962</v>
      </c>
      <c r="H132" s="23"/>
      <c r="J132" s="8">
        <v>108</v>
      </c>
      <c r="K132" s="8">
        <v>91.945286059984426</v>
      </c>
      <c r="L132" s="8">
        <v>-6.6653465106871295</v>
      </c>
      <c r="M132" s="8">
        <v>-0.64963083890979667</v>
      </c>
      <c r="O132" s="8">
        <v>10.750000000000002</v>
      </c>
      <c r="P132" s="8">
        <v>52.469943467779501</v>
      </c>
    </row>
    <row r="133" spans="1:16" x14ac:dyDescent="0.25">
      <c r="A133" s="1">
        <v>54.008197666938202</v>
      </c>
      <c r="B133" s="1">
        <v>69.762848040215601</v>
      </c>
      <c r="C133">
        <f t="shared" si="6"/>
        <v>56.112626408688357</v>
      </c>
      <c r="D133">
        <f>'Regression 02'!C133</f>
        <v>60.539311097517206</v>
      </c>
      <c r="E133">
        <f>'Regression 01'!C133</f>
        <v>59.801040978871775</v>
      </c>
      <c r="F133">
        <f t="shared" si="7"/>
        <v>58.817659495025786</v>
      </c>
      <c r="G133" s="23">
        <f t="shared" si="8"/>
        <v>0.84310863371173816</v>
      </c>
      <c r="H133" s="23"/>
      <c r="J133" s="8">
        <v>109</v>
      </c>
      <c r="K133" s="8">
        <v>52.632709159369348</v>
      </c>
      <c r="L133" s="8">
        <v>-5.8929031790007471</v>
      </c>
      <c r="M133" s="8">
        <v>-0.57434547921107448</v>
      </c>
      <c r="O133" s="8">
        <v>10.850000000000001</v>
      </c>
      <c r="P133" s="8">
        <v>52.600275547914798</v>
      </c>
    </row>
    <row r="134" spans="1:16" x14ac:dyDescent="0.25">
      <c r="A134" s="1">
        <v>42.937813824775098</v>
      </c>
      <c r="B134" s="1">
        <v>53.450867286960602</v>
      </c>
      <c r="C134">
        <f t="shared" si="6"/>
        <v>44.610885199569161</v>
      </c>
      <c r="D134">
        <f>'Regression 02'!C134</f>
        <v>60.917143032105741</v>
      </c>
      <c r="E134">
        <f>'Regression 01'!C134</f>
        <v>55.555712753248834</v>
      </c>
      <c r="F134">
        <f t="shared" si="7"/>
        <v>53.694580328307914</v>
      </c>
      <c r="G134" s="23">
        <f t="shared" si="8"/>
        <v>1.0045595713169422</v>
      </c>
      <c r="H134" s="23"/>
      <c r="J134" s="8">
        <v>110</v>
      </c>
      <c r="K134" s="8">
        <v>47.94702893215905</v>
      </c>
      <c r="L134" s="8">
        <v>9.2263218939674516</v>
      </c>
      <c r="M134" s="8">
        <v>0.89923355408749928</v>
      </c>
      <c r="O134" s="8">
        <v>10.950000000000001</v>
      </c>
      <c r="P134" s="8">
        <v>52.748707755254898</v>
      </c>
    </row>
    <row r="135" spans="1:16" x14ac:dyDescent="0.25">
      <c r="A135" s="1">
        <v>62.3584436768176</v>
      </c>
      <c r="B135" s="1">
        <v>67.320322969777905</v>
      </c>
      <c r="C135">
        <f t="shared" si="6"/>
        <v>64.788239649154534</v>
      </c>
      <c r="D135">
        <f>'Regression 02'!C135</f>
        <v>70.211145722808396</v>
      </c>
      <c r="E135">
        <f>'Regression 01'!C135</f>
        <v>64.597157391879961</v>
      </c>
      <c r="F135">
        <f t="shared" si="7"/>
        <v>66.532180921280968</v>
      </c>
      <c r="G135" s="23">
        <f t="shared" si="8"/>
        <v>0.98829265794148435</v>
      </c>
      <c r="H135" s="23"/>
      <c r="J135" s="8">
        <v>111</v>
      </c>
      <c r="K135" s="8">
        <v>58.849694414437316</v>
      </c>
      <c r="L135" s="8">
        <v>9.9567224338178804</v>
      </c>
      <c r="M135" s="8">
        <v>0.9704212582349746</v>
      </c>
      <c r="O135" s="8">
        <v>11.05</v>
      </c>
      <c r="P135" s="8">
        <v>52.750900333260603</v>
      </c>
    </row>
    <row r="136" spans="1:16" x14ac:dyDescent="0.25">
      <c r="A136" s="1">
        <v>95.2875724091395</v>
      </c>
      <c r="B136" s="1">
        <v>81.549965073077203</v>
      </c>
      <c r="C136">
        <f t="shared" si="6"/>
        <v>99.000451467722613</v>
      </c>
      <c r="D136">
        <f>'Regression 02'!C136</f>
        <v>83.267874575935494</v>
      </c>
      <c r="E136">
        <f>'Regression 01'!C136</f>
        <v>89.730300583996481</v>
      </c>
      <c r="F136">
        <f t="shared" si="7"/>
        <v>90.666208875884863</v>
      </c>
      <c r="G136" s="23">
        <f t="shared" si="8"/>
        <v>1.1117872189723019</v>
      </c>
      <c r="H136" s="23"/>
      <c r="J136" s="8">
        <v>112</v>
      </c>
      <c r="K136" s="8">
        <v>39.703359614301029</v>
      </c>
      <c r="L136" s="8">
        <v>21.655750376575568</v>
      </c>
      <c r="M136" s="8">
        <v>2.1106544516176458</v>
      </c>
      <c r="O136" s="8">
        <v>11.150000000000002</v>
      </c>
      <c r="P136" s="8">
        <v>52.828879884912503</v>
      </c>
    </row>
    <row r="137" spans="1:16" x14ac:dyDescent="0.25">
      <c r="A137" s="1">
        <v>67.019205427623604</v>
      </c>
      <c r="B137" s="1">
        <v>50.0276660911899</v>
      </c>
      <c r="C137">
        <f t="shared" si="6"/>
        <v>69.630607922869004</v>
      </c>
      <c r="D137">
        <f>'Regression 02'!C137</f>
        <v>65.799356140546266</v>
      </c>
      <c r="E137">
        <f>'Regression 01'!C137</f>
        <v>63.998729921161853</v>
      </c>
      <c r="F137">
        <f t="shared" si="7"/>
        <v>66.476231328192384</v>
      </c>
      <c r="G137" s="23">
        <f t="shared" si="8"/>
        <v>1.3287893784015472</v>
      </c>
      <c r="H137" s="23"/>
      <c r="J137" s="8">
        <v>113</v>
      </c>
      <c r="K137" s="8">
        <v>98.675083532880478</v>
      </c>
      <c r="L137" s="8">
        <v>-20.417050205499777</v>
      </c>
      <c r="M137" s="8">
        <v>-1.989925869839724</v>
      </c>
      <c r="O137" s="8">
        <v>11.250000000000002</v>
      </c>
      <c r="P137" s="8">
        <v>52.854244363531002</v>
      </c>
    </row>
    <row r="138" spans="1:16" x14ac:dyDescent="0.25">
      <c r="A138" s="1">
        <v>67.655664468389006</v>
      </c>
      <c r="B138" s="1">
        <v>67.596855188364501</v>
      </c>
      <c r="C138">
        <f t="shared" si="6"/>
        <v>70.291866582140344</v>
      </c>
      <c r="D138">
        <f>'Regression 02'!C138</f>
        <v>72.356076717306323</v>
      </c>
      <c r="E138">
        <f>'Regression 01'!C138</f>
        <v>72.119955454190148</v>
      </c>
      <c r="F138">
        <f t="shared" si="7"/>
        <v>71.5892995845456</v>
      </c>
      <c r="G138" s="23">
        <f t="shared" si="8"/>
        <v>1.0590625759890131</v>
      </c>
      <c r="H138" s="23"/>
      <c r="J138" s="8">
        <v>114</v>
      </c>
      <c r="K138" s="8">
        <v>88.8560295325927</v>
      </c>
      <c r="L138" s="8">
        <v>-1.9678593225460048</v>
      </c>
      <c r="M138" s="8">
        <v>-0.19179529534020234</v>
      </c>
      <c r="O138" s="8">
        <v>11.350000000000001</v>
      </c>
      <c r="P138" s="8">
        <v>52.879775903382203</v>
      </c>
    </row>
    <row r="139" spans="1:16" x14ac:dyDescent="0.25">
      <c r="A139" s="1">
        <v>82.009316763024302</v>
      </c>
      <c r="B139" s="1">
        <v>74.790900382952302</v>
      </c>
      <c r="C139">
        <f t="shared" si="6"/>
        <v>85.204808757622928</v>
      </c>
      <c r="D139">
        <f>'Regression 02'!C139</f>
        <v>74.059361927303812</v>
      </c>
      <c r="E139">
        <f>'Regression 01'!C139</f>
        <v>79.769516005299167</v>
      </c>
      <c r="F139">
        <f t="shared" si="7"/>
        <v>79.67789556340864</v>
      </c>
      <c r="G139" s="23">
        <f t="shared" si="8"/>
        <v>1.0653421092062461</v>
      </c>
      <c r="H139" s="23"/>
      <c r="J139" s="8">
        <v>115</v>
      </c>
      <c r="K139" s="8">
        <v>80.393604024915604</v>
      </c>
      <c r="L139" s="8">
        <v>1.8877443751189986</v>
      </c>
      <c r="M139" s="8">
        <v>0.18398697803475217</v>
      </c>
      <c r="O139" s="8">
        <v>11.450000000000001</v>
      </c>
      <c r="P139" s="8">
        <v>52.8930561033199</v>
      </c>
    </row>
    <row r="140" spans="1:16" x14ac:dyDescent="0.25">
      <c r="A140" s="1">
        <v>60.489965828555803</v>
      </c>
      <c r="B140" s="1">
        <v>80.328544592770399</v>
      </c>
      <c r="C140">
        <f t="shared" si="6"/>
        <v>62.846956585072455</v>
      </c>
      <c r="D140">
        <f>'Regression 02'!C140</f>
        <v>66.266630169264701</v>
      </c>
      <c r="E140">
        <f>'Regression 01'!C140</f>
        <v>65.677333047957333</v>
      </c>
      <c r="F140">
        <f t="shared" si="7"/>
        <v>64.930306600764823</v>
      </c>
      <c r="G140" s="23">
        <f t="shared" si="8"/>
        <v>0.80830926204292985</v>
      </c>
      <c r="H140" s="23"/>
      <c r="J140" s="8">
        <v>116</v>
      </c>
      <c r="K140" s="8">
        <v>111.75265430302487</v>
      </c>
      <c r="L140" s="8">
        <v>-30.748259848641567</v>
      </c>
      <c r="M140" s="8">
        <v>-2.9968461217225175</v>
      </c>
      <c r="O140" s="8">
        <v>11.55</v>
      </c>
      <c r="P140" s="8">
        <v>52.952505406570801</v>
      </c>
    </row>
    <row r="141" spans="1:16" x14ac:dyDescent="0.25">
      <c r="A141" s="1">
        <v>99.927373458967907</v>
      </c>
      <c r="B141" s="1">
        <v>88.253586652521705</v>
      </c>
      <c r="C141">
        <f t="shared" si="6"/>
        <v>103.82104230700993</v>
      </c>
      <c r="D141">
        <f>'Regression 02'!C141</f>
        <v>74.041232163642135</v>
      </c>
      <c r="E141">
        <f>'Regression 01'!C141</f>
        <v>90.929144439205004</v>
      </c>
      <c r="F141">
        <f t="shared" si="7"/>
        <v>89.597139636619019</v>
      </c>
      <c r="G141" s="23">
        <f t="shared" si="8"/>
        <v>1.0152237776962794</v>
      </c>
      <c r="H141" s="23"/>
      <c r="J141" s="8">
        <v>117</v>
      </c>
      <c r="K141" s="8">
        <v>76.656290835295636</v>
      </c>
      <c r="L141" s="8">
        <v>19.965599429041461</v>
      </c>
      <c r="M141" s="8">
        <v>1.9459257047820095</v>
      </c>
      <c r="O141" s="8">
        <v>11.650000000000002</v>
      </c>
      <c r="P141" s="8">
        <v>53.021494896613802</v>
      </c>
    </row>
    <row r="142" spans="1:16" x14ac:dyDescent="0.25">
      <c r="A142" s="1">
        <v>89.340439283772398</v>
      </c>
      <c r="B142" s="1">
        <v>93.225703233988796</v>
      </c>
      <c r="C142">
        <f t="shared" si="6"/>
        <v>92.821588375041713</v>
      </c>
      <c r="D142">
        <f>'Regression 02'!C142</f>
        <v>88.63779976261597</v>
      </c>
      <c r="E142">
        <f>'Regression 01'!C142</f>
        <v>90.541543783138636</v>
      </c>
      <c r="F142">
        <f t="shared" si="7"/>
        <v>90.666977306932111</v>
      </c>
      <c r="G142" s="23">
        <f t="shared" si="8"/>
        <v>0.9725534285256664</v>
      </c>
      <c r="H142" s="23"/>
      <c r="J142" s="8">
        <v>118</v>
      </c>
      <c r="K142" s="8">
        <v>61.179283399501209</v>
      </c>
      <c r="L142" s="8">
        <v>-3.9547499638765089</v>
      </c>
      <c r="M142" s="8">
        <v>-0.38544545772560795</v>
      </c>
      <c r="O142" s="8">
        <v>11.750000000000002</v>
      </c>
      <c r="P142" s="8">
        <v>53.058865723656197</v>
      </c>
    </row>
    <row r="143" spans="1:16" x14ac:dyDescent="0.25">
      <c r="A143" s="1">
        <v>57.5730528347814</v>
      </c>
      <c r="B143" s="1">
        <v>56.814661860145399</v>
      </c>
      <c r="C143">
        <f t="shared" si="6"/>
        <v>59.816386113240029</v>
      </c>
      <c r="D143">
        <f>'Regression 02'!C143</f>
        <v>66.396882886011184</v>
      </c>
      <c r="E143">
        <f>'Regression 01'!C143</f>
        <v>61.03319003939454</v>
      </c>
      <c r="F143">
        <f t="shared" si="7"/>
        <v>62.415486346215253</v>
      </c>
      <c r="G143" s="23">
        <f t="shared" si="8"/>
        <v>1.0985806181484774</v>
      </c>
      <c r="H143" s="23"/>
      <c r="J143" s="8">
        <v>119</v>
      </c>
      <c r="K143" s="8">
        <v>91.068925128496161</v>
      </c>
      <c r="L143" s="8">
        <v>-2.3945106441217661</v>
      </c>
      <c r="M143" s="8">
        <v>-0.23337840816304375</v>
      </c>
      <c r="O143" s="8">
        <v>11.850000000000001</v>
      </c>
      <c r="P143" s="8">
        <v>53.081900741912897</v>
      </c>
    </row>
    <row r="144" spans="1:16" x14ac:dyDescent="0.25">
      <c r="A144" s="1">
        <v>66.3751813434978</v>
      </c>
      <c r="B144" s="1">
        <v>89.140649488838406</v>
      </c>
      <c r="C144">
        <f t="shared" si="6"/>
        <v>68.961489448418021</v>
      </c>
      <c r="D144">
        <f>'Regression 02'!C144</f>
        <v>67.744901882698315</v>
      </c>
      <c r="E144">
        <f>'Regression 01'!C144</f>
        <v>71.22548003228323</v>
      </c>
      <c r="F144">
        <f t="shared" si="7"/>
        <v>69.310623787799855</v>
      </c>
      <c r="G144" s="23">
        <f t="shared" si="8"/>
        <v>0.77754227936692866</v>
      </c>
      <c r="H144" s="23"/>
      <c r="J144" s="8">
        <v>120</v>
      </c>
      <c r="K144" s="8">
        <v>73.870896660615813</v>
      </c>
      <c r="L144" s="8">
        <v>-2.4575449369935143</v>
      </c>
      <c r="M144" s="8">
        <v>-0.23952197781732992</v>
      </c>
      <c r="O144" s="8">
        <v>11.950000000000001</v>
      </c>
      <c r="P144" s="8">
        <v>53.2044823045469</v>
      </c>
    </row>
    <row r="145" spans="1:16" x14ac:dyDescent="0.25">
      <c r="A145" s="1">
        <v>56.227366154379801</v>
      </c>
      <c r="B145" s="1">
        <v>62.927473297222697</v>
      </c>
      <c r="C145">
        <f t="shared" si="6"/>
        <v>58.418264768288218</v>
      </c>
      <c r="D145">
        <f>'Regression 02'!C145</f>
        <v>75.470508384207093</v>
      </c>
      <c r="E145">
        <f>'Regression 01'!C145</f>
        <v>63.07176313651734</v>
      </c>
      <c r="F145">
        <f t="shared" si="7"/>
        <v>65.65351209633755</v>
      </c>
      <c r="G145" s="23">
        <f t="shared" si="8"/>
        <v>1.0433203282489838</v>
      </c>
      <c r="H145" s="23"/>
      <c r="J145" s="8">
        <v>121</v>
      </c>
      <c r="K145" s="8">
        <v>87.461784134417101</v>
      </c>
      <c r="L145" s="8">
        <v>-5.1990983767804977</v>
      </c>
      <c r="M145" s="8">
        <v>-0.50672453932695716</v>
      </c>
      <c r="O145" s="8">
        <v>12.05</v>
      </c>
      <c r="P145" s="8">
        <v>53.2671859985971</v>
      </c>
    </row>
    <row r="146" spans="1:16" x14ac:dyDescent="0.25">
      <c r="A146" s="1">
        <v>56.124989613002498</v>
      </c>
      <c r="B146" s="1">
        <v>66.020942892536496</v>
      </c>
      <c r="C146">
        <f t="shared" si="6"/>
        <v>58.311899126265786</v>
      </c>
      <c r="D146">
        <f>'Regression 02'!C146</f>
        <v>66.251502229432461</v>
      </c>
      <c r="E146">
        <f>'Regression 01'!C146</f>
        <v>62.405838218520849</v>
      </c>
      <c r="F146">
        <f t="shared" si="7"/>
        <v>62.323079858073037</v>
      </c>
      <c r="G146" s="23">
        <f t="shared" si="8"/>
        <v>0.94398954524956513</v>
      </c>
      <c r="H146" s="23"/>
      <c r="J146" s="8">
        <v>122</v>
      </c>
      <c r="K146" s="8">
        <v>90.560177749726947</v>
      </c>
      <c r="L146" s="8">
        <v>4.2028833115524549</v>
      </c>
      <c r="M146" s="8">
        <v>0.40962950795521913</v>
      </c>
      <c r="O146" s="8">
        <v>12.150000000000002</v>
      </c>
      <c r="P146" s="8">
        <v>53.3366774697718</v>
      </c>
    </row>
    <row r="147" spans="1:16" x14ac:dyDescent="0.25">
      <c r="A147" s="1">
        <v>43.2899840866326</v>
      </c>
      <c r="B147" s="1">
        <v>50.125489515174898</v>
      </c>
      <c r="C147">
        <f t="shared" si="6"/>
        <v>44.976777771243647</v>
      </c>
      <c r="D147">
        <f>'Regression 02'!C147</f>
        <v>54.184304564397074</v>
      </c>
      <c r="E147">
        <f>'Regression 01'!C147</f>
        <v>52.110268594770652</v>
      </c>
      <c r="F147">
        <f t="shared" si="7"/>
        <v>50.42378364347045</v>
      </c>
      <c r="G147" s="23">
        <f t="shared" si="8"/>
        <v>1.0059509469369921</v>
      </c>
      <c r="H147" s="23"/>
      <c r="J147" s="8">
        <v>123</v>
      </c>
      <c r="K147" s="8">
        <v>56.770113390826069</v>
      </c>
      <c r="L147" s="8">
        <v>7.8399784269760318</v>
      </c>
      <c r="M147" s="8">
        <v>0.76411507704587456</v>
      </c>
      <c r="O147" s="8">
        <v>12.250000000000002</v>
      </c>
      <c r="P147" s="8">
        <v>53.450867286960602</v>
      </c>
    </row>
    <row r="148" spans="1:16" x14ac:dyDescent="0.25">
      <c r="A148" s="1">
        <v>72.944893153284497</v>
      </c>
      <c r="B148" s="1">
        <v>79.588563005135398</v>
      </c>
      <c r="C148">
        <f t="shared" si="6"/>
        <v>75.787189996114293</v>
      </c>
      <c r="D148">
        <f>'Regression 02'!C148</f>
        <v>78.652525735239124</v>
      </c>
      <c r="E148">
        <f>'Regression 01'!C148</f>
        <v>75.889077072164127</v>
      </c>
      <c r="F148">
        <f t="shared" si="7"/>
        <v>76.776264267839181</v>
      </c>
      <c r="G148" s="23">
        <f t="shared" si="8"/>
        <v>0.96466453682403142</v>
      </c>
      <c r="H148" s="23"/>
      <c r="J148" s="8">
        <v>124</v>
      </c>
      <c r="K148" s="8">
        <v>49.559044993569699</v>
      </c>
      <c r="L148" s="8">
        <v>-2.8750570256493972</v>
      </c>
      <c r="M148" s="8">
        <v>-0.28021434511940763</v>
      </c>
      <c r="O148" s="8">
        <v>12.350000000000001</v>
      </c>
      <c r="P148" s="8">
        <v>53.472483496144399</v>
      </c>
    </row>
    <row r="149" spans="1:16" x14ac:dyDescent="0.25">
      <c r="A149" s="1">
        <v>68.72091219344</v>
      </c>
      <c r="B149" s="1">
        <v>53.983444803788501</v>
      </c>
      <c r="C149">
        <f t="shared" si="6"/>
        <v>71.398621671379004</v>
      </c>
      <c r="D149">
        <f>'Regression 02'!C149</f>
        <v>73.574314271504321</v>
      </c>
      <c r="E149">
        <f>'Regression 01'!C149</f>
        <v>71.45096690271501</v>
      </c>
      <c r="F149">
        <f t="shared" si="7"/>
        <v>72.141300948532788</v>
      </c>
      <c r="G149" s="23">
        <f t="shared" si="8"/>
        <v>1.3363597156636062</v>
      </c>
      <c r="H149" s="23"/>
      <c r="J149" s="8">
        <v>125</v>
      </c>
      <c r="K149" s="8">
        <v>46.702063673215847</v>
      </c>
      <c r="L149" s="8">
        <v>8.830776498563452</v>
      </c>
      <c r="M149" s="8">
        <v>0.86068214695042045</v>
      </c>
      <c r="O149" s="8">
        <v>12.450000000000001</v>
      </c>
      <c r="P149" s="8">
        <v>53.569331637897697</v>
      </c>
    </row>
    <row r="150" spans="1:16" x14ac:dyDescent="0.25">
      <c r="A150" s="1">
        <v>50.721921606560301</v>
      </c>
      <c r="B150" s="1">
        <v>57.836935146368099</v>
      </c>
      <c r="C150">
        <f t="shared" si="6"/>
        <v>52.698300643015102</v>
      </c>
      <c r="D150">
        <f>'Regression 02'!C150</f>
        <v>61.516019765010711</v>
      </c>
      <c r="E150">
        <f>'Regression 01'!C150</f>
        <v>52.716151973917817</v>
      </c>
      <c r="F150">
        <f t="shared" si="7"/>
        <v>55.643490793981208</v>
      </c>
      <c r="G150" s="23">
        <f t="shared" si="8"/>
        <v>0.96207537023122103</v>
      </c>
      <c r="H150" s="23"/>
      <c r="J150" s="8">
        <v>126</v>
      </c>
      <c r="K150" s="8">
        <v>69.863978975404052</v>
      </c>
      <c r="L150" s="8">
        <v>5.8233101120546422</v>
      </c>
      <c r="M150" s="8">
        <v>0.56756266568592395</v>
      </c>
      <c r="O150" s="8">
        <v>12.55</v>
      </c>
      <c r="P150" s="8">
        <v>53.610359128994297</v>
      </c>
    </row>
    <row r="151" spans="1:16" x14ac:dyDescent="0.25">
      <c r="A151" s="1">
        <v>60.252803961089697</v>
      </c>
      <c r="B151" s="1">
        <v>60.366830074354802</v>
      </c>
      <c r="C151">
        <f t="shared" si="6"/>
        <v>62.600553708428066</v>
      </c>
      <c r="D151">
        <f>'Regression 02'!C151</f>
        <v>63.59807618561512</v>
      </c>
      <c r="E151">
        <f>'Regression 01'!C151</f>
        <v>62.148648638728723</v>
      </c>
      <c r="F151">
        <f t="shared" si="7"/>
        <v>62.782426177590644</v>
      </c>
      <c r="G151" s="23">
        <f t="shared" si="8"/>
        <v>1.0400152882014926</v>
      </c>
      <c r="H151" s="23"/>
      <c r="J151" s="8">
        <v>127</v>
      </c>
      <c r="K151" s="8">
        <v>86.14042097644186</v>
      </c>
      <c r="L151" s="8">
        <v>-20.821966704478655</v>
      </c>
      <c r="M151" s="8">
        <v>-2.0293906215219213</v>
      </c>
      <c r="O151" s="8">
        <v>12.650000000000002</v>
      </c>
      <c r="P151" s="8">
        <v>53.6287366715394</v>
      </c>
    </row>
    <row r="152" spans="1:16" x14ac:dyDescent="0.25">
      <c r="A152" s="1">
        <v>94.300396690650402</v>
      </c>
      <c r="B152" s="1">
        <v>82.232106657038798</v>
      </c>
      <c r="C152">
        <f t="shared" si="6"/>
        <v>97.97481045979805</v>
      </c>
      <c r="D152">
        <f>'Regression 02'!C152</f>
        <v>84.652956976929786</v>
      </c>
      <c r="E152">
        <f>'Regression 01'!C152</f>
        <v>88.291814044978793</v>
      </c>
      <c r="F152">
        <f t="shared" si="7"/>
        <v>90.306527160568862</v>
      </c>
      <c r="G152" s="23">
        <f t="shared" si="8"/>
        <v>1.0981906074376233</v>
      </c>
      <c r="H152" s="23"/>
      <c r="J152" s="8">
        <v>128</v>
      </c>
      <c r="K152" s="8">
        <v>84.872878790582547</v>
      </c>
      <c r="L152" s="8">
        <v>-4.8110091568141513</v>
      </c>
      <c r="M152" s="8">
        <v>-0.46889984032078408</v>
      </c>
      <c r="O152" s="8">
        <v>12.750000000000002</v>
      </c>
      <c r="P152" s="8">
        <v>53.634344402437598</v>
      </c>
    </row>
    <row r="153" spans="1:16" x14ac:dyDescent="0.25">
      <c r="A153" s="1">
        <v>50.898206356564103</v>
      </c>
      <c r="B153" s="1">
        <v>69.482742747421597</v>
      </c>
      <c r="C153">
        <f t="shared" si="6"/>
        <v>52.881454326082142</v>
      </c>
      <c r="D153">
        <f>'Regression 02'!C153</f>
        <v>63.350765125942608</v>
      </c>
      <c r="E153">
        <f>'Regression 01'!C153</f>
        <v>60.525772284539713</v>
      </c>
      <c r="F153">
        <f t="shared" si="7"/>
        <v>58.919330578854819</v>
      </c>
      <c r="G153" s="23">
        <f t="shared" si="8"/>
        <v>0.84797070825246357</v>
      </c>
      <c r="H153" s="23"/>
      <c r="J153" s="8">
        <v>129</v>
      </c>
      <c r="K153" s="8">
        <v>39.618127590962295</v>
      </c>
      <c r="L153" s="8">
        <v>13.130580164292603</v>
      </c>
      <c r="M153" s="8">
        <v>1.2797578931305071</v>
      </c>
      <c r="O153" s="8">
        <v>12.850000000000001</v>
      </c>
      <c r="P153" s="8">
        <v>53.7656588375878</v>
      </c>
    </row>
    <row r="154" spans="1:16" x14ac:dyDescent="0.25">
      <c r="A154" s="1">
        <v>43.523013823875601</v>
      </c>
      <c r="B154" s="1">
        <v>56.936148489177597</v>
      </c>
      <c r="C154">
        <f t="shared" si="6"/>
        <v>45.218887509262842</v>
      </c>
      <c r="D154">
        <f>'Regression 02'!C154</f>
        <v>64.792048210003657</v>
      </c>
      <c r="E154">
        <f>'Regression 01'!C154</f>
        <v>56.594992134299204</v>
      </c>
      <c r="F154">
        <f t="shared" si="7"/>
        <v>55.535309284521901</v>
      </c>
      <c r="G154" s="23">
        <f t="shared" si="8"/>
        <v>0.97539631250396275</v>
      </c>
      <c r="H154" s="23"/>
      <c r="J154" s="8">
        <v>130</v>
      </c>
      <c r="K154" s="8">
        <v>77.274940660799288</v>
      </c>
      <c r="L154" s="8">
        <v>7.6910771159527087</v>
      </c>
      <c r="M154" s="8">
        <v>0.74960257069084069</v>
      </c>
      <c r="O154" s="8">
        <v>12.950000000000001</v>
      </c>
      <c r="P154" s="8">
        <v>53.784270257974001</v>
      </c>
    </row>
    <row r="155" spans="1:16" x14ac:dyDescent="0.25">
      <c r="A155" s="1">
        <v>71.696404606454706</v>
      </c>
      <c r="B155" s="1">
        <v>62.148985851268399</v>
      </c>
      <c r="C155">
        <f t="shared" si="6"/>
        <v>74.490054108784506</v>
      </c>
      <c r="D155">
        <f>'Regression 02'!C155</f>
        <v>62.046533978820719</v>
      </c>
      <c r="E155">
        <f>'Regression 01'!C155</f>
        <v>70.901783748402138</v>
      </c>
      <c r="F155">
        <f t="shared" si="7"/>
        <v>69.146123945335788</v>
      </c>
      <c r="G155" s="23">
        <f t="shared" si="8"/>
        <v>1.1125865208937209</v>
      </c>
      <c r="H155" s="23"/>
      <c r="J155" s="8">
        <v>131</v>
      </c>
      <c r="K155" s="8">
        <v>62.62977540598704</v>
      </c>
      <c r="L155" s="8">
        <v>23.001274659150262</v>
      </c>
      <c r="M155" s="8">
        <v>2.2417945306909526</v>
      </c>
      <c r="O155" s="8">
        <v>13.05</v>
      </c>
      <c r="P155" s="8">
        <v>53.790696154484699</v>
      </c>
    </row>
    <row r="156" spans="1:16" x14ac:dyDescent="0.25">
      <c r="A156" s="1">
        <v>98.591008938732003</v>
      </c>
      <c r="B156" s="1">
        <v>100</v>
      </c>
      <c r="C156">
        <f t="shared" si="6"/>
        <v>102.43260636007724</v>
      </c>
      <c r="D156">
        <f>'Regression 02'!C156</f>
        <v>82.426946364297422</v>
      </c>
      <c r="E156">
        <f>'Regression 01'!C156</f>
        <v>91.504989330009735</v>
      </c>
      <c r="F156">
        <f t="shared" si="7"/>
        <v>92.121514018128138</v>
      </c>
      <c r="G156" s="23">
        <f t="shared" si="8"/>
        <v>0.92121514018128137</v>
      </c>
      <c r="H156" s="23"/>
      <c r="J156" s="8">
        <v>132</v>
      </c>
      <c r="K156" s="8">
        <v>56.112626408688357</v>
      </c>
      <c r="L156" s="8">
        <v>13.650221631527245</v>
      </c>
      <c r="M156" s="8">
        <v>1.330404190626173</v>
      </c>
      <c r="O156" s="8">
        <v>13.150000000000002</v>
      </c>
      <c r="P156" s="8">
        <v>53.8973738550199</v>
      </c>
    </row>
    <row r="157" spans="1:16" x14ac:dyDescent="0.25">
      <c r="A157" s="1">
        <v>60.676393311887402</v>
      </c>
      <c r="B157" s="1">
        <v>63.397981800379803</v>
      </c>
      <c r="C157">
        <f t="shared" si="6"/>
        <v>63.040648212943637</v>
      </c>
      <c r="D157">
        <f>'Regression 02'!C157</f>
        <v>73.043843034531747</v>
      </c>
      <c r="E157">
        <f>'Regression 01'!C157</f>
        <v>60.629302870778915</v>
      </c>
      <c r="F157">
        <f t="shared" si="7"/>
        <v>65.571264706084776</v>
      </c>
      <c r="G157" s="23">
        <f t="shared" si="8"/>
        <v>1.0342800014131042</v>
      </c>
      <c r="H157" s="23"/>
      <c r="J157" s="8">
        <v>133</v>
      </c>
      <c r="K157" s="8">
        <v>44.610885199569161</v>
      </c>
      <c r="L157" s="8">
        <v>8.8399820873914408</v>
      </c>
      <c r="M157" s="8">
        <v>0.86157935977850009</v>
      </c>
      <c r="O157" s="8">
        <v>13.250000000000002</v>
      </c>
      <c r="P157" s="8">
        <v>53.907282053359602</v>
      </c>
    </row>
    <row r="158" spans="1:16" x14ac:dyDescent="0.25">
      <c r="A158" s="1">
        <v>73.947551977477104</v>
      </c>
      <c r="B158" s="1">
        <v>77.582047215201399</v>
      </c>
      <c r="C158">
        <f t="shared" si="6"/>
        <v>76.828917408761058</v>
      </c>
      <c r="D158">
        <f>'Regression 02'!C158</f>
        <v>72.443220779266383</v>
      </c>
      <c r="E158">
        <f>'Regression 01'!C158</f>
        <v>78.487169706871001</v>
      </c>
      <c r="F158">
        <f t="shared" si="7"/>
        <v>75.919769298299471</v>
      </c>
      <c r="G158" s="23">
        <f t="shared" si="8"/>
        <v>0.97857393589665131</v>
      </c>
      <c r="H158" s="23"/>
      <c r="J158" s="8">
        <v>134</v>
      </c>
      <c r="K158" s="8">
        <v>64.788239649154534</v>
      </c>
      <c r="L158" s="8">
        <v>2.5320833206233715</v>
      </c>
      <c r="M158" s="8">
        <v>0.24678678132166454</v>
      </c>
      <c r="O158" s="8">
        <v>13.350000000000001</v>
      </c>
      <c r="P158" s="8">
        <v>53.983444803788501</v>
      </c>
    </row>
    <row r="159" spans="1:16" x14ac:dyDescent="0.25">
      <c r="A159" s="1">
        <v>80.741335566277698</v>
      </c>
      <c r="B159" s="1">
        <v>70.131887100534101</v>
      </c>
      <c r="C159">
        <f t="shared" si="6"/>
        <v>83.887420689517867</v>
      </c>
      <c r="D159">
        <f>'Regression 02'!C159</f>
        <v>75.623374647025713</v>
      </c>
      <c r="E159">
        <f>'Regression 01'!C159</f>
        <v>82.202742492892725</v>
      </c>
      <c r="F159">
        <f t="shared" si="7"/>
        <v>80.571179276478773</v>
      </c>
      <c r="G159" s="23">
        <f t="shared" si="8"/>
        <v>1.1488522925524582</v>
      </c>
      <c r="H159" s="23"/>
      <c r="J159" s="8">
        <v>135</v>
      </c>
      <c r="K159" s="8">
        <v>99.000451467722613</v>
      </c>
      <c r="L159" s="8">
        <v>-17.450486394645409</v>
      </c>
      <c r="M159" s="8">
        <v>-1.700792914180965</v>
      </c>
      <c r="O159" s="8">
        <v>13.450000000000001</v>
      </c>
      <c r="P159" s="8">
        <v>53.983984269702297</v>
      </c>
    </row>
    <row r="160" spans="1:16" x14ac:dyDescent="0.25">
      <c r="A160" s="1">
        <v>44.872644106954802</v>
      </c>
      <c r="B160" s="1">
        <v>60.712928895604399</v>
      </c>
      <c r="C160">
        <f t="shared" si="6"/>
        <v>46.621106119320913</v>
      </c>
      <c r="D160">
        <f>'Regression 02'!C160</f>
        <v>62.395896523264632</v>
      </c>
      <c r="E160">
        <f>'Regression 01'!C160</f>
        <v>60.445869232511733</v>
      </c>
      <c r="F160">
        <f t="shared" si="7"/>
        <v>56.487623958365759</v>
      </c>
      <c r="G160" s="23">
        <f t="shared" si="8"/>
        <v>0.93040518693301666</v>
      </c>
      <c r="H160" s="23"/>
      <c r="J160" s="8">
        <v>136</v>
      </c>
      <c r="K160" s="8">
        <v>69.630607922869004</v>
      </c>
      <c r="L160" s="8">
        <v>-19.602941831679104</v>
      </c>
      <c r="M160" s="8">
        <v>-1.9105796715587149</v>
      </c>
      <c r="O160" s="8">
        <v>13.55</v>
      </c>
      <c r="P160" s="8">
        <v>54.055801674194598</v>
      </c>
    </row>
    <row r="161" spans="1:16" x14ac:dyDescent="0.25">
      <c r="A161" s="1">
        <v>78.089543643347895</v>
      </c>
      <c r="B161" s="1">
        <v>80.029240378472394</v>
      </c>
      <c r="C161">
        <f t="shared" si="6"/>
        <v>81.13230172771577</v>
      </c>
      <c r="D161">
        <f>'Regression 02'!C161</f>
        <v>71.767323697172699</v>
      </c>
      <c r="E161">
        <f>'Regression 01'!C161</f>
        <v>80.815766334361285</v>
      </c>
      <c r="F161">
        <f t="shared" si="7"/>
        <v>77.90513058641659</v>
      </c>
      <c r="G161" s="23">
        <f t="shared" si="8"/>
        <v>0.97345832870572657</v>
      </c>
      <c r="H161" s="23"/>
      <c r="J161" s="8">
        <v>137</v>
      </c>
      <c r="K161" s="8">
        <v>70.291866582140344</v>
      </c>
      <c r="L161" s="8">
        <v>-2.6950113937758431</v>
      </c>
      <c r="M161" s="8">
        <v>-0.26266639098251104</v>
      </c>
      <c r="O161" s="8">
        <v>13.650000000000002</v>
      </c>
      <c r="P161" s="8">
        <v>54.350912874629898</v>
      </c>
    </row>
    <row r="162" spans="1:16" x14ac:dyDescent="0.25">
      <c r="A162" s="1">
        <v>65.210924852456102</v>
      </c>
      <c r="B162" s="1">
        <v>68.180331862467298</v>
      </c>
      <c r="C162">
        <f t="shared" si="6"/>
        <v>67.751867717869033</v>
      </c>
      <c r="D162">
        <f>'Regression 02'!C162</f>
        <v>57.327582357625111</v>
      </c>
      <c r="E162">
        <f>'Regression 01'!C162</f>
        <v>65.849796645727366</v>
      </c>
      <c r="F162">
        <f t="shared" si="7"/>
        <v>63.643082240407175</v>
      </c>
      <c r="G162" s="23">
        <f t="shared" si="8"/>
        <v>0.93345222151143792</v>
      </c>
      <c r="H162" s="23"/>
      <c r="J162" s="8">
        <v>138</v>
      </c>
      <c r="K162" s="8">
        <v>85.204808757622928</v>
      </c>
      <c r="L162" s="8">
        <v>-10.413908374670626</v>
      </c>
      <c r="M162" s="8">
        <v>-1.0149803949306775</v>
      </c>
      <c r="O162" s="8">
        <v>13.750000000000002</v>
      </c>
      <c r="P162" s="8">
        <v>54.363466274665399</v>
      </c>
    </row>
    <row r="163" spans="1:16" x14ac:dyDescent="0.25">
      <c r="A163" s="1">
        <v>72.444343786505797</v>
      </c>
      <c r="B163" s="1">
        <v>76.802229974495006</v>
      </c>
      <c r="C163">
        <f t="shared" si="6"/>
        <v>75.267136729564484</v>
      </c>
      <c r="D163">
        <f>'Regression 02'!C163</f>
        <v>73.983425078022165</v>
      </c>
      <c r="E163">
        <f>'Regression 01'!C163</f>
        <v>76.833353387407897</v>
      </c>
      <c r="F163">
        <f t="shared" si="7"/>
        <v>75.361305064998177</v>
      </c>
      <c r="G163" s="23">
        <f t="shared" si="8"/>
        <v>0.98123850166882731</v>
      </c>
      <c r="H163" s="23"/>
      <c r="J163" s="8">
        <v>139</v>
      </c>
      <c r="K163" s="8">
        <v>62.846956585072455</v>
      </c>
      <c r="L163" s="8">
        <v>17.481588007697944</v>
      </c>
      <c r="M163" s="8">
        <v>1.7038241994931944</v>
      </c>
      <c r="O163" s="8">
        <v>13.850000000000001</v>
      </c>
      <c r="P163" s="8">
        <v>54.376217847449098</v>
      </c>
    </row>
    <row r="164" spans="1:16" x14ac:dyDescent="0.25">
      <c r="A164" s="1">
        <v>78.046533067853304</v>
      </c>
      <c r="B164" s="1">
        <v>72.316093626214297</v>
      </c>
      <c r="C164">
        <f t="shared" si="6"/>
        <v>81.087615245688838</v>
      </c>
      <c r="D164">
        <f>'Regression 02'!C164</f>
        <v>75.794191227624651</v>
      </c>
      <c r="E164">
        <f>'Regression 01'!C164</f>
        <v>76.88417154921693</v>
      </c>
      <c r="F164">
        <f t="shared" si="7"/>
        <v>77.921992674176806</v>
      </c>
      <c r="G164" s="23">
        <f t="shared" si="8"/>
        <v>1.0775193842319271</v>
      </c>
      <c r="H164" s="23"/>
      <c r="J164" s="8">
        <v>140</v>
      </c>
      <c r="K164" s="8">
        <v>103.82104230700993</v>
      </c>
      <c r="L164" s="8">
        <v>-15.567455654488228</v>
      </c>
      <c r="M164" s="8">
        <v>-1.5172653455152008</v>
      </c>
      <c r="O164" s="8">
        <v>13.950000000000001</v>
      </c>
      <c r="P164" s="8">
        <v>54.4133403317201</v>
      </c>
    </row>
    <row r="165" spans="1:16" x14ac:dyDescent="0.25">
      <c r="A165" s="1">
        <v>68.515092094122593</v>
      </c>
      <c r="B165" s="1">
        <v>70.038224267215199</v>
      </c>
      <c r="C165">
        <f t="shared" si="6"/>
        <v>71.184781794484422</v>
      </c>
      <c r="D165">
        <f>'Regression 02'!C165</f>
        <v>72.271340987738199</v>
      </c>
      <c r="E165">
        <f>'Regression 01'!C165</f>
        <v>72.82517059761696</v>
      </c>
      <c r="F165">
        <f t="shared" si="7"/>
        <v>72.093764459946527</v>
      </c>
      <c r="G165" s="23">
        <f t="shared" si="8"/>
        <v>1.029348833643881</v>
      </c>
      <c r="H165" s="23"/>
      <c r="J165" s="8">
        <v>141</v>
      </c>
      <c r="K165" s="8">
        <v>92.821588375041713</v>
      </c>
      <c r="L165" s="8">
        <v>0.40411485894708221</v>
      </c>
      <c r="M165" s="8">
        <v>3.9386620697480203E-2</v>
      </c>
      <c r="O165" s="8">
        <v>14.05</v>
      </c>
      <c r="P165" s="8">
        <v>54.599022920976701</v>
      </c>
    </row>
    <row r="166" spans="1:16" x14ac:dyDescent="0.25">
      <c r="A166" s="1">
        <v>46.586222494100198</v>
      </c>
      <c r="B166" s="1">
        <v>56.762648414957397</v>
      </c>
      <c r="C166">
        <f t="shared" si="6"/>
        <v>48.401454066735454</v>
      </c>
      <c r="D166">
        <f>'Regression 02'!C166</f>
        <v>59.934181165154833</v>
      </c>
      <c r="E166">
        <f>'Regression 01'!C166</f>
        <v>54.327669740318655</v>
      </c>
      <c r="F166">
        <f t="shared" si="7"/>
        <v>54.221101657402983</v>
      </c>
      <c r="G166" s="23">
        <f t="shared" si="8"/>
        <v>0.95522501453817477</v>
      </c>
      <c r="H166" s="23"/>
      <c r="J166" s="8">
        <v>142</v>
      </c>
      <c r="K166" s="8">
        <v>59.816386113240029</v>
      </c>
      <c r="L166" s="8">
        <v>-3.0017242530946291</v>
      </c>
      <c r="M166" s="8">
        <v>-0.29255983039848293</v>
      </c>
      <c r="O166" s="8">
        <v>14.150000000000002</v>
      </c>
      <c r="P166" s="8">
        <v>54.6877726202707</v>
      </c>
    </row>
    <row r="167" spans="1:16" x14ac:dyDescent="0.25">
      <c r="A167" s="1">
        <v>80.203180308329706</v>
      </c>
      <c r="B167" s="1">
        <v>100</v>
      </c>
      <c r="C167">
        <f t="shared" si="6"/>
        <v>83.328296218723082</v>
      </c>
      <c r="D167">
        <f>'Regression 02'!C167</f>
        <v>80.728645405065109</v>
      </c>
      <c r="E167">
        <f>'Regression 01'!C167</f>
        <v>85.26221565997939</v>
      </c>
      <c r="F167">
        <f t="shared" si="7"/>
        <v>83.106385761255865</v>
      </c>
      <c r="G167" s="23">
        <f t="shared" si="8"/>
        <v>0.83106385761255863</v>
      </c>
      <c r="H167" s="23"/>
      <c r="J167" s="8">
        <v>143</v>
      </c>
      <c r="K167" s="8">
        <v>68.961489448418021</v>
      </c>
      <c r="L167" s="8">
        <v>20.179160040420385</v>
      </c>
      <c r="M167" s="8">
        <v>1.9667401604004433</v>
      </c>
      <c r="O167" s="8">
        <v>14.250000000000002</v>
      </c>
      <c r="P167" s="8">
        <v>54.719350309362</v>
      </c>
    </row>
    <row r="168" spans="1:16" x14ac:dyDescent="0.25">
      <c r="A168" s="1">
        <v>58.068950821614898</v>
      </c>
      <c r="B168" s="1">
        <v>54.055801674194598</v>
      </c>
      <c r="C168">
        <f t="shared" si="6"/>
        <v>60.331606758883659</v>
      </c>
      <c r="D168">
        <f>'Regression 02'!C168</f>
        <v>71.751544259870954</v>
      </c>
      <c r="E168">
        <f>'Regression 01'!C168</f>
        <v>63.89812722081021</v>
      </c>
      <c r="F168">
        <f t="shared" si="7"/>
        <v>65.327092746521615</v>
      </c>
      <c r="G168" s="23">
        <f t="shared" si="8"/>
        <v>1.2085121434376536</v>
      </c>
      <c r="H168" s="23"/>
      <c r="J168" s="8">
        <v>144</v>
      </c>
      <c r="K168" s="8">
        <v>58.418264768288218</v>
      </c>
      <c r="L168" s="8">
        <v>4.5092085289344794</v>
      </c>
      <c r="M168" s="8">
        <v>0.43948516626616202</v>
      </c>
      <c r="O168" s="8">
        <v>14.350000000000001</v>
      </c>
      <c r="P168" s="8">
        <v>54.748117798639598</v>
      </c>
    </row>
    <row r="169" spans="1:16" x14ac:dyDescent="0.25">
      <c r="A169" s="1">
        <v>35.302838217488301</v>
      </c>
      <c r="B169" s="1">
        <v>49.245029749183701</v>
      </c>
      <c r="C169">
        <f t="shared" si="6"/>
        <v>36.67841286392234</v>
      </c>
      <c r="D169">
        <f>'Regression 02'!C169</f>
        <v>62.28119050973195</v>
      </c>
      <c r="E169">
        <f>'Regression 01'!C169</f>
        <v>58.323295969213355</v>
      </c>
      <c r="F169">
        <f t="shared" si="7"/>
        <v>52.427633114289215</v>
      </c>
      <c r="G169" s="23">
        <f t="shared" si="8"/>
        <v>1.0646279102950136</v>
      </c>
      <c r="H169" s="23"/>
      <c r="J169" s="8">
        <v>145</v>
      </c>
      <c r="K169" s="8">
        <v>58.311899126265786</v>
      </c>
      <c r="L169" s="8">
        <v>7.7090437662707103</v>
      </c>
      <c r="M169" s="8">
        <v>0.75135367096743821</v>
      </c>
      <c r="O169" s="8">
        <v>14.450000000000001</v>
      </c>
      <c r="P169" s="8">
        <v>54.773069098110497</v>
      </c>
    </row>
    <row r="170" spans="1:16" x14ac:dyDescent="0.25">
      <c r="A170" s="1">
        <v>41.308151994702001</v>
      </c>
      <c r="B170" s="1">
        <v>49.5282124791784</v>
      </c>
      <c r="C170">
        <f t="shared" si="6"/>
        <v>42.91772361681614</v>
      </c>
      <c r="D170">
        <f>'Regression 02'!C170</f>
        <v>56.530128080898542</v>
      </c>
      <c r="E170">
        <f>'Regression 01'!C170</f>
        <v>52.271714859927073</v>
      </c>
      <c r="F170">
        <f t="shared" si="7"/>
        <v>50.573188852547254</v>
      </c>
      <c r="G170" s="23">
        <f t="shared" si="8"/>
        <v>1.021098608672949</v>
      </c>
      <c r="H170" s="23"/>
      <c r="J170" s="8">
        <v>146</v>
      </c>
      <c r="K170" s="8">
        <v>44.976777771243647</v>
      </c>
      <c r="L170" s="8">
        <v>5.1487117439312513</v>
      </c>
      <c r="M170" s="8">
        <v>0.50181366027285057</v>
      </c>
      <c r="O170" s="8">
        <v>14.55</v>
      </c>
      <c r="P170" s="8">
        <v>54.793001543124298</v>
      </c>
    </row>
    <row r="171" spans="1:16" x14ac:dyDescent="0.25">
      <c r="A171" s="1">
        <v>64.3467456567775</v>
      </c>
      <c r="B171" s="1">
        <v>73.774197887042504</v>
      </c>
      <c r="C171">
        <f t="shared" si="6"/>
        <v>66.8540157907169</v>
      </c>
      <c r="D171">
        <f>'Regression 02'!C171</f>
        <v>72.632982669517077</v>
      </c>
      <c r="E171">
        <f>'Regression 01'!C171</f>
        <v>75.113800387576319</v>
      </c>
      <c r="F171">
        <f t="shared" si="7"/>
        <v>71.533599615936751</v>
      </c>
      <c r="G171" s="23">
        <f t="shared" si="8"/>
        <v>0.96962897143881677</v>
      </c>
      <c r="H171" s="23"/>
      <c r="J171" s="8">
        <v>147</v>
      </c>
      <c r="K171" s="8">
        <v>75.787189996114293</v>
      </c>
      <c r="L171" s="8">
        <v>3.8013730090211055</v>
      </c>
      <c r="M171" s="8">
        <v>0.37049673755143742</v>
      </c>
      <c r="O171" s="8">
        <v>14.650000000000002</v>
      </c>
      <c r="P171" s="8">
        <v>55.105280897737103</v>
      </c>
    </row>
    <row r="172" spans="1:16" x14ac:dyDescent="0.25">
      <c r="A172" s="1">
        <v>83.296012484059602</v>
      </c>
      <c r="B172" s="1">
        <v>84.738932363304102</v>
      </c>
      <c r="C172">
        <f t="shared" si="6"/>
        <v>86.541640561219836</v>
      </c>
      <c r="D172">
        <f>'Regression 02'!C172</f>
        <v>79.121303608298504</v>
      </c>
      <c r="E172">
        <f>'Regression 01'!C172</f>
        <v>78.712585869194513</v>
      </c>
      <c r="F172">
        <f t="shared" si="7"/>
        <v>81.458510012904284</v>
      </c>
      <c r="G172" s="23">
        <f t="shared" si="8"/>
        <v>0.96128789614276056</v>
      </c>
      <c r="H172" s="23"/>
      <c r="J172" s="8">
        <v>148</v>
      </c>
      <c r="K172" s="8">
        <v>71.398621671379004</v>
      </c>
      <c r="L172" s="8">
        <v>-17.415176867590503</v>
      </c>
      <c r="M172" s="8">
        <v>-1.6973515090499027</v>
      </c>
      <c r="O172" s="8">
        <v>14.750000000000002</v>
      </c>
      <c r="P172" s="8">
        <v>55.128762330388803</v>
      </c>
    </row>
    <row r="173" spans="1:16" x14ac:dyDescent="0.25">
      <c r="A173" s="1">
        <v>44.799367354854603</v>
      </c>
      <c r="B173" s="1">
        <v>45.531564203611602</v>
      </c>
      <c r="C173">
        <f t="shared" si="6"/>
        <v>46.544974139498194</v>
      </c>
      <c r="D173">
        <f>'Regression 02'!C173</f>
        <v>65.521817501843699</v>
      </c>
      <c r="E173">
        <f>'Regression 01'!C173</f>
        <v>51.267405124689766</v>
      </c>
      <c r="F173">
        <f t="shared" si="7"/>
        <v>54.444732255343887</v>
      </c>
      <c r="G173" s="23">
        <f t="shared" si="8"/>
        <v>1.1957580023359988</v>
      </c>
      <c r="H173" s="23"/>
      <c r="J173" s="8">
        <v>149</v>
      </c>
      <c r="K173" s="8">
        <v>52.698300643015102</v>
      </c>
      <c r="L173" s="8">
        <v>5.1386345033529963</v>
      </c>
      <c r="M173" s="8">
        <v>0.50083149284310757</v>
      </c>
      <c r="O173" s="8">
        <v>14.850000000000001</v>
      </c>
      <c r="P173" s="8">
        <v>55.151038534963199</v>
      </c>
    </row>
    <row r="174" spans="1:16" x14ac:dyDescent="0.25">
      <c r="A174" s="1">
        <v>70.498473116290796</v>
      </c>
      <c r="B174" s="1">
        <v>65.105761683618795</v>
      </c>
      <c r="C174">
        <f t="shared" si="6"/>
        <v>73.245445233196719</v>
      </c>
      <c r="D174">
        <f>'Regression 02'!C174</f>
        <v>68.846165176136225</v>
      </c>
      <c r="E174">
        <f>'Regression 01'!C174</f>
        <v>71.841858078387389</v>
      </c>
      <c r="F174">
        <f t="shared" si="7"/>
        <v>71.31115616257344</v>
      </c>
      <c r="G174" s="23">
        <f t="shared" si="8"/>
        <v>1.0953125240913353</v>
      </c>
      <c r="H174" s="23"/>
      <c r="J174" s="8">
        <v>150</v>
      </c>
      <c r="K174" s="8">
        <v>62.600553708428066</v>
      </c>
      <c r="L174" s="8">
        <v>-2.2337236340732645</v>
      </c>
      <c r="M174" s="8">
        <v>-0.21770747491806861</v>
      </c>
      <c r="O174" s="8">
        <v>14.950000000000001</v>
      </c>
      <c r="P174" s="8">
        <v>55.255695696426201</v>
      </c>
    </row>
    <row r="175" spans="1:16" x14ac:dyDescent="0.25">
      <c r="A175" s="1">
        <v>60.062298771683402</v>
      </c>
      <c r="B175" s="1">
        <v>68.756381929288693</v>
      </c>
      <c r="C175">
        <f t="shared" si="6"/>
        <v>62.402625486716346</v>
      </c>
      <c r="D175">
        <f>'Regression 02'!C175</f>
        <v>64.752246291573087</v>
      </c>
      <c r="E175">
        <f>'Regression 01'!C175</f>
        <v>59.983238801399168</v>
      </c>
      <c r="F175">
        <f t="shared" si="7"/>
        <v>62.379370193229533</v>
      </c>
      <c r="G175" s="23">
        <f t="shared" si="8"/>
        <v>0.9072520752674641</v>
      </c>
      <c r="H175" s="23"/>
      <c r="J175" s="8">
        <v>151</v>
      </c>
      <c r="K175" s="8">
        <v>97.97481045979805</v>
      </c>
      <c r="L175" s="8">
        <v>-15.742703802759252</v>
      </c>
      <c r="M175" s="8">
        <v>-1.5343457180653979</v>
      </c>
      <c r="O175" s="8">
        <v>15.05</v>
      </c>
      <c r="P175" s="8">
        <v>55.267112909075401</v>
      </c>
    </row>
    <row r="176" spans="1:16" x14ac:dyDescent="0.25">
      <c r="A176" s="1">
        <v>70.739920868395501</v>
      </c>
      <c r="B176" s="1">
        <v>80.550960312925895</v>
      </c>
      <c r="C176">
        <f t="shared" si="6"/>
        <v>73.49630099392067</v>
      </c>
      <c r="D176">
        <f>'Regression 02'!C176</f>
        <v>77.087497793623058</v>
      </c>
      <c r="E176">
        <f>'Regression 01'!C176</f>
        <v>77.367617495426657</v>
      </c>
      <c r="F176">
        <f t="shared" si="7"/>
        <v>75.983805427656804</v>
      </c>
      <c r="G176" s="23">
        <f t="shared" si="8"/>
        <v>0.94330104982576846</v>
      </c>
      <c r="H176" s="23"/>
      <c r="J176" s="8">
        <v>152</v>
      </c>
      <c r="K176" s="8">
        <v>52.881454326082142</v>
      </c>
      <c r="L176" s="8">
        <v>16.601288421339454</v>
      </c>
      <c r="M176" s="8">
        <v>1.6180267457732591</v>
      </c>
      <c r="O176" s="8">
        <v>15.150000000000002</v>
      </c>
      <c r="P176" s="8">
        <v>55.269318547924499</v>
      </c>
    </row>
    <row r="177" spans="1:16" x14ac:dyDescent="0.25">
      <c r="A177" s="1">
        <v>58.3269695848523</v>
      </c>
      <c r="B177" s="1">
        <v>59.5799592255307</v>
      </c>
      <c r="C177">
        <f t="shared" si="6"/>
        <v>60.599679219980345</v>
      </c>
      <c r="D177">
        <f>'Regression 02'!C177</f>
        <v>58.064699042887156</v>
      </c>
      <c r="E177">
        <f>'Regression 01'!C177</f>
        <v>57.818715165363407</v>
      </c>
      <c r="F177">
        <f t="shared" si="7"/>
        <v>58.827697809410303</v>
      </c>
      <c r="G177" s="23">
        <f t="shared" si="8"/>
        <v>0.98737391858103107</v>
      </c>
      <c r="H177" s="23"/>
      <c r="J177" s="8">
        <v>153</v>
      </c>
      <c r="K177" s="8">
        <v>45.218887509262842</v>
      </c>
      <c r="L177" s="8">
        <v>11.717260979914755</v>
      </c>
      <c r="M177" s="8">
        <v>1.1420102567664316</v>
      </c>
      <c r="O177" s="8">
        <v>15.250000000000002</v>
      </c>
      <c r="P177" s="8">
        <v>55.286457580664603</v>
      </c>
    </row>
    <row r="178" spans="1:16" x14ac:dyDescent="0.25">
      <c r="A178" s="1">
        <v>82.662533416937507</v>
      </c>
      <c r="B178" s="1">
        <v>84.616409618535599</v>
      </c>
      <c r="C178">
        <f t="shared" si="6"/>
        <v>85.883477990227277</v>
      </c>
      <c r="D178">
        <f>'Regression 02'!C178</f>
        <v>76.766115353534502</v>
      </c>
      <c r="E178">
        <f>'Regression 01'!C178</f>
        <v>79.267877487501522</v>
      </c>
      <c r="F178">
        <f t="shared" si="7"/>
        <v>80.639156943754429</v>
      </c>
      <c r="G178" s="23">
        <f t="shared" si="8"/>
        <v>0.95299667413553391</v>
      </c>
      <c r="H178" s="23"/>
      <c r="J178" s="8">
        <v>154</v>
      </c>
      <c r="K178" s="8">
        <v>74.490054108784506</v>
      </c>
      <c r="L178" s="8">
        <v>-12.341068257516106</v>
      </c>
      <c r="M178" s="8">
        <v>-1.2028089630927177</v>
      </c>
      <c r="O178" s="8">
        <v>15.350000000000001</v>
      </c>
      <c r="P178" s="8">
        <v>55.325499976701799</v>
      </c>
    </row>
    <row r="179" spans="1:16" x14ac:dyDescent="0.25">
      <c r="A179" s="1">
        <v>60.087667610434799</v>
      </c>
      <c r="B179" s="1">
        <v>67.443638741654397</v>
      </c>
      <c r="C179">
        <f t="shared" si="6"/>
        <v>62.428982821950122</v>
      </c>
      <c r="D179">
        <f>'Regression 02'!C179</f>
        <v>61.436720773718207</v>
      </c>
      <c r="E179">
        <f>'Regression 01'!C179</f>
        <v>66.636733702256919</v>
      </c>
      <c r="F179">
        <f t="shared" si="7"/>
        <v>63.500812432641744</v>
      </c>
      <c r="G179" s="23">
        <f t="shared" si="8"/>
        <v>0.94153894447902187</v>
      </c>
      <c r="H179" s="23"/>
      <c r="J179" s="8">
        <v>155</v>
      </c>
      <c r="K179" s="8">
        <v>102.43260636007724</v>
      </c>
      <c r="L179" s="8">
        <v>-2.4326063600772443</v>
      </c>
      <c r="M179" s="8">
        <v>-0.23709136620286145</v>
      </c>
      <c r="O179" s="8">
        <v>15.450000000000001</v>
      </c>
      <c r="P179" s="8">
        <v>55.326746976612597</v>
      </c>
    </row>
    <row r="180" spans="1:16" x14ac:dyDescent="0.25">
      <c r="A180" s="1">
        <v>97.198250116435105</v>
      </c>
      <c r="B180" s="1">
        <v>100</v>
      </c>
      <c r="C180">
        <f t="shared" si="6"/>
        <v>100.98557870781416</v>
      </c>
      <c r="D180">
        <f>'Regression 02'!C180</f>
        <v>74.642701544736994</v>
      </c>
      <c r="E180">
        <f>'Regression 01'!C180</f>
        <v>89.473705392634528</v>
      </c>
      <c r="F180">
        <f t="shared" si="7"/>
        <v>88.367328548395221</v>
      </c>
      <c r="G180" s="23">
        <f t="shared" si="8"/>
        <v>0.88367328548395219</v>
      </c>
      <c r="H180" s="23"/>
      <c r="J180" s="8">
        <v>156</v>
      </c>
      <c r="K180" s="8">
        <v>63.040648212943637</v>
      </c>
      <c r="L180" s="8">
        <v>0.35733358743616606</v>
      </c>
      <c r="M180" s="8">
        <v>3.4827134313962768E-2</v>
      </c>
      <c r="O180" s="8">
        <v>15.55</v>
      </c>
      <c r="P180" s="8">
        <v>55.391928409886702</v>
      </c>
    </row>
    <row r="181" spans="1:16" x14ac:dyDescent="0.25">
      <c r="A181" s="1">
        <v>42.032184365971403</v>
      </c>
      <c r="B181" s="1">
        <v>55.4021975726927</v>
      </c>
      <c r="C181">
        <f t="shared" si="6"/>
        <v>43.669967900311413</v>
      </c>
      <c r="D181">
        <f>'Regression 02'!C181</f>
        <v>63.677225153598506</v>
      </c>
      <c r="E181">
        <f>'Regression 01'!C181</f>
        <v>56.288810635901029</v>
      </c>
      <c r="F181">
        <f t="shared" si="7"/>
        <v>54.545334563270309</v>
      </c>
      <c r="G181" s="23">
        <f t="shared" si="8"/>
        <v>0.98453377217937776</v>
      </c>
      <c r="H181" s="23"/>
      <c r="J181" s="8">
        <v>157</v>
      </c>
      <c r="K181" s="8">
        <v>76.828917408761058</v>
      </c>
      <c r="L181" s="8">
        <v>0.75312980644034155</v>
      </c>
      <c r="M181" s="8">
        <v>7.3402987703841738E-2</v>
      </c>
      <c r="O181" s="8">
        <v>15.650000000000002</v>
      </c>
      <c r="P181" s="8">
        <v>55.4021975726927</v>
      </c>
    </row>
    <row r="182" spans="1:16" x14ac:dyDescent="0.25">
      <c r="A182" s="1">
        <v>54.636078500125798</v>
      </c>
      <c r="B182" s="1">
        <v>70.304878785153406</v>
      </c>
      <c r="C182">
        <f t="shared" si="6"/>
        <v>56.764972610631681</v>
      </c>
      <c r="D182">
        <f>'Regression 02'!C182</f>
        <v>65.46713334495746</v>
      </c>
      <c r="E182">
        <f>'Regression 01'!C182</f>
        <v>64.740457863934409</v>
      </c>
      <c r="F182">
        <f t="shared" si="7"/>
        <v>62.324187939841181</v>
      </c>
      <c r="G182" s="23">
        <f t="shared" si="8"/>
        <v>0.88648453730073795</v>
      </c>
      <c r="H182" s="23"/>
      <c r="J182" s="8">
        <v>158</v>
      </c>
      <c r="K182" s="8">
        <v>83.887420689517867</v>
      </c>
      <c r="L182" s="8">
        <v>-13.755533588983766</v>
      </c>
      <c r="M182" s="8">
        <v>-1.3406683074519103</v>
      </c>
      <c r="O182" s="8">
        <v>15.750000000000002</v>
      </c>
      <c r="P182" s="8">
        <v>55.4335242504525</v>
      </c>
    </row>
    <row r="183" spans="1:16" x14ac:dyDescent="0.25">
      <c r="A183" s="1">
        <v>43.198095052033899</v>
      </c>
      <c r="B183" s="1">
        <v>64.776963068486097</v>
      </c>
      <c r="C183">
        <f t="shared" si="6"/>
        <v>44.881308281569339</v>
      </c>
      <c r="D183">
        <f>'Regression 02'!C183</f>
        <v>62.237418688546327</v>
      </c>
      <c r="E183">
        <f>'Regression 01'!C183</f>
        <v>55.290309425626155</v>
      </c>
      <c r="F183">
        <f t="shared" si="7"/>
        <v>54.136345465247274</v>
      </c>
      <c r="G183" s="23">
        <f t="shared" si="8"/>
        <v>0.83573454050340512</v>
      </c>
      <c r="H183" s="23"/>
      <c r="J183" s="8">
        <v>159</v>
      </c>
      <c r="K183" s="8">
        <v>46.621106119320913</v>
      </c>
      <c r="L183" s="8">
        <v>14.091822776283486</v>
      </c>
      <c r="M183" s="8">
        <v>1.3734443719088036</v>
      </c>
      <c r="O183" s="8">
        <v>15.850000000000001</v>
      </c>
      <c r="P183" s="8">
        <v>55.487228658541</v>
      </c>
    </row>
    <row r="184" spans="1:16" x14ac:dyDescent="0.25">
      <c r="A184" s="1">
        <v>88.213260465000801</v>
      </c>
      <c r="B184" s="1">
        <v>90.654512505032599</v>
      </c>
      <c r="C184">
        <f t="shared" si="6"/>
        <v>91.650489047795759</v>
      </c>
      <c r="D184">
        <f>'Regression 02'!C184</f>
        <v>82.818603768959335</v>
      </c>
      <c r="E184">
        <f>'Regression 01'!C184</f>
        <v>88.97392915810498</v>
      </c>
      <c r="F184">
        <f t="shared" si="7"/>
        <v>87.814340658286696</v>
      </c>
      <c r="G184" s="23">
        <f t="shared" si="8"/>
        <v>0.96867037538160905</v>
      </c>
      <c r="H184" s="23"/>
      <c r="J184" s="8">
        <v>160</v>
      </c>
      <c r="K184" s="8">
        <v>81.13230172771577</v>
      </c>
      <c r="L184" s="8">
        <v>-1.1030613492433758</v>
      </c>
      <c r="M184" s="8">
        <v>-0.10750868968762346</v>
      </c>
      <c r="O184" s="8">
        <v>15.950000000000001</v>
      </c>
      <c r="P184" s="8">
        <v>55.5052061976996</v>
      </c>
    </row>
    <row r="185" spans="1:16" x14ac:dyDescent="0.25">
      <c r="A185" s="1">
        <v>82.970876222152697</v>
      </c>
      <c r="B185" s="1">
        <v>93.933221962742905</v>
      </c>
      <c r="C185">
        <f t="shared" si="6"/>
        <v>86.203835368963482</v>
      </c>
      <c r="D185">
        <f>'Regression 02'!C185</f>
        <v>76.903880138336305</v>
      </c>
      <c r="E185">
        <f>'Regression 01'!C185</f>
        <v>87.007677265005555</v>
      </c>
      <c r="F185">
        <f t="shared" si="7"/>
        <v>83.371797590768452</v>
      </c>
      <c r="G185" s="23">
        <f t="shared" si="8"/>
        <v>0.88756454690584896</v>
      </c>
      <c r="H185" s="23"/>
      <c r="J185" s="8">
        <v>161</v>
      </c>
      <c r="K185" s="8">
        <v>67.751867717869033</v>
      </c>
      <c r="L185" s="8">
        <v>0.42846414459826576</v>
      </c>
      <c r="M185" s="8">
        <v>4.1759797671711056E-2</v>
      </c>
      <c r="O185" s="8">
        <v>16.05</v>
      </c>
      <c r="P185" s="8">
        <v>55.532840171779299</v>
      </c>
    </row>
    <row r="186" spans="1:16" x14ac:dyDescent="0.25">
      <c r="A186" s="1">
        <v>60.302204859810097</v>
      </c>
      <c r="B186" s="1">
        <v>60.811096616955098</v>
      </c>
      <c r="C186">
        <f t="shared" si="6"/>
        <v>62.651879512544802</v>
      </c>
      <c r="D186">
        <f>'Regression 02'!C186</f>
        <v>64.891818225296973</v>
      </c>
      <c r="E186">
        <f>'Regression 01'!C186</f>
        <v>61.288938872466325</v>
      </c>
      <c r="F186">
        <f t="shared" si="7"/>
        <v>62.944212203436031</v>
      </c>
      <c r="G186" s="23">
        <f t="shared" si="8"/>
        <v>1.0350777358927974</v>
      </c>
      <c r="H186" s="23"/>
      <c r="J186" s="8">
        <v>162</v>
      </c>
      <c r="K186" s="8">
        <v>75.267136729564484</v>
      </c>
      <c r="L186" s="8">
        <v>1.5350932449305219</v>
      </c>
      <c r="M186" s="8">
        <v>0.1496162143873554</v>
      </c>
      <c r="O186" s="8">
        <v>16.150000000000002</v>
      </c>
      <c r="P186" s="8">
        <v>55.559124902881997</v>
      </c>
    </row>
    <row r="187" spans="1:16" x14ac:dyDescent="0.25">
      <c r="A187" s="1">
        <v>75.004850530030694</v>
      </c>
      <c r="B187" s="1">
        <v>82.040890181281299</v>
      </c>
      <c r="C187">
        <f t="shared" si="6"/>
        <v>77.927413586096094</v>
      </c>
      <c r="D187">
        <f>'Regression 02'!C187</f>
        <v>69.857591715675525</v>
      </c>
      <c r="E187">
        <f>'Regression 01'!C187</f>
        <v>77.982612986842057</v>
      </c>
      <c r="F187">
        <f t="shared" si="7"/>
        <v>75.255872762871221</v>
      </c>
      <c r="G187" s="23">
        <f t="shared" si="8"/>
        <v>0.91729712581838652</v>
      </c>
      <c r="H187" s="23"/>
      <c r="J187" s="8">
        <v>163</v>
      </c>
      <c r="K187" s="8">
        <v>81.087615245688838</v>
      </c>
      <c r="L187" s="8">
        <v>-8.7715216194745409</v>
      </c>
      <c r="M187" s="8">
        <v>-0.85490693380129046</v>
      </c>
      <c r="O187" s="8">
        <v>16.25</v>
      </c>
      <c r="P187" s="8">
        <v>55.6278366587185</v>
      </c>
    </row>
    <row r="188" spans="1:16" x14ac:dyDescent="0.25">
      <c r="A188" s="1">
        <v>86.709745852851199</v>
      </c>
      <c r="B188" s="1">
        <v>77.583249812030502</v>
      </c>
      <c r="C188">
        <f t="shared" si="6"/>
        <v>90.088390007723547</v>
      </c>
      <c r="D188">
        <f>'Regression 02'!C188</f>
        <v>86.786688077906675</v>
      </c>
      <c r="E188">
        <f>'Regression 01'!C188</f>
        <v>84.511482539923918</v>
      </c>
      <c r="F188">
        <f t="shared" si="7"/>
        <v>87.12885354185137</v>
      </c>
      <c r="G188" s="23">
        <f t="shared" si="8"/>
        <v>1.1230369152226551</v>
      </c>
      <c r="H188" s="23"/>
      <c r="J188" s="8">
        <v>164</v>
      </c>
      <c r="K188" s="8">
        <v>71.184781794484422</v>
      </c>
      <c r="L188" s="8">
        <v>-1.1465575272692234</v>
      </c>
      <c r="M188" s="8">
        <v>-0.11174799796289395</v>
      </c>
      <c r="O188" s="8">
        <v>16.350000000000001</v>
      </c>
      <c r="P188" s="8">
        <v>55.652146597549503</v>
      </c>
    </row>
    <row r="189" spans="1:16" x14ac:dyDescent="0.25">
      <c r="A189" s="1">
        <v>67.684287805902002</v>
      </c>
      <c r="B189" s="1">
        <v>75.517390300714595</v>
      </c>
      <c r="C189">
        <f t="shared" si="6"/>
        <v>70.321605227638969</v>
      </c>
      <c r="D189">
        <f>'Regression 02'!C189</f>
        <v>66.464978612005524</v>
      </c>
      <c r="E189">
        <f>'Regression 01'!C189</f>
        <v>73.631785590028983</v>
      </c>
      <c r="F189">
        <f t="shared" si="7"/>
        <v>70.139456476557825</v>
      </c>
      <c r="G189" s="23">
        <f t="shared" si="8"/>
        <v>0.92878549162329993</v>
      </c>
      <c r="H189" s="23"/>
      <c r="J189" s="8">
        <v>165</v>
      </c>
      <c r="K189" s="8">
        <v>48.401454066735454</v>
      </c>
      <c r="L189" s="8">
        <v>8.3611943482219431</v>
      </c>
      <c r="M189" s="8">
        <v>0.81491482701074447</v>
      </c>
      <c r="O189" s="8">
        <v>16.450000000000003</v>
      </c>
      <c r="P189" s="8">
        <v>55.819266772639203</v>
      </c>
    </row>
    <row r="190" spans="1:16" x14ac:dyDescent="0.25">
      <c r="A190" s="1">
        <v>60.027765306837701</v>
      </c>
      <c r="B190" s="1">
        <v>63.550127713207303</v>
      </c>
      <c r="C190">
        <f t="shared" si="6"/>
        <v>62.366746425847957</v>
      </c>
      <c r="D190">
        <f>'Regression 02'!C190</f>
        <v>71.41266513585154</v>
      </c>
      <c r="E190">
        <f>'Regression 01'!C190</f>
        <v>72.570884431648977</v>
      </c>
      <c r="F190">
        <f t="shared" si="7"/>
        <v>68.783431997782827</v>
      </c>
      <c r="G190" s="23">
        <f t="shared" si="8"/>
        <v>1.0823492331627198</v>
      </c>
      <c r="H190" s="23"/>
      <c r="J190" s="8">
        <v>166</v>
      </c>
      <c r="K190" s="8">
        <v>83.328296218723082</v>
      </c>
      <c r="L190" s="8">
        <v>16.671703781276918</v>
      </c>
      <c r="M190" s="8">
        <v>1.6248897032016485</v>
      </c>
      <c r="O190" s="8">
        <v>16.55</v>
      </c>
      <c r="P190" s="8">
        <v>55.876522545401102</v>
      </c>
    </row>
    <row r="191" spans="1:16" x14ac:dyDescent="0.25">
      <c r="A191" s="1">
        <v>54.652162791481899</v>
      </c>
      <c r="B191" s="1">
        <v>54.748117798639598</v>
      </c>
      <c r="C191">
        <f t="shared" si="6"/>
        <v>56.781683626197861</v>
      </c>
      <c r="D191">
        <f>'Regression 02'!C191</f>
        <v>59.624608733583031</v>
      </c>
      <c r="E191">
        <f>'Regression 01'!C191</f>
        <v>60.620874675101064</v>
      </c>
      <c r="F191">
        <f t="shared" si="7"/>
        <v>59.009055678293983</v>
      </c>
      <c r="G191" s="23">
        <f t="shared" si="8"/>
        <v>1.0778280249802534</v>
      </c>
      <c r="H191" s="23"/>
      <c r="J191" s="8">
        <v>167</v>
      </c>
      <c r="K191" s="8">
        <v>60.331606758883659</v>
      </c>
      <c r="L191" s="8">
        <v>-6.2758050846890612</v>
      </c>
      <c r="M191" s="8">
        <v>-0.61166460220244867</v>
      </c>
      <c r="O191" s="8">
        <v>16.650000000000002</v>
      </c>
      <c r="P191" s="8">
        <v>55.927919632444699</v>
      </c>
    </row>
    <row r="192" spans="1:16" x14ac:dyDescent="0.25">
      <c r="A192" s="1">
        <v>35.559377352225503</v>
      </c>
      <c r="B192" s="1">
        <v>68.235283014730399</v>
      </c>
      <c r="C192">
        <f t="shared" si="6"/>
        <v>36.944948042812953</v>
      </c>
      <c r="D192">
        <f>'Regression 02'!C192</f>
        <v>63.480099626792899</v>
      </c>
      <c r="E192">
        <f>'Regression 01'!C192</f>
        <v>54.444471514480199</v>
      </c>
      <c r="F192">
        <f t="shared" si="7"/>
        <v>51.623173061362017</v>
      </c>
      <c r="G192" s="23">
        <f t="shared" si="8"/>
        <v>0.75654662486294344</v>
      </c>
      <c r="H192" s="23"/>
      <c r="J192" s="8">
        <v>168</v>
      </c>
      <c r="K192" s="8">
        <v>36.67841286392234</v>
      </c>
      <c r="L192" s="8">
        <v>12.566616885261361</v>
      </c>
      <c r="M192" s="8">
        <v>1.2247918178508566</v>
      </c>
      <c r="O192" s="8">
        <v>16.75</v>
      </c>
      <c r="P192" s="8">
        <v>55.9351496525857</v>
      </c>
    </row>
    <row r="193" spans="1:16" x14ac:dyDescent="0.25">
      <c r="A193" s="1">
        <v>89.003696457005603</v>
      </c>
      <c r="B193" s="1">
        <v>72.592736876628905</v>
      </c>
      <c r="C193">
        <f t="shared" si="6"/>
        <v>92.471724368271907</v>
      </c>
      <c r="D193">
        <f>'Regression 02'!C193</f>
        <v>80.563913348351107</v>
      </c>
      <c r="E193">
        <f>'Regression 01'!C193</f>
        <v>87.832988738067399</v>
      </c>
      <c r="F193">
        <f t="shared" si="7"/>
        <v>86.956208818230138</v>
      </c>
      <c r="G193" s="23">
        <f t="shared" si="8"/>
        <v>1.1978637610262843</v>
      </c>
      <c r="H193" s="23"/>
      <c r="J193" s="8">
        <v>169</v>
      </c>
      <c r="K193" s="8">
        <v>42.91772361681614</v>
      </c>
      <c r="L193" s="8">
        <v>6.61048886236226</v>
      </c>
      <c r="M193" s="8">
        <v>0.64428419713434459</v>
      </c>
      <c r="O193" s="8">
        <v>16.850000000000001</v>
      </c>
      <c r="P193" s="8">
        <v>56.005744576684101</v>
      </c>
    </row>
    <row r="194" spans="1:16" x14ac:dyDescent="0.25">
      <c r="A194" s="1">
        <v>82.681417949819107</v>
      </c>
      <c r="B194" s="1">
        <v>96.772137057421304</v>
      </c>
      <c r="C194">
        <f t="shared" si="6"/>
        <v>85.90309835869472</v>
      </c>
      <c r="D194">
        <f>'Regression 02'!C194</f>
        <v>79.740853744907511</v>
      </c>
      <c r="E194">
        <f>'Regression 01'!C194</f>
        <v>87.965955154029274</v>
      </c>
      <c r="F194">
        <f t="shared" si="7"/>
        <v>84.53663575254383</v>
      </c>
      <c r="G194" s="23">
        <f t="shared" si="8"/>
        <v>0.87356379969559483</v>
      </c>
      <c r="H194" s="23"/>
      <c r="J194" s="8">
        <v>170</v>
      </c>
      <c r="K194" s="8">
        <v>66.8540157907169</v>
      </c>
      <c r="L194" s="8">
        <v>6.920182096325604</v>
      </c>
      <c r="M194" s="8">
        <v>0.67446811556404895</v>
      </c>
      <c r="O194" s="8">
        <v>16.950000000000003</v>
      </c>
      <c r="P194" s="8">
        <v>56.0514462250718</v>
      </c>
    </row>
    <row r="195" spans="1:16" x14ac:dyDescent="0.25">
      <c r="A195" s="1">
        <v>84.756960146183701</v>
      </c>
      <c r="B195" s="1">
        <v>78.567339896330793</v>
      </c>
      <c r="C195">
        <f t="shared" ref="C195:C258" si="9">$K$17+A195*$K$18</f>
        <v>88.059514030595025</v>
      </c>
      <c r="D195">
        <f>'Regression 02'!C195</f>
        <v>79.263518637832703</v>
      </c>
      <c r="E195">
        <f>'Regression 01'!C195</f>
        <v>76.866389534595967</v>
      </c>
      <c r="F195">
        <f t="shared" ref="F195:F258" si="10">AVERAGE(C195:E195)</f>
        <v>81.396474067674561</v>
      </c>
      <c r="G195" s="23">
        <f t="shared" ref="G195:G258" si="11">F195/B195</f>
        <v>1.036009036007542</v>
      </c>
      <c r="H195" s="23"/>
      <c r="J195" s="8">
        <v>171</v>
      </c>
      <c r="K195" s="8">
        <v>86.541640561219836</v>
      </c>
      <c r="L195" s="8">
        <v>-1.8027081979157344</v>
      </c>
      <c r="M195" s="8">
        <v>-0.1756990183546869</v>
      </c>
      <c r="O195" s="8">
        <v>17.05</v>
      </c>
      <c r="P195" s="8">
        <v>56.120137896972899</v>
      </c>
    </row>
    <row r="196" spans="1:16" x14ac:dyDescent="0.25">
      <c r="A196" s="1">
        <v>63.2034521185521</v>
      </c>
      <c r="B196" s="1">
        <v>62.068855070928699</v>
      </c>
      <c r="C196">
        <f t="shared" si="9"/>
        <v>65.666173834176632</v>
      </c>
      <c r="D196">
        <f>'Regression 02'!C196</f>
        <v>67.418262302218551</v>
      </c>
      <c r="E196">
        <f>'Regression 01'!C196</f>
        <v>64.655895470934851</v>
      </c>
      <c r="F196">
        <f t="shared" si="10"/>
        <v>65.913443869110026</v>
      </c>
      <c r="G196" s="23">
        <f t="shared" si="11"/>
        <v>1.0619407075221212</v>
      </c>
      <c r="H196" s="23"/>
      <c r="J196" s="8">
        <v>172</v>
      </c>
      <c r="K196" s="8">
        <v>46.544974139498194</v>
      </c>
      <c r="L196" s="8">
        <v>-1.0134099358865925</v>
      </c>
      <c r="M196" s="8">
        <v>-9.8770910972738296E-2</v>
      </c>
      <c r="O196" s="8">
        <v>17.150000000000002</v>
      </c>
      <c r="P196" s="8">
        <v>56.136834563349296</v>
      </c>
    </row>
    <row r="197" spans="1:16" x14ac:dyDescent="0.25">
      <c r="A197" s="1">
        <v>59.7352955600537</v>
      </c>
      <c r="B197" s="1">
        <v>47.180063658378501</v>
      </c>
      <c r="C197">
        <f t="shared" si="9"/>
        <v>62.062880599064762</v>
      </c>
      <c r="D197">
        <f>'Regression 02'!C197</f>
        <v>70.054042548789653</v>
      </c>
      <c r="E197">
        <f>'Regression 01'!C197</f>
        <v>65.078582186635529</v>
      </c>
      <c r="F197">
        <f t="shared" si="10"/>
        <v>65.73183511149665</v>
      </c>
      <c r="G197" s="23">
        <f t="shared" si="11"/>
        <v>1.3932120903322185</v>
      </c>
      <c r="H197" s="23"/>
      <c r="J197" s="8">
        <v>173</v>
      </c>
      <c r="K197" s="8">
        <v>73.245445233196719</v>
      </c>
      <c r="L197" s="8">
        <v>-8.1396835495779243</v>
      </c>
      <c r="M197" s="8">
        <v>-0.79332551492922476</v>
      </c>
      <c r="O197" s="8">
        <v>17.25</v>
      </c>
      <c r="P197" s="8">
        <v>56.184847498607802</v>
      </c>
    </row>
    <row r="198" spans="1:16" x14ac:dyDescent="0.25">
      <c r="A198" s="1">
        <v>86.246095726136502</v>
      </c>
      <c r="B198" s="1">
        <v>93.745591202866606</v>
      </c>
      <c r="C198">
        <f t="shared" si="9"/>
        <v>89.60667375966203</v>
      </c>
      <c r="D198">
        <f>'Regression 02'!C198</f>
        <v>72.839906875904219</v>
      </c>
      <c r="E198">
        <f>'Regression 01'!C198</f>
        <v>80.721898418372163</v>
      </c>
      <c r="F198">
        <f t="shared" si="10"/>
        <v>81.056159684646147</v>
      </c>
      <c r="G198" s="23">
        <f t="shared" si="11"/>
        <v>0.86463969819380226</v>
      </c>
      <c r="H198" s="23"/>
      <c r="J198" s="8">
        <v>174</v>
      </c>
      <c r="K198" s="8">
        <v>62.402625486716346</v>
      </c>
      <c r="L198" s="8">
        <v>6.3537564425723474</v>
      </c>
      <c r="M198" s="8">
        <v>0.61926204757677117</v>
      </c>
      <c r="O198" s="8">
        <v>17.350000000000001</v>
      </c>
      <c r="P198" s="8">
        <v>56.198697492194498</v>
      </c>
    </row>
    <row r="199" spans="1:16" x14ac:dyDescent="0.25">
      <c r="A199" s="1">
        <v>85.109484410063004</v>
      </c>
      <c r="B199" s="1">
        <v>87.048234248323396</v>
      </c>
      <c r="C199">
        <f t="shared" si="9"/>
        <v>88.42577439797563</v>
      </c>
      <c r="D199">
        <f>'Regression 02'!C199</f>
        <v>75.352713072336627</v>
      </c>
      <c r="E199">
        <f>'Regression 01'!C199</f>
        <v>87.828608232021338</v>
      </c>
      <c r="F199">
        <f t="shared" si="10"/>
        <v>83.86903190077787</v>
      </c>
      <c r="G199" s="23">
        <f t="shared" si="11"/>
        <v>0.96347769285616769</v>
      </c>
      <c r="H199" s="23"/>
      <c r="J199" s="8">
        <v>175</v>
      </c>
      <c r="K199" s="8">
        <v>73.49630099392067</v>
      </c>
      <c r="L199" s="8">
        <v>7.0546593190052249</v>
      </c>
      <c r="M199" s="8">
        <v>0.68757479364050733</v>
      </c>
      <c r="O199" s="8">
        <v>17.450000000000003</v>
      </c>
      <c r="P199" s="8">
        <v>56.247394797784899</v>
      </c>
    </row>
    <row r="200" spans="1:16" x14ac:dyDescent="0.25">
      <c r="A200" s="1">
        <v>91.507150227931902</v>
      </c>
      <c r="B200" s="1">
        <v>90.606696870043194</v>
      </c>
      <c r="C200">
        <f t="shared" si="9"/>
        <v>95.072725183846302</v>
      </c>
      <c r="D200">
        <f>'Regression 02'!C200</f>
        <v>82.421993435644978</v>
      </c>
      <c r="E200">
        <f>'Regression 01'!C200</f>
        <v>87.412396810743587</v>
      </c>
      <c r="F200">
        <f t="shared" si="10"/>
        <v>88.302371810078284</v>
      </c>
      <c r="G200" s="23">
        <f t="shared" si="11"/>
        <v>0.97456782843248335</v>
      </c>
      <c r="H200" s="23"/>
      <c r="J200" s="8">
        <v>176</v>
      </c>
      <c r="K200" s="8">
        <v>60.599679219980345</v>
      </c>
      <c r="L200" s="8">
        <v>-1.0197199944496447</v>
      </c>
      <c r="M200" s="8">
        <v>-9.9385914053420288E-2</v>
      </c>
      <c r="O200" s="8">
        <v>17.55</v>
      </c>
      <c r="P200" s="8">
        <v>56.336432093014402</v>
      </c>
    </row>
    <row r="201" spans="1:16" x14ac:dyDescent="0.25">
      <c r="A201" s="1">
        <v>83.892207190762804</v>
      </c>
      <c r="B201" s="1">
        <v>88.534016227663898</v>
      </c>
      <c r="C201">
        <f t="shared" si="9"/>
        <v>87.161065987159461</v>
      </c>
      <c r="D201">
        <f>'Regression 02'!C201</f>
        <v>77.493447484707275</v>
      </c>
      <c r="E201">
        <f>'Regression 01'!C201</f>
        <v>82.960768365332939</v>
      </c>
      <c r="F201">
        <f t="shared" si="10"/>
        <v>82.538427279066553</v>
      </c>
      <c r="G201" s="23">
        <f t="shared" si="11"/>
        <v>0.93227926164357233</v>
      </c>
      <c r="H201" s="23"/>
      <c r="J201" s="8">
        <v>177</v>
      </c>
      <c r="K201" s="8">
        <v>85.883477990227277</v>
      </c>
      <c r="L201" s="8">
        <v>-1.2670683716916784</v>
      </c>
      <c r="M201" s="8">
        <v>-0.12349345798276871</v>
      </c>
      <c r="O201" s="8">
        <v>17.650000000000002</v>
      </c>
      <c r="P201" s="8">
        <v>56.387474991651402</v>
      </c>
    </row>
    <row r="202" spans="1:16" x14ac:dyDescent="0.25">
      <c r="A202" s="1">
        <v>76.631840945154096</v>
      </c>
      <c r="B202" s="1">
        <v>82.1516327756473</v>
      </c>
      <c r="C202">
        <f t="shared" si="9"/>
        <v>79.617799662249553</v>
      </c>
      <c r="D202">
        <f>'Regression 02'!C202</f>
        <v>78.401504164150154</v>
      </c>
      <c r="E202">
        <f>'Regression 01'!C202</f>
        <v>77.237190365968132</v>
      </c>
      <c r="F202">
        <f t="shared" si="10"/>
        <v>78.418831397455946</v>
      </c>
      <c r="G202" s="23">
        <f t="shared" si="11"/>
        <v>0.95456205492122748</v>
      </c>
      <c r="H202" s="23"/>
      <c r="J202" s="8">
        <v>178</v>
      </c>
      <c r="K202" s="8">
        <v>62.428982821950122</v>
      </c>
      <c r="L202" s="8">
        <v>5.0146559197042748</v>
      </c>
      <c r="M202" s="8">
        <v>0.48874805334398624</v>
      </c>
      <c r="O202" s="8">
        <v>17.75</v>
      </c>
      <c r="P202" s="8">
        <v>56.431432286477602</v>
      </c>
    </row>
    <row r="203" spans="1:16" x14ac:dyDescent="0.25">
      <c r="A203" s="1">
        <v>50.989465575261498</v>
      </c>
      <c r="B203" s="1">
        <v>54.599022920976701</v>
      </c>
      <c r="C203">
        <f t="shared" si="9"/>
        <v>52.976269459086488</v>
      </c>
      <c r="D203">
        <f>'Regression 02'!C203</f>
        <v>60.085311664519544</v>
      </c>
      <c r="E203">
        <f>'Regression 01'!C203</f>
        <v>54.072316481930798</v>
      </c>
      <c r="F203">
        <f t="shared" si="10"/>
        <v>55.711299201845613</v>
      </c>
      <c r="G203" s="23">
        <f t="shared" si="11"/>
        <v>1.0203717250119797</v>
      </c>
      <c r="H203" s="23"/>
      <c r="J203" s="8">
        <v>179</v>
      </c>
      <c r="K203" s="8">
        <v>100.98557870781416</v>
      </c>
      <c r="L203" s="8">
        <v>-0.98557870781415602</v>
      </c>
      <c r="M203" s="8">
        <v>-9.6058370220116124E-2</v>
      </c>
      <c r="O203" s="8">
        <v>17.850000000000001</v>
      </c>
      <c r="P203" s="8">
        <v>56.435458671694597</v>
      </c>
    </row>
    <row r="204" spans="1:16" x14ac:dyDescent="0.25">
      <c r="A204" s="1">
        <v>52.5520397891027</v>
      </c>
      <c r="B204" s="1">
        <v>56.0514462250718</v>
      </c>
      <c r="C204">
        <f t="shared" si="9"/>
        <v>54.59972935748624</v>
      </c>
      <c r="D204">
        <f>'Regression 02'!C204</f>
        <v>63.536128462985531</v>
      </c>
      <c r="E204">
        <f>'Regression 01'!C204</f>
        <v>57.289817586434438</v>
      </c>
      <c r="F204">
        <f t="shared" si="10"/>
        <v>58.475225135635405</v>
      </c>
      <c r="G204" s="23">
        <f t="shared" si="11"/>
        <v>1.0432420405502303</v>
      </c>
      <c r="H204" s="23"/>
      <c r="J204" s="8">
        <v>180</v>
      </c>
      <c r="K204" s="8">
        <v>43.669967900311413</v>
      </c>
      <c r="L204" s="8">
        <v>11.732229672381287</v>
      </c>
      <c r="M204" s="8">
        <v>1.1434691643009198</v>
      </c>
      <c r="O204" s="8">
        <v>17.950000000000003</v>
      </c>
      <c r="P204" s="8">
        <v>56.476008604989602</v>
      </c>
    </row>
    <row r="205" spans="1:16" x14ac:dyDescent="0.25">
      <c r="A205" s="1">
        <v>90.864098683114406</v>
      </c>
      <c r="B205" s="1">
        <v>83.930693800613199</v>
      </c>
      <c r="C205">
        <f t="shared" si="9"/>
        <v>94.404617143685513</v>
      </c>
      <c r="D205">
        <f>'Regression 02'!C205</f>
        <v>74.330703130462695</v>
      </c>
      <c r="E205">
        <f>'Regression 01'!C205</f>
        <v>87.888563281461032</v>
      </c>
      <c r="F205">
        <f t="shared" si="10"/>
        <v>85.541294518536404</v>
      </c>
      <c r="G205" s="23">
        <f t="shared" si="11"/>
        <v>1.0191896509487861</v>
      </c>
      <c r="H205" s="23"/>
      <c r="J205" s="8">
        <v>181</v>
      </c>
      <c r="K205" s="8">
        <v>56.764972610631681</v>
      </c>
      <c r="L205" s="8">
        <v>13.539906174521725</v>
      </c>
      <c r="M205" s="8">
        <v>1.3196524130907805</v>
      </c>
      <c r="O205" s="8">
        <v>18.05</v>
      </c>
      <c r="P205" s="8">
        <v>56.590169316865698</v>
      </c>
    </row>
    <row r="206" spans="1:16" x14ac:dyDescent="0.25">
      <c r="A206" s="1">
        <v>65.079161100135906</v>
      </c>
      <c r="B206" s="1">
        <v>73.149206483186504</v>
      </c>
      <c r="C206">
        <f t="shared" si="9"/>
        <v>67.61496979259951</v>
      </c>
      <c r="D206">
        <f>'Regression 02'!C206</f>
        <v>83.574964394970664</v>
      </c>
      <c r="E206">
        <f>'Regression 01'!C206</f>
        <v>75.75889367514543</v>
      </c>
      <c r="F206">
        <f t="shared" si="10"/>
        <v>75.649609287571863</v>
      </c>
      <c r="G206" s="23">
        <f t="shared" si="11"/>
        <v>1.0341822273213597</v>
      </c>
      <c r="H206" s="23"/>
      <c r="J206" s="8">
        <v>182</v>
      </c>
      <c r="K206" s="8">
        <v>44.881308281569339</v>
      </c>
      <c r="L206" s="8">
        <v>19.895654786916758</v>
      </c>
      <c r="M206" s="8">
        <v>1.9391086253596779</v>
      </c>
      <c r="O206" s="8">
        <v>18.150000000000002</v>
      </c>
      <c r="P206" s="8">
        <v>56.612830533007497</v>
      </c>
    </row>
    <row r="207" spans="1:16" x14ac:dyDescent="0.25">
      <c r="A207" s="1">
        <v>35.705606362517301</v>
      </c>
      <c r="B207" s="1">
        <v>60.481936188101798</v>
      </c>
      <c r="C207">
        <f t="shared" si="9"/>
        <v>37.096874864648719</v>
      </c>
      <c r="D207">
        <f>'Regression 02'!C207</f>
        <v>57.676051687200683</v>
      </c>
      <c r="E207">
        <f>'Regression 01'!C207</f>
        <v>50.96052400403245</v>
      </c>
      <c r="F207">
        <f t="shared" si="10"/>
        <v>48.57781685196062</v>
      </c>
      <c r="G207" s="23">
        <f t="shared" si="11"/>
        <v>0.80317893099323434</v>
      </c>
      <c r="H207" s="23"/>
      <c r="J207" s="8">
        <v>183</v>
      </c>
      <c r="K207" s="8">
        <v>91.650489047795759</v>
      </c>
      <c r="L207" s="8">
        <v>-0.9959765427631595</v>
      </c>
      <c r="M207" s="8">
        <v>-9.7071784035877434E-2</v>
      </c>
      <c r="O207" s="8">
        <v>18.25</v>
      </c>
      <c r="P207" s="8">
        <v>56.692561053580398</v>
      </c>
    </row>
    <row r="208" spans="1:16" x14ac:dyDescent="0.25">
      <c r="A208" s="1">
        <v>44.967390189653102</v>
      </c>
      <c r="B208" s="1">
        <v>59.123650262575303</v>
      </c>
      <c r="C208">
        <f t="shared" si="9"/>
        <v>46.719543981938031</v>
      </c>
      <c r="D208">
        <f>'Regression 02'!C208</f>
        <v>64.320488513003923</v>
      </c>
      <c r="E208">
        <f>'Regression 01'!C208</f>
        <v>54.791961225079632</v>
      </c>
      <c r="F208">
        <f t="shared" si="10"/>
        <v>55.277331240007193</v>
      </c>
      <c r="G208" s="23">
        <f t="shared" si="11"/>
        <v>0.93494449335441665</v>
      </c>
      <c r="H208" s="23"/>
      <c r="J208" s="8">
        <v>184</v>
      </c>
      <c r="K208" s="8">
        <v>86.203835368963482</v>
      </c>
      <c r="L208" s="8">
        <v>7.7293865937794237</v>
      </c>
      <c r="M208" s="8">
        <v>0.75333636280185268</v>
      </c>
      <c r="O208" s="8">
        <v>18.350000000000001</v>
      </c>
      <c r="P208" s="8">
        <v>56.697973558679202</v>
      </c>
    </row>
    <row r="209" spans="1:16" x14ac:dyDescent="0.25">
      <c r="A209" s="1">
        <v>76.959459172326305</v>
      </c>
      <c r="B209" s="1">
        <v>72.766580894083702</v>
      </c>
      <c r="C209">
        <f t="shared" si="9"/>
        <v>79.958183529516518</v>
      </c>
      <c r="D209">
        <f>'Regression 02'!C209</f>
        <v>71.877879765707533</v>
      </c>
      <c r="E209">
        <f>'Regression 01'!C209</f>
        <v>78.128676486473381</v>
      </c>
      <c r="F209">
        <f t="shared" si="10"/>
        <v>76.654913260565806</v>
      </c>
      <c r="G209" s="23">
        <f t="shared" si="11"/>
        <v>1.0534356887283438</v>
      </c>
      <c r="H209" s="23"/>
      <c r="J209" s="8">
        <v>185</v>
      </c>
      <c r="K209" s="8">
        <v>62.651879512544802</v>
      </c>
      <c r="L209" s="8">
        <v>-1.8407828955897045</v>
      </c>
      <c r="M209" s="8">
        <v>-0.1794099278702716</v>
      </c>
      <c r="O209" s="8">
        <v>18.450000000000003</v>
      </c>
      <c r="P209" s="8">
        <v>56.731838186367497</v>
      </c>
    </row>
    <row r="210" spans="1:16" x14ac:dyDescent="0.25">
      <c r="A210" s="1">
        <v>34.627368488172401</v>
      </c>
      <c r="B210" s="1">
        <v>42.668156698371902</v>
      </c>
      <c r="C210">
        <f t="shared" si="9"/>
        <v>35.976623465112546</v>
      </c>
      <c r="D210">
        <f>'Regression 02'!C210</f>
        <v>59.857191915730688</v>
      </c>
      <c r="E210">
        <f>'Regression 01'!C210</f>
        <v>50.788810403367151</v>
      </c>
      <c r="F210">
        <f t="shared" si="10"/>
        <v>48.874208594736793</v>
      </c>
      <c r="G210" s="23">
        <f t="shared" si="11"/>
        <v>1.1454492618520287</v>
      </c>
      <c r="H210" s="23"/>
      <c r="J210" s="8">
        <v>186</v>
      </c>
      <c r="K210" s="8">
        <v>77.927413586096094</v>
      </c>
      <c r="L210" s="8">
        <v>4.1134765951852046</v>
      </c>
      <c r="M210" s="8">
        <v>0.40091557836960789</v>
      </c>
      <c r="O210" s="8">
        <v>18.55</v>
      </c>
      <c r="P210" s="8">
        <v>56.762648414957397</v>
      </c>
    </row>
    <row r="211" spans="1:16" x14ac:dyDescent="0.25">
      <c r="A211" s="1">
        <v>60.902826205854502</v>
      </c>
      <c r="B211" s="1">
        <v>58.075112204399801</v>
      </c>
      <c r="C211">
        <f t="shared" si="9"/>
        <v>63.27590406177179</v>
      </c>
      <c r="D211">
        <f>'Regression 02'!C211</f>
        <v>56.197351868011907</v>
      </c>
      <c r="E211">
        <f>'Regression 01'!C211</f>
        <v>57.255741890275658</v>
      </c>
      <c r="F211">
        <f t="shared" si="10"/>
        <v>58.909665940019785</v>
      </c>
      <c r="G211" s="23">
        <f t="shared" si="11"/>
        <v>1.0143702474940162</v>
      </c>
      <c r="H211" s="23"/>
      <c r="J211" s="8">
        <v>187</v>
      </c>
      <c r="K211" s="8">
        <v>90.088390007723547</v>
      </c>
      <c r="L211" s="8">
        <v>-12.505140195693045</v>
      </c>
      <c r="M211" s="8">
        <v>-1.2188000583296332</v>
      </c>
      <c r="O211" s="8">
        <v>18.650000000000002</v>
      </c>
      <c r="P211" s="8">
        <v>56.814661860145399</v>
      </c>
    </row>
    <row r="212" spans="1:16" x14ac:dyDescent="0.25">
      <c r="A212" s="1">
        <v>77.762328691430099</v>
      </c>
      <c r="B212" s="1">
        <v>77.163552791756501</v>
      </c>
      <c r="C212">
        <f t="shared" si="9"/>
        <v>80.792336849318431</v>
      </c>
      <c r="D212">
        <f>'Regression 02'!C212</f>
        <v>75.065526007903074</v>
      </c>
      <c r="E212">
        <f>'Regression 01'!C212</f>
        <v>73.363260785861698</v>
      </c>
      <c r="F212">
        <f t="shared" si="10"/>
        <v>76.407041214361072</v>
      </c>
      <c r="G212" s="23">
        <f t="shared" si="11"/>
        <v>0.99019599862856178</v>
      </c>
      <c r="H212" s="23"/>
      <c r="J212" s="8">
        <v>188</v>
      </c>
      <c r="K212" s="8">
        <v>70.321605227638969</v>
      </c>
      <c r="L212" s="8">
        <v>5.1957850730756263</v>
      </c>
      <c r="M212" s="8">
        <v>0.50640161173993559</v>
      </c>
      <c r="O212" s="8">
        <v>18.75</v>
      </c>
      <c r="P212" s="8">
        <v>56.834929138751903</v>
      </c>
    </row>
    <row r="213" spans="1:16" x14ac:dyDescent="0.25">
      <c r="A213" s="1">
        <v>81.064827475060497</v>
      </c>
      <c r="B213" s="1">
        <v>82.2760348254387</v>
      </c>
      <c r="C213">
        <f t="shared" si="9"/>
        <v>84.223517456451361</v>
      </c>
      <c r="D213">
        <f>'Regression 02'!C213</f>
        <v>74.965305823103989</v>
      </c>
      <c r="E213">
        <f>'Regression 01'!C213</f>
        <v>79.30763328850324</v>
      </c>
      <c r="F213">
        <f t="shared" si="10"/>
        <v>79.498818856019525</v>
      </c>
      <c r="G213" s="23">
        <f t="shared" si="11"/>
        <v>0.96624514082002777</v>
      </c>
      <c r="H213" s="23"/>
      <c r="J213" s="8">
        <v>189</v>
      </c>
      <c r="K213" s="8">
        <v>62.366746425847957</v>
      </c>
      <c r="L213" s="8">
        <v>1.1833812873593459</v>
      </c>
      <c r="M213" s="8">
        <v>0.11533698619040821</v>
      </c>
      <c r="O213" s="8">
        <v>18.850000000000001</v>
      </c>
      <c r="P213" s="8">
        <v>56.8861296763518</v>
      </c>
    </row>
    <row r="214" spans="1:16" x14ac:dyDescent="0.25">
      <c r="A214" s="1">
        <v>76.218053579061703</v>
      </c>
      <c r="B214" s="1">
        <v>72.595668968866505</v>
      </c>
      <c r="C214">
        <f t="shared" si="9"/>
        <v>79.187889076649853</v>
      </c>
      <c r="D214">
        <f>'Regression 02'!C214</f>
        <v>75.768496368056276</v>
      </c>
      <c r="E214">
        <f>'Regression 01'!C214</f>
        <v>77.649489471151</v>
      </c>
      <c r="F214">
        <f t="shared" si="10"/>
        <v>77.535291638619057</v>
      </c>
      <c r="G214" s="23">
        <f t="shared" si="11"/>
        <v>1.0680429389234083</v>
      </c>
      <c r="H214" s="23"/>
      <c r="J214" s="8">
        <v>190</v>
      </c>
      <c r="K214" s="8">
        <v>56.781683626197861</v>
      </c>
      <c r="L214" s="8">
        <v>-2.0335658275582631</v>
      </c>
      <c r="M214" s="8">
        <v>-0.19819930928073845</v>
      </c>
      <c r="O214" s="8">
        <v>18.950000000000003</v>
      </c>
      <c r="P214" s="8">
        <v>56.936148489177597</v>
      </c>
    </row>
    <row r="215" spans="1:16" x14ac:dyDescent="0.25">
      <c r="A215" s="1">
        <v>51.273767170825003</v>
      </c>
      <c r="B215" s="1">
        <v>70.587980201991996</v>
      </c>
      <c r="C215">
        <f t="shared" si="9"/>
        <v>53.271648862739774</v>
      </c>
      <c r="D215">
        <f>'Regression 02'!C215</f>
        <v>67.599547921907103</v>
      </c>
      <c r="E215">
        <f>'Regression 01'!C215</f>
        <v>59.890791109929154</v>
      </c>
      <c r="F215">
        <f t="shared" si="10"/>
        <v>60.253995964858682</v>
      </c>
      <c r="G215" s="23">
        <f t="shared" si="11"/>
        <v>0.85360136091779415</v>
      </c>
      <c r="H215" s="23"/>
      <c r="J215" s="8">
        <v>191</v>
      </c>
      <c r="K215" s="8">
        <v>36.944948042812953</v>
      </c>
      <c r="L215" s="8">
        <v>31.290334971917446</v>
      </c>
      <c r="M215" s="8">
        <v>3.0496788914099162</v>
      </c>
      <c r="O215" s="8">
        <v>19.05</v>
      </c>
      <c r="P215" s="8">
        <v>56.990525169334802</v>
      </c>
    </row>
    <row r="216" spans="1:16" x14ac:dyDescent="0.25">
      <c r="A216" s="1">
        <v>74.410264874003204</v>
      </c>
      <c r="B216" s="1">
        <v>80.832870033263305</v>
      </c>
      <c r="C216">
        <f t="shared" si="9"/>
        <v>77.309659907471499</v>
      </c>
      <c r="D216">
        <f>'Regression 02'!C216</f>
        <v>71.253279316486427</v>
      </c>
      <c r="E216">
        <f>'Regression 01'!C216</f>
        <v>80.149869990884042</v>
      </c>
      <c r="F216">
        <f t="shared" si="10"/>
        <v>76.237603071613989</v>
      </c>
      <c r="G216" s="23">
        <f t="shared" si="11"/>
        <v>0.94315101072424712</v>
      </c>
      <c r="H216" s="23"/>
      <c r="J216" s="8">
        <v>192</v>
      </c>
      <c r="K216" s="8">
        <v>92.471724368271907</v>
      </c>
      <c r="L216" s="8">
        <v>-19.878987491643002</v>
      </c>
      <c r="M216" s="8">
        <v>-1.9374841653269268</v>
      </c>
      <c r="O216" s="8">
        <v>19.150000000000002</v>
      </c>
      <c r="P216" s="8">
        <v>56.9958239038545</v>
      </c>
    </row>
    <row r="217" spans="1:16" x14ac:dyDescent="0.25">
      <c r="A217" s="1">
        <v>53.436102404918302</v>
      </c>
      <c r="B217" s="1">
        <v>51.8763365417323</v>
      </c>
      <c r="C217">
        <f t="shared" si="9"/>
        <v>55.518239461990547</v>
      </c>
      <c r="D217">
        <f>'Regression 02'!C217</f>
        <v>61.237814006375459</v>
      </c>
      <c r="E217">
        <f>'Regression 01'!C217</f>
        <v>60.429739675406182</v>
      </c>
      <c r="F217">
        <f t="shared" si="10"/>
        <v>59.061931047924055</v>
      </c>
      <c r="G217" s="23">
        <f t="shared" si="11"/>
        <v>1.1385139156927793</v>
      </c>
      <c r="H217" s="23"/>
      <c r="J217" s="8">
        <v>193</v>
      </c>
      <c r="K217" s="8">
        <v>85.90309835869472</v>
      </c>
      <c r="L217" s="8">
        <v>10.869038698726584</v>
      </c>
      <c r="M217" s="8">
        <v>1.059339183143067</v>
      </c>
      <c r="O217" s="8">
        <v>19.250000000000004</v>
      </c>
      <c r="P217" s="8">
        <v>57.116945233430499</v>
      </c>
    </row>
    <row r="218" spans="1:16" x14ac:dyDescent="0.25">
      <c r="A218" s="1">
        <v>59.185746099473398</v>
      </c>
      <c r="B218" s="1">
        <v>69.538554597842307</v>
      </c>
      <c r="C218">
        <f t="shared" si="9"/>
        <v>61.491917950675628</v>
      </c>
      <c r="D218">
        <f>'Regression 02'!C218</f>
        <v>69.130774377884165</v>
      </c>
      <c r="E218">
        <f>'Regression 01'!C218</f>
        <v>64.089944420803846</v>
      </c>
      <c r="F218">
        <f t="shared" si="10"/>
        <v>64.904212249787875</v>
      </c>
      <c r="G218" s="23">
        <f t="shared" si="11"/>
        <v>0.93335578550840015</v>
      </c>
      <c r="H218" s="23"/>
      <c r="J218" s="8">
        <v>194</v>
      </c>
      <c r="K218" s="8">
        <v>88.059514030595025</v>
      </c>
      <c r="L218" s="8">
        <v>-9.4921741342642321</v>
      </c>
      <c r="M218" s="8">
        <v>-0.92514455715585164</v>
      </c>
      <c r="O218" s="8">
        <v>19.350000000000001</v>
      </c>
      <c r="P218" s="8">
        <v>57.146255331946698</v>
      </c>
    </row>
    <row r="219" spans="1:16" x14ac:dyDescent="0.25">
      <c r="A219" s="1">
        <v>74.848224404083197</v>
      </c>
      <c r="B219" s="1">
        <v>93.010332147190098</v>
      </c>
      <c r="C219">
        <f t="shared" si="9"/>
        <v>77.764684525124068</v>
      </c>
      <c r="D219">
        <f>'Regression 02'!C219</f>
        <v>88.330833068027658</v>
      </c>
      <c r="E219">
        <f>'Regression 01'!C219</f>
        <v>81.57458635890319</v>
      </c>
      <c r="F219">
        <f t="shared" si="10"/>
        <v>82.556701317351639</v>
      </c>
      <c r="G219" s="23">
        <f t="shared" si="11"/>
        <v>0.88760785400383857</v>
      </c>
      <c r="H219" s="23"/>
      <c r="J219" s="8">
        <v>195</v>
      </c>
      <c r="K219" s="8">
        <v>65.666173834176632</v>
      </c>
      <c r="L219" s="8">
        <v>-3.5973187632479338</v>
      </c>
      <c r="M219" s="8">
        <v>-0.35060880964668611</v>
      </c>
      <c r="O219" s="8">
        <v>19.450000000000003</v>
      </c>
      <c r="P219" s="8">
        <v>57.173350826126502</v>
      </c>
    </row>
    <row r="220" spans="1:16" x14ac:dyDescent="0.25">
      <c r="A220" s="1">
        <v>77.400691533821202</v>
      </c>
      <c r="B220" s="1">
        <v>76.454794201319899</v>
      </c>
      <c r="C220">
        <f t="shared" si="9"/>
        <v>80.416608504418846</v>
      </c>
      <c r="D220">
        <f>'Regression 02'!C220</f>
        <v>74.894700580472048</v>
      </c>
      <c r="E220">
        <f>'Regression 01'!C220</f>
        <v>77.552810889757723</v>
      </c>
      <c r="F220">
        <f t="shared" si="10"/>
        <v>77.621373324882867</v>
      </c>
      <c r="G220" s="23">
        <f t="shared" si="11"/>
        <v>1.0152584168952328</v>
      </c>
      <c r="H220" s="23"/>
      <c r="J220" s="8">
        <v>196</v>
      </c>
      <c r="K220" s="8">
        <v>62.062880599064762</v>
      </c>
      <c r="L220" s="8">
        <v>-14.882816940686261</v>
      </c>
      <c r="M220" s="8">
        <v>-1.4505377685941554</v>
      </c>
      <c r="O220" s="8">
        <v>19.55</v>
      </c>
      <c r="P220" s="8">
        <v>57.2245334356247</v>
      </c>
    </row>
    <row r="221" spans="1:16" x14ac:dyDescent="0.25">
      <c r="A221" s="1">
        <v>85.930992333055997</v>
      </c>
      <c r="B221" s="1">
        <v>78.685782760966404</v>
      </c>
      <c r="C221">
        <f t="shared" si="9"/>
        <v>89.279292366839499</v>
      </c>
      <c r="D221">
        <f>'Regression 02'!C221</f>
        <v>83.759682132019023</v>
      </c>
      <c r="E221">
        <f>'Regression 01'!C221</f>
        <v>85.840242271620696</v>
      </c>
      <c r="F221">
        <f t="shared" si="10"/>
        <v>86.293072256826406</v>
      </c>
      <c r="G221" s="23">
        <f t="shared" si="11"/>
        <v>1.0966793393791305</v>
      </c>
      <c r="H221" s="23"/>
      <c r="J221" s="8">
        <v>197</v>
      </c>
      <c r="K221" s="8">
        <v>89.60667375966203</v>
      </c>
      <c r="L221" s="8">
        <v>4.1389174432045763</v>
      </c>
      <c r="M221" s="8">
        <v>0.40339514329768805</v>
      </c>
      <c r="O221" s="8">
        <v>19.650000000000002</v>
      </c>
      <c r="P221" s="8">
        <v>57.261179985144899</v>
      </c>
    </row>
    <row r="222" spans="1:16" x14ac:dyDescent="0.25">
      <c r="A222" s="1">
        <v>66.629671287131899</v>
      </c>
      <c r="B222" s="1">
        <v>71.254025486596802</v>
      </c>
      <c r="C222">
        <f t="shared" si="9"/>
        <v>69.225895589499999</v>
      </c>
      <c r="D222">
        <f>'Regression 02'!C222</f>
        <v>75.258626815131251</v>
      </c>
      <c r="E222">
        <f>'Regression 01'!C222</f>
        <v>77.884157535615742</v>
      </c>
      <c r="F222">
        <f t="shared" si="10"/>
        <v>74.122893313415673</v>
      </c>
      <c r="G222" s="23">
        <f t="shared" si="11"/>
        <v>1.0402625368493534</v>
      </c>
      <c r="H222" s="23"/>
      <c r="J222" s="8">
        <v>198</v>
      </c>
      <c r="K222" s="8">
        <v>88.42577439797563</v>
      </c>
      <c r="L222" s="8">
        <v>-1.3775401496522335</v>
      </c>
      <c r="M222" s="8">
        <v>-0.13426047117215109</v>
      </c>
      <c r="O222" s="8">
        <v>19.750000000000004</v>
      </c>
      <c r="P222" s="8">
        <v>57.292057129579</v>
      </c>
    </row>
    <row r="223" spans="1:16" x14ac:dyDescent="0.25">
      <c r="A223" s="1">
        <v>66.955048129553404</v>
      </c>
      <c r="B223" s="1">
        <v>67.342548790953998</v>
      </c>
      <c r="C223">
        <f t="shared" si="9"/>
        <v>69.563950736487683</v>
      </c>
      <c r="D223">
        <f>'Regression 02'!C223</f>
        <v>82.8187153212006</v>
      </c>
      <c r="E223">
        <f>'Regression 01'!C223</f>
        <v>74.176049562260914</v>
      </c>
      <c r="F223">
        <f t="shared" si="10"/>
        <v>75.519571873316394</v>
      </c>
      <c r="G223" s="23">
        <f t="shared" si="11"/>
        <v>1.1214243183421178</v>
      </c>
      <c r="H223" s="23"/>
      <c r="J223" s="8">
        <v>199</v>
      </c>
      <c r="K223" s="8">
        <v>95.072725183846302</v>
      </c>
      <c r="L223" s="8">
        <v>-4.4660283138031076</v>
      </c>
      <c r="M223" s="8">
        <v>-0.43527665297504931</v>
      </c>
      <c r="O223" s="8">
        <v>19.850000000000001</v>
      </c>
      <c r="P223" s="8">
        <v>57.304351420341703</v>
      </c>
    </row>
    <row r="224" spans="1:16" x14ac:dyDescent="0.25">
      <c r="A224" s="1">
        <v>43.084084563436797</v>
      </c>
      <c r="B224" s="1">
        <v>56.697973558679202</v>
      </c>
      <c r="C224">
        <f t="shared" si="9"/>
        <v>44.762855375720243</v>
      </c>
      <c r="D224">
        <f>'Regression 02'!C224</f>
        <v>52.249475298096755</v>
      </c>
      <c r="E224">
        <f>'Regression 01'!C224</f>
        <v>54.468222197315676</v>
      </c>
      <c r="F224">
        <f t="shared" si="10"/>
        <v>50.493517623710886</v>
      </c>
      <c r="G224" s="23">
        <f t="shared" si="11"/>
        <v>0.89057005840698955</v>
      </c>
      <c r="H224" s="23"/>
      <c r="J224" s="8">
        <v>200</v>
      </c>
      <c r="K224" s="8">
        <v>87.161065987159461</v>
      </c>
      <c r="L224" s="8">
        <v>1.3729502405044371</v>
      </c>
      <c r="M224" s="8">
        <v>0.13381312060674211</v>
      </c>
      <c r="O224" s="8">
        <v>19.950000000000003</v>
      </c>
      <c r="P224" s="8">
        <v>57.3069080240302</v>
      </c>
    </row>
    <row r="225" spans="1:16" x14ac:dyDescent="0.25">
      <c r="A225" s="1">
        <v>69.662807454969794</v>
      </c>
      <c r="B225" s="1">
        <v>72.097108804736607</v>
      </c>
      <c r="C225">
        <f t="shared" si="9"/>
        <v>72.377217869909245</v>
      </c>
      <c r="D225">
        <f>'Regression 02'!C225</f>
        <v>68.500147348664925</v>
      </c>
      <c r="E225">
        <f>'Regression 01'!C225</f>
        <v>65.847000972066951</v>
      </c>
      <c r="F225">
        <f t="shared" si="10"/>
        <v>68.90812206354704</v>
      </c>
      <c r="G225" s="23">
        <f t="shared" si="11"/>
        <v>0.95576817442393669</v>
      </c>
      <c r="H225" s="23"/>
      <c r="J225" s="8">
        <v>201</v>
      </c>
      <c r="K225" s="8">
        <v>79.617799662249553</v>
      </c>
      <c r="L225" s="8">
        <v>2.5338331133977476</v>
      </c>
      <c r="M225" s="8">
        <v>0.24695732299509646</v>
      </c>
      <c r="O225" s="8">
        <v>20.05</v>
      </c>
      <c r="P225" s="8">
        <v>57.3179045004239</v>
      </c>
    </row>
    <row r="226" spans="1:16" x14ac:dyDescent="0.25">
      <c r="A226" s="1">
        <v>57.3688958451636</v>
      </c>
      <c r="B226" s="1">
        <v>47.043705271463999</v>
      </c>
      <c r="C226">
        <f t="shared" si="9"/>
        <v>59.604274149093541</v>
      </c>
      <c r="D226">
        <f>'Regression 02'!C226</f>
        <v>57.417556230398532</v>
      </c>
      <c r="E226">
        <f>'Regression 01'!C226</f>
        <v>61.59042056023933</v>
      </c>
      <c r="F226">
        <f t="shared" si="10"/>
        <v>59.537416979910468</v>
      </c>
      <c r="G226" s="23">
        <f t="shared" si="11"/>
        <v>1.265576693764914</v>
      </c>
      <c r="H226" s="23"/>
      <c r="J226" s="8">
        <v>202</v>
      </c>
      <c r="K226" s="8">
        <v>52.976269459086488</v>
      </c>
      <c r="L226" s="8">
        <v>1.6227534618902126</v>
      </c>
      <c r="M226" s="8">
        <v>0.15815992328399431</v>
      </c>
      <c r="O226" s="8">
        <v>20.150000000000002</v>
      </c>
      <c r="P226" s="8">
        <v>57.320764152320201</v>
      </c>
    </row>
    <row r="227" spans="1:16" x14ac:dyDescent="0.25">
      <c r="A227" s="1">
        <v>46.742022540350099</v>
      </c>
      <c r="B227" s="1">
        <v>57.3179045004239</v>
      </c>
      <c r="C227">
        <f t="shared" si="9"/>
        <v>48.563324859824867</v>
      </c>
      <c r="D227">
        <f>'Regression 02'!C227</f>
        <v>52.576432296531927</v>
      </c>
      <c r="E227">
        <f>'Regression 01'!C227</f>
        <v>60.709622190587112</v>
      </c>
      <c r="F227">
        <f t="shared" si="10"/>
        <v>53.949793115647971</v>
      </c>
      <c r="G227" s="23">
        <f t="shared" si="11"/>
        <v>0.94123805791345672</v>
      </c>
      <c r="H227" s="23"/>
      <c r="J227" s="8">
        <v>203</v>
      </c>
      <c r="K227" s="8">
        <v>54.59972935748624</v>
      </c>
      <c r="L227" s="8">
        <v>1.4517168675855601</v>
      </c>
      <c r="M227" s="8">
        <v>0.14149002531781166</v>
      </c>
      <c r="O227" s="8">
        <v>20.250000000000004</v>
      </c>
      <c r="P227" s="8">
        <v>57.3219247602485</v>
      </c>
    </row>
    <row r="228" spans="1:16" x14ac:dyDescent="0.25">
      <c r="A228" s="1">
        <v>95.945761958472701</v>
      </c>
      <c r="B228" s="1">
        <v>77.242769373515301</v>
      </c>
      <c r="C228">
        <f t="shared" si="9"/>
        <v>99.684287364554365</v>
      </c>
      <c r="D228">
        <f>'Regression 02'!C228</f>
        <v>85.638273994376078</v>
      </c>
      <c r="E228">
        <f>'Regression 01'!C228</f>
        <v>90.980153265184086</v>
      </c>
      <c r="F228">
        <f t="shared" si="10"/>
        <v>92.100904874704838</v>
      </c>
      <c r="G228" s="23">
        <f t="shared" si="11"/>
        <v>1.1923563282582672</v>
      </c>
      <c r="H228" s="23"/>
      <c r="J228" s="8">
        <v>204</v>
      </c>
      <c r="K228" s="8">
        <v>94.404617143685513</v>
      </c>
      <c r="L228" s="8">
        <v>-10.473923343072315</v>
      </c>
      <c r="M228" s="8">
        <v>-1.0208296893683217</v>
      </c>
      <c r="O228" s="8">
        <v>20.350000000000001</v>
      </c>
      <c r="P228" s="8">
        <v>57.530978620086401</v>
      </c>
    </row>
    <row r="229" spans="1:16" x14ac:dyDescent="0.25">
      <c r="A229" s="1">
        <v>53.883854911979903</v>
      </c>
      <c r="B229" s="1">
        <v>53.8973738550199</v>
      </c>
      <c r="C229">
        <f t="shared" si="9"/>
        <v>55.983438639849453</v>
      </c>
      <c r="D229">
        <f>'Regression 02'!C229</f>
        <v>69.395285957485783</v>
      </c>
      <c r="E229">
        <f>'Regression 01'!C229</f>
        <v>66.900913465880308</v>
      </c>
      <c r="F229">
        <f t="shared" si="10"/>
        <v>64.093212687738514</v>
      </c>
      <c r="G229" s="23">
        <f t="shared" si="11"/>
        <v>1.1891713473859542</v>
      </c>
      <c r="H229" s="23"/>
      <c r="J229" s="8">
        <v>205</v>
      </c>
      <c r="K229" s="8">
        <v>67.61496979259951</v>
      </c>
      <c r="L229" s="8">
        <v>5.5342366905869937</v>
      </c>
      <c r="M229" s="8">
        <v>0.53938843513490131</v>
      </c>
      <c r="O229" s="8">
        <v>20.450000000000003</v>
      </c>
      <c r="P229" s="8">
        <v>57.619485382199102</v>
      </c>
    </row>
    <row r="230" spans="1:16" x14ac:dyDescent="0.25">
      <c r="A230" s="1">
        <v>94.476015804176598</v>
      </c>
      <c r="B230" s="1">
        <v>95.117719497480195</v>
      </c>
      <c r="C230">
        <f t="shared" si="9"/>
        <v>98.157272569870528</v>
      </c>
      <c r="D230">
        <f>'Regression 02'!C230</f>
        <v>80.652049575553164</v>
      </c>
      <c r="E230">
        <f>'Regression 01'!C230</f>
        <v>87.618352215538209</v>
      </c>
      <c r="F230">
        <f t="shared" si="10"/>
        <v>88.809224786987286</v>
      </c>
      <c r="G230" s="23">
        <f t="shared" si="11"/>
        <v>0.93367697686801643</v>
      </c>
      <c r="H230" s="23"/>
      <c r="J230" s="8">
        <v>206</v>
      </c>
      <c r="K230" s="8">
        <v>37.096874864648719</v>
      </c>
      <c r="L230" s="8">
        <v>23.38506132345308</v>
      </c>
      <c r="M230" s="8">
        <v>2.2791998857304354</v>
      </c>
      <c r="O230" s="8">
        <v>20.55</v>
      </c>
      <c r="P230" s="8">
        <v>57.681446079511304</v>
      </c>
    </row>
    <row r="231" spans="1:16" x14ac:dyDescent="0.25">
      <c r="A231" s="1">
        <v>72.35700117076</v>
      </c>
      <c r="B231" s="1">
        <v>88.636786316022295</v>
      </c>
      <c r="C231">
        <f t="shared" si="9"/>
        <v>75.176390809896418</v>
      </c>
      <c r="D231">
        <f>'Regression 02'!C231</f>
        <v>74.555863485843446</v>
      </c>
      <c r="E231">
        <f>'Regression 01'!C231</f>
        <v>76.784888518359566</v>
      </c>
      <c r="F231">
        <f t="shared" si="10"/>
        <v>75.505714271366472</v>
      </c>
      <c r="G231" s="23">
        <f t="shared" si="11"/>
        <v>0.8518552782606672</v>
      </c>
      <c r="H231" s="23"/>
      <c r="J231" s="8">
        <v>207</v>
      </c>
      <c r="K231" s="8">
        <v>46.719543981938031</v>
      </c>
      <c r="L231" s="8">
        <v>12.404106280637272</v>
      </c>
      <c r="M231" s="8">
        <v>1.2089528963117571</v>
      </c>
      <c r="O231" s="8">
        <v>20.650000000000002</v>
      </c>
      <c r="P231" s="8">
        <v>57.696152475299797</v>
      </c>
    </row>
    <row r="232" spans="1:16" x14ac:dyDescent="0.25">
      <c r="A232" s="1">
        <v>83.246440751094795</v>
      </c>
      <c r="B232" s="1">
        <v>96.046268551310305</v>
      </c>
      <c r="C232">
        <f t="shared" si="9"/>
        <v>86.490137266304515</v>
      </c>
      <c r="D232">
        <f>'Regression 02'!C232</f>
        <v>94.473051136018782</v>
      </c>
      <c r="E232">
        <f>'Regression 01'!C232</f>
        <v>83.580933452566427</v>
      </c>
      <c r="F232">
        <f t="shared" si="10"/>
        <v>88.181373951629894</v>
      </c>
      <c r="G232" s="23">
        <f t="shared" si="11"/>
        <v>0.91811348094716672</v>
      </c>
      <c r="H232" s="23"/>
      <c r="J232" s="8">
        <v>208</v>
      </c>
      <c r="K232" s="8">
        <v>79.958183529516518</v>
      </c>
      <c r="L232" s="8">
        <v>-7.1916026354328153</v>
      </c>
      <c r="M232" s="8">
        <v>-0.70092182689546323</v>
      </c>
      <c r="O232" s="8">
        <v>20.750000000000004</v>
      </c>
      <c r="P232" s="8">
        <v>57.789167321675997</v>
      </c>
    </row>
    <row r="233" spans="1:16" x14ac:dyDescent="0.25">
      <c r="A233" s="1">
        <v>74.274023358496507</v>
      </c>
      <c r="B233" s="1">
        <v>59.067315449856501</v>
      </c>
      <c r="C233">
        <f t="shared" si="9"/>
        <v>77.168109743029319</v>
      </c>
      <c r="D233">
        <f>'Regression 02'!C233</f>
        <v>70.389005136244492</v>
      </c>
      <c r="E233">
        <f>'Regression 01'!C233</f>
        <v>71.449225872942478</v>
      </c>
      <c r="F233">
        <f t="shared" si="10"/>
        <v>73.002113584072092</v>
      </c>
      <c r="G233" s="23">
        <f t="shared" si="11"/>
        <v>1.2359138557100184</v>
      </c>
      <c r="H233" s="23"/>
      <c r="J233" s="8">
        <v>209</v>
      </c>
      <c r="K233" s="8">
        <v>35.976623465112546</v>
      </c>
      <c r="L233" s="8">
        <v>6.6915332332593565</v>
      </c>
      <c r="M233" s="8">
        <v>0.65218309970008226</v>
      </c>
      <c r="O233" s="8">
        <v>20.85</v>
      </c>
      <c r="P233" s="8">
        <v>57.8008662931096</v>
      </c>
    </row>
    <row r="234" spans="1:16" x14ac:dyDescent="0.25">
      <c r="A234" s="1">
        <v>65.2938958115285</v>
      </c>
      <c r="B234" s="1">
        <v>89.117952346987394</v>
      </c>
      <c r="C234">
        <f t="shared" si="9"/>
        <v>67.83807163931651</v>
      </c>
      <c r="D234">
        <f>'Regression 02'!C234</f>
        <v>76.099026517559537</v>
      </c>
      <c r="E234">
        <f>'Regression 01'!C234</f>
        <v>74.532944303346682</v>
      </c>
      <c r="F234">
        <f t="shared" si="10"/>
        <v>72.823347486740914</v>
      </c>
      <c r="G234" s="23">
        <f t="shared" si="11"/>
        <v>0.81715687545420457</v>
      </c>
      <c r="H234" s="23"/>
      <c r="J234" s="8">
        <v>210</v>
      </c>
      <c r="K234" s="8">
        <v>63.27590406177179</v>
      </c>
      <c r="L234" s="8">
        <v>-5.2007918573719891</v>
      </c>
      <c r="M234" s="8">
        <v>-0.50688959259396493</v>
      </c>
      <c r="O234" s="8">
        <v>20.950000000000003</v>
      </c>
      <c r="P234" s="8">
        <v>57.835417564033698</v>
      </c>
    </row>
    <row r="235" spans="1:16" x14ac:dyDescent="0.25">
      <c r="A235" s="1">
        <v>60.102882234472503</v>
      </c>
      <c r="B235" s="1">
        <v>87.238436220926104</v>
      </c>
      <c r="C235">
        <f t="shared" si="9"/>
        <v>62.444790283621799</v>
      </c>
      <c r="D235">
        <f>'Regression 02'!C235</f>
        <v>68.220774135477583</v>
      </c>
      <c r="E235">
        <f>'Regression 01'!C235</f>
        <v>71.029046443554137</v>
      </c>
      <c r="F235">
        <f t="shared" si="10"/>
        <v>67.231536954217844</v>
      </c>
      <c r="G235" s="23">
        <f t="shared" si="11"/>
        <v>0.77066416899035206</v>
      </c>
      <c r="H235" s="23"/>
      <c r="J235" s="8">
        <v>211</v>
      </c>
      <c r="K235" s="8">
        <v>80.792336849318431</v>
      </c>
      <c r="L235" s="8">
        <v>-3.6287840575619299</v>
      </c>
      <c r="M235" s="8">
        <v>-0.35367554076246088</v>
      </c>
      <c r="O235" s="8">
        <v>21.05</v>
      </c>
      <c r="P235" s="8">
        <v>57.836935146368099</v>
      </c>
    </row>
    <row r="236" spans="1:16" x14ac:dyDescent="0.25">
      <c r="A236" s="1">
        <v>47.820367697162403</v>
      </c>
      <c r="B236" s="1">
        <v>61.093079283059097</v>
      </c>
      <c r="C236">
        <f t="shared" si="9"/>
        <v>49.683687722088436</v>
      </c>
      <c r="D236">
        <f>'Regression 02'!C236</f>
        <v>64.870683357355958</v>
      </c>
      <c r="E236">
        <f>'Regression 01'!C236</f>
        <v>58.685555213182155</v>
      </c>
      <c r="F236">
        <f t="shared" si="10"/>
        <v>57.746642097542178</v>
      </c>
      <c r="G236" s="23">
        <f t="shared" si="11"/>
        <v>0.94522395621913147</v>
      </c>
      <c r="H236" s="23"/>
      <c r="J236" s="8">
        <v>212</v>
      </c>
      <c r="K236" s="8">
        <v>84.223517456451361</v>
      </c>
      <c r="L236" s="8">
        <v>-1.9474826310126616</v>
      </c>
      <c r="M236" s="8">
        <v>-0.1898093029849981</v>
      </c>
      <c r="O236" s="8">
        <v>21.150000000000002</v>
      </c>
      <c r="P236" s="8">
        <v>57.8510844443717</v>
      </c>
    </row>
    <row r="237" spans="1:16" x14ac:dyDescent="0.25">
      <c r="A237" s="1">
        <v>84.926760594479305</v>
      </c>
      <c r="B237" s="1">
        <v>87.2468562266303</v>
      </c>
      <c r="C237">
        <f t="shared" si="9"/>
        <v>88.235930751219485</v>
      </c>
      <c r="D237">
        <f>'Regression 02'!C237</f>
        <v>76.352108859496155</v>
      </c>
      <c r="E237">
        <f>'Regression 01'!C237</f>
        <v>80.576422850476263</v>
      </c>
      <c r="F237">
        <f t="shared" si="10"/>
        <v>81.721487487063968</v>
      </c>
      <c r="G237" s="23">
        <f t="shared" si="11"/>
        <v>0.93666970962009488</v>
      </c>
      <c r="H237" s="23"/>
      <c r="J237" s="8">
        <v>213</v>
      </c>
      <c r="K237" s="8">
        <v>79.187889076649853</v>
      </c>
      <c r="L237" s="8">
        <v>-6.5922201077833478</v>
      </c>
      <c r="M237" s="8">
        <v>-0.64250365259042519</v>
      </c>
      <c r="O237" s="8">
        <v>21.250000000000004</v>
      </c>
      <c r="P237" s="8">
        <v>57.889582388871801</v>
      </c>
    </row>
    <row r="238" spans="1:16" x14ac:dyDescent="0.25">
      <c r="A238" s="1">
        <v>47.845749556862799</v>
      </c>
      <c r="B238" s="1">
        <v>56.9958239038545</v>
      </c>
      <c r="C238">
        <f t="shared" si="9"/>
        <v>49.710058585632318</v>
      </c>
      <c r="D238">
        <f>'Regression 02'!C238</f>
        <v>63.728746398428761</v>
      </c>
      <c r="E238">
        <f>'Regression 01'!C238</f>
        <v>62.236920547872948</v>
      </c>
      <c r="F238">
        <f t="shared" si="10"/>
        <v>58.558575177311347</v>
      </c>
      <c r="G238" s="23">
        <f t="shared" si="11"/>
        <v>1.0274186978346525</v>
      </c>
      <c r="H238" s="23"/>
      <c r="J238" s="8">
        <v>214</v>
      </c>
      <c r="K238" s="8">
        <v>53.271648862739774</v>
      </c>
      <c r="L238" s="8">
        <v>17.316331339252223</v>
      </c>
      <c r="M238" s="8">
        <v>1.687717635793063</v>
      </c>
      <c r="O238" s="8">
        <v>21.35</v>
      </c>
      <c r="P238" s="8">
        <v>58.019196639285703</v>
      </c>
    </row>
    <row r="239" spans="1:16" x14ac:dyDescent="0.25">
      <c r="A239" s="1">
        <v>27.176600163177099</v>
      </c>
      <c r="B239" s="1">
        <v>50.304172459714302</v>
      </c>
      <c r="C239">
        <f t="shared" si="9"/>
        <v>28.235536046191246</v>
      </c>
      <c r="D239">
        <f>'Regression 02'!C239</f>
        <v>67.702324968694214</v>
      </c>
      <c r="E239">
        <f>'Regression 01'!C239</f>
        <v>51.588294173003518</v>
      </c>
      <c r="F239">
        <f t="shared" si="10"/>
        <v>49.175385062629658</v>
      </c>
      <c r="G239" s="23">
        <f t="shared" si="11"/>
        <v>0.97756076003459502</v>
      </c>
      <c r="H239" s="23"/>
      <c r="J239" s="8">
        <v>215</v>
      </c>
      <c r="K239" s="8">
        <v>77.309659907471499</v>
      </c>
      <c r="L239" s="8">
        <v>3.523210125791806</v>
      </c>
      <c r="M239" s="8">
        <v>0.34338589089161553</v>
      </c>
      <c r="O239" s="8">
        <v>21.450000000000003</v>
      </c>
      <c r="P239" s="8">
        <v>58.075112204399801</v>
      </c>
    </row>
    <row r="240" spans="1:16" x14ac:dyDescent="0.25">
      <c r="A240" s="1">
        <v>73.245181982849203</v>
      </c>
      <c r="B240" s="1">
        <v>84.260927070748906</v>
      </c>
      <c r="C240">
        <f t="shared" si="9"/>
        <v>76.099179576140244</v>
      </c>
      <c r="D240">
        <f>'Regression 02'!C240</f>
        <v>81.165730517583469</v>
      </c>
      <c r="E240">
        <f>'Regression 01'!C240</f>
        <v>77.380053613971754</v>
      </c>
      <c r="F240">
        <f t="shared" si="10"/>
        <v>78.214987902565156</v>
      </c>
      <c r="G240" s="23">
        <f t="shared" si="11"/>
        <v>0.92824741694205037</v>
      </c>
      <c r="H240" s="23"/>
      <c r="J240" s="8">
        <v>216</v>
      </c>
      <c r="K240" s="8">
        <v>55.518239461990547</v>
      </c>
      <c r="L240" s="8">
        <v>-3.6419029202582465</v>
      </c>
      <c r="M240" s="8">
        <v>-0.35495415662515994</v>
      </c>
      <c r="O240" s="8">
        <v>21.55</v>
      </c>
      <c r="P240" s="8">
        <v>58.119720308256397</v>
      </c>
    </row>
    <row r="241" spans="1:16" x14ac:dyDescent="0.25">
      <c r="A241" s="1">
        <v>52.499791366942297</v>
      </c>
      <c r="B241" s="1">
        <v>54.719350309362</v>
      </c>
      <c r="C241">
        <f t="shared" si="9"/>
        <v>54.545445076214527</v>
      </c>
      <c r="D241">
        <f>'Regression 02'!C241</f>
        <v>63.61775436000989</v>
      </c>
      <c r="E241">
        <f>'Regression 01'!C241</f>
        <v>57.932662400313674</v>
      </c>
      <c r="F241">
        <f t="shared" si="10"/>
        <v>58.698620612179361</v>
      </c>
      <c r="G241" s="23">
        <f t="shared" si="11"/>
        <v>1.0727214464411603</v>
      </c>
      <c r="H241" s="23"/>
      <c r="J241" s="8">
        <v>217</v>
      </c>
      <c r="K241" s="8">
        <v>61.491917950675628</v>
      </c>
      <c r="L241" s="8">
        <v>8.0466366471666788</v>
      </c>
      <c r="M241" s="8">
        <v>0.78425679852048935</v>
      </c>
      <c r="O241" s="8">
        <v>21.650000000000002</v>
      </c>
      <c r="P241" s="8">
        <v>58.164134053390796</v>
      </c>
    </row>
    <row r="242" spans="1:16" x14ac:dyDescent="0.25">
      <c r="A242" s="1">
        <v>97.726530888104406</v>
      </c>
      <c r="B242" s="1">
        <v>87.073134355742496</v>
      </c>
      <c r="C242">
        <f t="shared" si="9"/>
        <v>101.5344439330968</v>
      </c>
      <c r="D242">
        <f>'Regression 02'!C242</f>
        <v>72.145446143689327</v>
      </c>
      <c r="E242">
        <f>'Regression 01'!C242</f>
        <v>89.628524778064104</v>
      </c>
      <c r="F242">
        <f t="shared" si="10"/>
        <v>87.769471618283418</v>
      </c>
      <c r="G242" s="23">
        <f t="shared" si="11"/>
        <v>1.00799715397514</v>
      </c>
      <c r="H242" s="23"/>
      <c r="J242" s="8">
        <v>218</v>
      </c>
      <c r="K242" s="8">
        <v>77.764684525124068</v>
      </c>
      <c r="L242" s="8">
        <v>15.245647622066031</v>
      </c>
      <c r="M242" s="8">
        <v>1.4859006712653107</v>
      </c>
      <c r="O242" s="8">
        <v>21.750000000000004</v>
      </c>
      <c r="P242" s="8">
        <v>58.3838347968262</v>
      </c>
    </row>
    <row r="243" spans="1:16" x14ac:dyDescent="0.25">
      <c r="A243" s="1">
        <v>90.150264924715302</v>
      </c>
      <c r="B243" s="1">
        <v>88.161100481855797</v>
      </c>
      <c r="C243">
        <f t="shared" si="9"/>
        <v>93.662968861882561</v>
      </c>
      <c r="D243">
        <f>'Regression 02'!C243</f>
        <v>81.933923542568294</v>
      </c>
      <c r="E243">
        <f>'Regression 01'!C243</f>
        <v>90.187828118634172</v>
      </c>
      <c r="F243">
        <f t="shared" si="10"/>
        <v>88.594906841028333</v>
      </c>
      <c r="G243" s="23">
        <f t="shared" si="11"/>
        <v>1.00492060962036</v>
      </c>
      <c r="H243" s="23"/>
      <c r="J243" s="8">
        <v>219</v>
      </c>
      <c r="K243" s="8">
        <v>80.416608504418846</v>
      </c>
      <c r="L243" s="8">
        <v>-3.9618143030989472</v>
      </c>
      <c r="M243" s="8">
        <v>-0.38613397596064009</v>
      </c>
      <c r="O243" s="8">
        <v>21.85</v>
      </c>
      <c r="P243" s="8">
        <v>58.401994970083301</v>
      </c>
    </row>
    <row r="244" spans="1:16" x14ac:dyDescent="0.25">
      <c r="A244" s="1">
        <v>88.260408426544601</v>
      </c>
      <c r="B244" s="1">
        <v>95.682400170795106</v>
      </c>
      <c r="C244">
        <f t="shared" si="9"/>
        <v>91.699474129067198</v>
      </c>
      <c r="D244">
        <f>'Regression 02'!C244</f>
        <v>95.759007206609255</v>
      </c>
      <c r="E244">
        <f>'Regression 01'!C244</f>
        <v>88.565798268125505</v>
      </c>
      <c r="F244">
        <f t="shared" si="10"/>
        <v>92.008093201267329</v>
      </c>
      <c r="G244" s="23">
        <f t="shared" si="11"/>
        <v>0.96159892558120341</v>
      </c>
      <c r="H244" s="23"/>
      <c r="J244" s="8">
        <v>220</v>
      </c>
      <c r="K244" s="8">
        <v>89.279292366839499</v>
      </c>
      <c r="L244" s="8">
        <v>-10.593509605873095</v>
      </c>
      <c r="M244" s="8">
        <v>-1.0324850360334645</v>
      </c>
      <c r="O244" s="8">
        <v>21.950000000000003</v>
      </c>
      <c r="P244" s="8">
        <v>58.5288943659518</v>
      </c>
    </row>
    <row r="245" spans="1:16" x14ac:dyDescent="0.25">
      <c r="A245" s="1">
        <v>66.128232185328102</v>
      </c>
      <c r="B245" s="1">
        <v>75.815845356449998</v>
      </c>
      <c r="C245">
        <f t="shared" si="9"/>
        <v>68.704917919411059</v>
      </c>
      <c r="D245">
        <f>'Regression 02'!C245</f>
        <v>66.986974404660302</v>
      </c>
      <c r="E245">
        <f>'Regression 01'!C245</f>
        <v>65.948435367610671</v>
      </c>
      <c r="F245">
        <f t="shared" si="10"/>
        <v>67.21344256389402</v>
      </c>
      <c r="G245" s="23">
        <f t="shared" si="11"/>
        <v>0.88653555530362316</v>
      </c>
      <c r="H245" s="23"/>
      <c r="J245" s="8">
        <v>221</v>
      </c>
      <c r="K245" s="8">
        <v>69.225895589499999</v>
      </c>
      <c r="L245" s="8">
        <v>2.0281298970968038</v>
      </c>
      <c r="M245" s="8">
        <v>0.19766950215664206</v>
      </c>
      <c r="O245" s="8">
        <v>22.05</v>
      </c>
      <c r="P245" s="8">
        <v>58.541264445099102</v>
      </c>
    </row>
    <row r="246" spans="1:16" x14ac:dyDescent="0.25">
      <c r="A246" s="1">
        <v>31.501405410610602</v>
      </c>
      <c r="B246" s="1">
        <v>40.070261829144002</v>
      </c>
      <c r="C246">
        <f t="shared" si="9"/>
        <v>32.728857275611361</v>
      </c>
      <c r="D246">
        <f>'Regression 02'!C246</f>
        <v>63.99319388606569</v>
      </c>
      <c r="E246">
        <f>'Regression 01'!C246</f>
        <v>51.220434729820013</v>
      </c>
      <c r="F246">
        <f t="shared" si="10"/>
        <v>49.314161963832362</v>
      </c>
      <c r="G246" s="23">
        <f t="shared" si="11"/>
        <v>1.2306922818249484</v>
      </c>
      <c r="H246" s="23"/>
      <c r="J246" s="8">
        <v>222</v>
      </c>
      <c r="K246" s="8">
        <v>69.563950736487683</v>
      </c>
      <c r="L246" s="8">
        <v>-2.2214019455336853</v>
      </c>
      <c r="M246" s="8">
        <v>-0.2165065547783703</v>
      </c>
      <c r="O246" s="8">
        <v>22.150000000000002</v>
      </c>
      <c r="P246" s="8">
        <v>58.5774806496254</v>
      </c>
    </row>
    <row r="247" spans="1:16" x14ac:dyDescent="0.25">
      <c r="A247" s="1">
        <v>89.114917066409802</v>
      </c>
      <c r="B247" s="1">
        <v>100</v>
      </c>
      <c r="C247">
        <f t="shared" si="9"/>
        <v>92.587278687320492</v>
      </c>
      <c r="D247">
        <f>'Regression 02'!C247</f>
        <v>89.998908372551526</v>
      </c>
      <c r="E247">
        <f>'Regression 01'!C247</f>
        <v>89.124444716221845</v>
      </c>
      <c r="F247">
        <f t="shared" si="10"/>
        <v>90.570210592031287</v>
      </c>
      <c r="G247" s="23">
        <f t="shared" si="11"/>
        <v>0.90570210592031286</v>
      </c>
      <c r="H247" s="23"/>
      <c r="J247" s="8">
        <v>223</v>
      </c>
      <c r="K247" s="8">
        <v>44.762855375720243</v>
      </c>
      <c r="L247" s="8">
        <v>11.935118182958959</v>
      </c>
      <c r="M247" s="8">
        <v>1.1632434750768714</v>
      </c>
      <c r="O247" s="8">
        <v>22.250000000000004</v>
      </c>
      <c r="P247" s="8">
        <v>58.667581245922101</v>
      </c>
    </row>
    <row r="248" spans="1:16" x14ac:dyDescent="0.25">
      <c r="A248" s="1">
        <v>64.502247607077507</v>
      </c>
      <c r="B248" s="1">
        <v>77.409599176591996</v>
      </c>
      <c r="C248">
        <f t="shared" si="9"/>
        <v>67.015576872551478</v>
      </c>
      <c r="D248">
        <f>'Regression 02'!C248</f>
        <v>70.717252581492289</v>
      </c>
      <c r="E248">
        <f>'Regression 01'!C248</f>
        <v>68.357777954732512</v>
      </c>
      <c r="F248">
        <f t="shared" si="10"/>
        <v>68.696869136258769</v>
      </c>
      <c r="G248" s="23">
        <f t="shared" si="11"/>
        <v>0.88744638736008485</v>
      </c>
      <c r="H248" s="23"/>
      <c r="J248" s="8">
        <v>224</v>
      </c>
      <c r="K248" s="8">
        <v>72.377217869909245</v>
      </c>
      <c r="L248" s="8">
        <v>-0.28010906517263834</v>
      </c>
      <c r="M248" s="8">
        <v>-2.7300529192679727E-2</v>
      </c>
      <c r="O248" s="8">
        <v>22.35</v>
      </c>
      <c r="P248" s="8">
        <v>58.692301262364197</v>
      </c>
    </row>
    <row r="249" spans="1:16" x14ac:dyDescent="0.25">
      <c r="A249" s="1">
        <v>95.412108653827005</v>
      </c>
      <c r="B249" s="1">
        <v>89.834001188448696</v>
      </c>
      <c r="C249">
        <f t="shared" si="9"/>
        <v>99.129840265615584</v>
      </c>
      <c r="D249">
        <f>'Regression 02'!C249</f>
        <v>79.940512527933421</v>
      </c>
      <c r="E249">
        <f>'Regression 01'!C249</f>
        <v>90.716249319120308</v>
      </c>
      <c r="F249">
        <f t="shared" si="10"/>
        <v>89.928867370889762</v>
      </c>
      <c r="G249" s="23">
        <f t="shared" si="11"/>
        <v>1.0010560164435074</v>
      </c>
      <c r="H249" s="23"/>
      <c r="J249" s="8">
        <v>225</v>
      </c>
      <c r="K249" s="8">
        <v>59.604274149093541</v>
      </c>
      <c r="L249" s="8">
        <v>-12.560568877629542</v>
      </c>
      <c r="M249" s="8">
        <v>-1.2242023552827379</v>
      </c>
      <c r="O249" s="8">
        <v>22.450000000000003</v>
      </c>
      <c r="P249" s="8">
        <v>58.714890472397798</v>
      </c>
    </row>
    <row r="250" spans="1:16" x14ac:dyDescent="0.25">
      <c r="A250" s="1">
        <v>90.450065273954493</v>
      </c>
      <c r="B250" s="1">
        <v>100</v>
      </c>
      <c r="C250">
        <f t="shared" si="9"/>
        <v>93.974450927953271</v>
      </c>
      <c r="D250">
        <f>'Regression 02'!C250</f>
        <v>72.127430849758326</v>
      </c>
      <c r="E250">
        <f>'Regression 01'!C250</f>
        <v>90.590236091989993</v>
      </c>
      <c r="F250">
        <f t="shared" si="10"/>
        <v>85.564039289900521</v>
      </c>
      <c r="G250" s="23">
        <f t="shared" si="11"/>
        <v>0.85564039289900518</v>
      </c>
      <c r="H250" s="23"/>
      <c r="J250" s="8">
        <v>226</v>
      </c>
      <c r="K250" s="8">
        <v>48.563324859824867</v>
      </c>
      <c r="L250" s="8">
        <v>8.754579640599033</v>
      </c>
      <c r="M250" s="8">
        <v>0.85325570202631196</v>
      </c>
      <c r="O250" s="8">
        <v>22.55</v>
      </c>
      <c r="P250" s="8">
        <v>58.721300746137402</v>
      </c>
    </row>
    <row r="251" spans="1:16" x14ac:dyDescent="0.25">
      <c r="A251" s="1">
        <v>87.087725109234</v>
      </c>
      <c r="B251" s="1">
        <v>100</v>
      </c>
      <c r="C251">
        <f t="shared" si="9"/>
        <v>90.481097221069902</v>
      </c>
      <c r="D251">
        <f>'Regression 02'!C251</f>
        <v>84.312117699864416</v>
      </c>
      <c r="E251">
        <f>'Regression 01'!C251</f>
        <v>85.99744707908593</v>
      </c>
      <c r="F251">
        <f t="shared" si="10"/>
        <v>86.930220666673407</v>
      </c>
      <c r="G251" s="23">
        <f t="shared" si="11"/>
        <v>0.86930220666673408</v>
      </c>
      <c r="H251" s="23"/>
      <c r="J251" s="8">
        <v>227</v>
      </c>
      <c r="K251" s="8">
        <v>99.684287364554365</v>
      </c>
      <c r="L251" s="8">
        <v>-22.441517991039063</v>
      </c>
      <c r="M251" s="8">
        <v>-2.1872384482266152</v>
      </c>
      <c r="O251" s="8">
        <v>22.650000000000002</v>
      </c>
      <c r="P251" s="8">
        <v>58.787457657902998</v>
      </c>
    </row>
    <row r="252" spans="1:16" x14ac:dyDescent="0.25">
      <c r="A252" s="1">
        <v>43.753052296762199</v>
      </c>
      <c r="B252" s="1">
        <v>76.860992917612606</v>
      </c>
      <c r="C252">
        <f t="shared" si="9"/>
        <v>45.45788942834767</v>
      </c>
      <c r="D252">
        <f>'Regression 02'!C252</f>
        <v>62.132260350809581</v>
      </c>
      <c r="E252">
        <f>'Regression 01'!C252</f>
        <v>62.804799752242047</v>
      </c>
      <c r="F252">
        <f t="shared" si="10"/>
        <v>56.798316510466435</v>
      </c>
      <c r="G252" s="23">
        <f t="shared" si="11"/>
        <v>0.73897453512405986</v>
      </c>
      <c r="H252" s="23"/>
      <c r="J252" s="8">
        <v>228</v>
      </c>
      <c r="K252" s="8">
        <v>55.983438639849453</v>
      </c>
      <c r="L252" s="8">
        <v>-2.0860647848295528</v>
      </c>
      <c r="M252" s="8">
        <v>-0.20331606376594852</v>
      </c>
      <c r="O252" s="8">
        <v>22.750000000000004</v>
      </c>
      <c r="P252" s="8">
        <v>58.911322716829098</v>
      </c>
    </row>
    <row r="253" spans="1:16" x14ac:dyDescent="0.25">
      <c r="A253" s="1">
        <v>57.889133011436599</v>
      </c>
      <c r="B253" s="1">
        <v>64.720108239398698</v>
      </c>
      <c r="C253">
        <f t="shared" si="9"/>
        <v>60.14478234999693</v>
      </c>
      <c r="D253">
        <f>'Regression 02'!C253</f>
        <v>69.359634571537555</v>
      </c>
      <c r="E253">
        <f>'Regression 01'!C253</f>
        <v>66.568736259850525</v>
      </c>
      <c r="F253">
        <f t="shared" si="10"/>
        <v>65.357717727128332</v>
      </c>
      <c r="G253" s="23">
        <f t="shared" si="11"/>
        <v>1.0098517988469846</v>
      </c>
      <c r="H253" s="23"/>
      <c r="J253" s="8">
        <v>229</v>
      </c>
      <c r="K253" s="8">
        <v>98.157272569870528</v>
      </c>
      <c r="L253" s="8">
        <v>-3.0395530723903335</v>
      </c>
      <c r="M253" s="8">
        <v>-0.29624677564200969</v>
      </c>
      <c r="O253" s="8">
        <v>22.85</v>
      </c>
      <c r="P253" s="8">
        <v>58.994694967326197</v>
      </c>
    </row>
    <row r="254" spans="1:16" x14ac:dyDescent="0.25">
      <c r="A254" s="1">
        <v>89.080060496199394</v>
      </c>
      <c r="B254" s="1">
        <v>72.654251659266293</v>
      </c>
      <c r="C254">
        <f t="shared" si="9"/>
        <v>92.551063931290912</v>
      </c>
      <c r="D254">
        <f>'Regression 02'!C254</f>
        <v>74.877876425526566</v>
      </c>
      <c r="E254">
        <f>'Regression 01'!C254</f>
        <v>85.919685023313164</v>
      </c>
      <c r="F254">
        <f t="shared" si="10"/>
        <v>84.449541793376866</v>
      </c>
      <c r="G254" s="23">
        <f t="shared" si="11"/>
        <v>1.1623482434232217</v>
      </c>
      <c r="H254" s="23"/>
      <c r="J254" s="8">
        <v>230</v>
      </c>
      <c r="K254" s="8">
        <v>75.176390809896418</v>
      </c>
      <c r="L254" s="8">
        <v>13.460395506125877</v>
      </c>
      <c r="M254" s="8">
        <v>1.3119029911920908</v>
      </c>
      <c r="O254" s="8">
        <v>22.950000000000003</v>
      </c>
      <c r="P254" s="8">
        <v>59.016583616964802</v>
      </c>
    </row>
    <row r="255" spans="1:16" x14ac:dyDescent="0.25">
      <c r="A255" s="1">
        <v>52.519240112321803</v>
      </c>
      <c r="B255" s="1">
        <v>69.821509712624106</v>
      </c>
      <c r="C255">
        <f t="shared" si="9"/>
        <v>54.565651641712755</v>
      </c>
      <c r="D255">
        <f>'Regression 02'!C255</f>
        <v>65.398440835142466</v>
      </c>
      <c r="E255">
        <f>'Regression 01'!C255</f>
        <v>63.737932200736672</v>
      </c>
      <c r="F255">
        <f t="shared" si="10"/>
        <v>61.234008225863967</v>
      </c>
      <c r="G255" s="23">
        <f t="shared" si="11"/>
        <v>0.87700779427278019</v>
      </c>
      <c r="H255" s="23"/>
      <c r="J255" s="8">
        <v>231</v>
      </c>
      <c r="K255" s="8">
        <v>86.490137266304515</v>
      </c>
      <c r="L255" s="8">
        <v>9.5561312850057902</v>
      </c>
      <c r="M255" s="8">
        <v>0.93137807216124568</v>
      </c>
      <c r="O255" s="8">
        <v>23.05</v>
      </c>
      <c r="P255" s="8">
        <v>59.067315449856501</v>
      </c>
    </row>
    <row r="256" spans="1:16" x14ac:dyDescent="0.25">
      <c r="A256" s="1">
        <v>49.617022175682997</v>
      </c>
      <c r="B256" s="1">
        <v>59.103248666023198</v>
      </c>
      <c r="C256">
        <f t="shared" si="9"/>
        <v>51.5503488197321</v>
      </c>
      <c r="D256">
        <f>'Regression 02'!C256</f>
        <v>62.914529394828918</v>
      </c>
      <c r="E256">
        <f>'Regression 01'!C256</f>
        <v>57.616349293849439</v>
      </c>
      <c r="F256">
        <f t="shared" si="10"/>
        <v>57.360409169470152</v>
      </c>
      <c r="G256" s="23">
        <f t="shared" si="11"/>
        <v>0.97051195093519527</v>
      </c>
      <c r="H256" s="23"/>
      <c r="J256" s="8">
        <v>232</v>
      </c>
      <c r="K256" s="8">
        <v>77.168109743029319</v>
      </c>
      <c r="L256" s="8">
        <v>-18.100794293172818</v>
      </c>
      <c r="M256" s="8">
        <v>-1.7641744750634578</v>
      </c>
      <c r="O256" s="8">
        <v>23.150000000000002</v>
      </c>
      <c r="P256" s="8">
        <v>59.087702594607599</v>
      </c>
    </row>
    <row r="257" spans="1:16" x14ac:dyDescent="0.25">
      <c r="A257" s="1">
        <v>72.858431939222697</v>
      </c>
      <c r="B257" s="1">
        <v>79.525390581017604</v>
      </c>
      <c r="C257">
        <f t="shared" si="9"/>
        <v>75.697359821935734</v>
      </c>
      <c r="D257">
        <f>'Regression 02'!C257</f>
        <v>74.390556290091951</v>
      </c>
      <c r="E257">
        <f>'Regression 01'!C257</f>
        <v>73.698239784554147</v>
      </c>
      <c r="F257">
        <f t="shared" si="10"/>
        <v>74.59538529886062</v>
      </c>
      <c r="G257" s="23">
        <f t="shared" si="11"/>
        <v>0.93800715411596158</v>
      </c>
      <c r="H257" s="23"/>
      <c r="J257" s="8">
        <v>233</v>
      </c>
      <c r="K257" s="8">
        <v>67.83807163931651</v>
      </c>
      <c r="L257" s="8">
        <v>21.279880707670884</v>
      </c>
      <c r="M257" s="8">
        <v>2.0740207180315839</v>
      </c>
      <c r="O257" s="8">
        <v>23.250000000000004</v>
      </c>
      <c r="P257" s="8">
        <v>59.103248666023198</v>
      </c>
    </row>
    <row r="258" spans="1:16" x14ac:dyDescent="0.25">
      <c r="A258" s="1">
        <v>89.775766574554098</v>
      </c>
      <c r="B258" s="1">
        <v>92.437640180942097</v>
      </c>
      <c r="C258">
        <f t="shared" si="9"/>
        <v>93.273878188224899</v>
      </c>
      <c r="D258">
        <f>'Regression 02'!C258</f>
        <v>77.801859064393923</v>
      </c>
      <c r="E258">
        <f>'Regression 01'!C258</f>
        <v>89.4498212345475</v>
      </c>
      <c r="F258">
        <f t="shared" si="10"/>
        <v>86.841852829055441</v>
      </c>
      <c r="G258" s="23">
        <f t="shared" si="11"/>
        <v>0.9394641907676009</v>
      </c>
      <c r="H258" s="23"/>
      <c r="J258" s="8">
        <v>234</v>
      </c>
      <c r="K258" s="8">
        <v>62.444790283621799</v>
      </c>
      <c r="L258" s="8">
        <v>24.793645937304305</v>
      </c>
      <c r="M258" s="8">
        <v>2.4164860722631851</v>
      </c>
      <c r="O258" s="8">
        <v>23.35</v>
      </c>
      <c r="P258" s="8">
        <v>59.123650262575303</v>
      </c>
    </row>
    <row r="259" spans="1:16" x14ac:dyDescent="0.25">
      <c r="A259" s="1">
        <v>79.133957672106305</v>
      </c>
      <c r="B259" s="1">
        <v>74.182501760255406</v>
      </c>
      <c r="C259">
        <f t="shared" ref="C259:C322" si="12">$K$17+A259*$K$18</f>
        <v>82.217411335948256</v>
      </c>
      <c r="D259">
        <f>'Regression 02'!C259</f>
        <v>82.61070668480059</v>
      </c>
      <c r="E259">
        <f>'Regression 01'!C259</f>
        <v>79.479310815199042</v>
      </c>
      <c r="F259">
        <f t="shared" ref="F259:F322" si="13">AVERAGE(C259:E259)</f>
        <v>81.43580961198262</v>
      </c>
      <c r="G259" s="23">
        <f t="shared" ref="G259:G322" si="14">F259/B259</f>
        <v>1.0977765332742297</v>
      </c>
      <c r="H259" s="23"/>
      <c r="J259" s="8">
        <v>235</v>
      </c>
      <c r="K259" s="8">
        <v>49.683687722088436</v>
      </c>
      <c r="L259" s="8">
        <v>11.409391560970661</v>
      </c>
      <c r="M259" s="8">
        <v>1.1120040945087541</v>
      </c>
      <c r="O259" s="8">
        <v>23.450000000000003</v>
      </c>
      <c r="P259" s="8">
        <v>59.129922458437001</v>
      </c>
    </row>
    <row r="260" spans="1:16" x14ac:dyDescent="0.25">
      <c r="A260" s="1">
        <v>66.539701528492003</v>
      </c>
      <c r="B260" s="1">
        <v>68.285239263307005</v>
      </c>
      <c r="C260">
        <f t="shared" si="12"/>
        <v>69.132420160348062</v>
      </c>
      <c r="D260">
        <f>'Regression 02'!C260</f>
        <v>70.5448258421291</v>
      </c>
      <c r="E260">
        <f>'Regression 01'!C260</f>
        <v>74.248819939017437</v>
      </c>
      <c r="F260">
        <f t="shared" si="13"/>
        <v>71.308688647164857</v>
      </c>
      <c r="G260" s="23">
        <f t="shared" si="14"/>
        <v>1.0442767634188037</v>
      </c>
      <c r="H260" s="23"/>
      <c r="J260" s="8">
        <v>236</v>
      </c>
      <c r="K260" s="8">
        <v>88.235930751219485</v>
      </c>
      <c r="L260" s="8">
        <v>-0.98907452458918499</v>
      </c>
      <c r="M260" s="8">
        <v>-9.639908624749681E-2</v>
      </c>
      <c r="O260" s="8">
        <v>23.55</v>
      </c>
      <c r="P260" s="8">
        <v>59.139055966748103</v>
      </c>
    </row>
    <row r="261" spans="1:16" x14ac:dyDescent="0.25">
      <c r="A261" s="1">
        <v>44.311650758912002</v>
      </c>
      <c r="B261" s="1">
        <v>61.334371097514598</v>
      </c>
      <c r="C261">
        <f t="shared" si="12"/>
        <v>46.038253672538467</v>
      </c>
      <c r="D261">
        <f>'Regression 02'!C261</f>
        <v>52.695943320681089</v>
      </c>
      <c r="E261">
        <f>'Regression 01'!C261</f>
        <v>54.613621461326936</v>
      </c>
      <c r="F261">
        <f t="shared" si="13"/>
        <v>51.11593948484883</v>
      </c>
      <c r="G261" s="23">
        <f t="shared" si="14"/>
        <v>0.83339795566796249</v>
      </c>
      <c r="H261" s="23"/>
      <c r="J261" s="8">
        <v>237</v>
      </c>
      <c r="K261" s="8">
        <v>49.710058585632318</v>
      </c>
      <c r="L261" s="8">
        <v>7.2857653182221824</v>
      </c>
      <c r="M261" s="8">
        <v>0.71009929164037533</v>
      </c>
      <c r="O261" s="8">
        <v>23.650000000000002</v>
      </c>
      <c r="P261" s="8">
        <v>59.206313197455302</v>
      </c>
    </row>
    <row r="262" spans="1:16" x14ac:dyDescent="0.25">
      <c r="A262" s="1">
        <v>76.876478316400394</v>
      </c>
      <c r="B262" s="1">
        <v>81.142142444499399</v>
      </c>
      <c r="C262">
        <f t="shared" si="12"/>
        <v>79.871969325584757</v>
      </c>
      <c r="D262">
        <f>'Regression 02'!C262</f>
        <v>74.111625933479189</v>
      </c>
      <c r="E262">
        <f>'Regression 01'!C262</f>
        <v>76.115077795358843</v>
      </c>
      <c r="F262">
        <f t="shared" si="13"/>
        <v>76.699557684807601</v>
      </c>
      <c r="G262" s="23">
        <f t="shared" si="14"/>
        <v>0.94524935346967831</v>
      </c>
      <c r="H262" s="23"/>
      <c r="J262" s="8">
        <v>238</v>
      </c>
      <c r="K262" s="8">
        <v>28.235536046191246</v>
      </c>
      <c r="L262" s="8">
        <v>22.068636413523055</v>
      </c>
      <c r="M262" s="8">
        <v>2.1508959457584633</v>
      </c>
      <c r="O262" s="8">
        <v>23.750000000000004</v>
      </c>
      <c r="P262" s="8">
        <v>59.420549795717399</v>
      </c>
    </row>
    <row r="263" spans="1:16" x14ac:dyDescent="0.25">
      <c r="A263" s="1">
        <v>95.237826560576593</v>
      </c>
      <c r="B263" s="1">
        <v>98.622552376129093</v>
      </c>
      <c r="C263">
        <f t="shared" si="12"/>
        <v>98.948767272797099</v>
      </c>
      <c r="D263">
        <f>'Regression 02'!C263</f>
        <v>84.816544322981841</v>
      </c>
      <c r="E263">
        <f>'Regression 01'!C263</f>
        <v>91.687827892224348</v>
      </c>
      <c r="F263">
        <f t="shared" si="13"/>
        <v>91.817713162667758</v>
      </c>
      <c r="G263" s="23">
        <f t="shared" si="14"/>
        <v>0.93100118533224663</v>
      </c>
      <c r="H263" s="23"/>
      <c r="J263" s="8">
        <v>239</v>
      </c>
      <c r="K263" s="8">
        <v>76.099179576140244</v>
      </c>
      <c r="L263" s="8">
        <v>8.1617474946086617</v>
      </c>
      <c r="M263" s="8">
        <v>0.7954759536343986</v>
      </c>
      <c r="O263" s="8">
        <v>23.85</v>
      </c>
      <c r="P263" s="8">
        <v>59.433040971375</v>
      </c>
    </row>
    <row r="264" spans="1:16" x14ac:dyDescent="0.25">
      <c r="A264" s="1">
        <v>44.771964490189099</v>
      </c>
      <c r="B264" s="1">
        <v>52.854244363531002</v>
      </c>
      <c r="C264">
        <f t="shared" si="12"/>
        <v>46.516503522556192</v>
      </c>
      <c r="D264">
        <f>'Regression 02'!C264</f>
        <v>62.745292730378559</v>
      </c>
      <c r="E264">
        <f>'Regression 01'!C264</f>
        <v>56.395234912464176</v>
      </c>
      <c r="F264">
        <f t="shared" si="13"/>
        <v>55.219010388466302</v>
      </c>
      <c r="G264" s="23">
        <f t="shared" si="14"/>
        <v>1.044741270136613</v>
      </c>
      <c r="H264" s="23"/>
      <c r="J264" s="8">
        <v>240</v>
      </c>
      <c r="K264" s="8">
        <v>54.545445076214527</v>
      </c>
      <c r="L264" s="8">
        <v>0.17390523314747242</v>
      </c>
      <c r="M264" s="8">
        <v>1.6949486770005868E-2</v>
      </c>
      <c r="O264" s="8">
        <v>23.950000000000003</v>
      </c>
      <c r="P264" s="8">
        <v>59.467007956106997</v>
      </c>
    </row>
    <row r="265" spans="1:16" x14ac:dyDescent="0.25">
      <c r="A265" s="1">
        <v>69.629212901459397</v>
      </c>
      <c r="B265" s="1">
        <v>63.772204205343101</v>
      </c>
      <c r="C265">
        <f t="shared" si="12"/>
        <v>72.342314305044496</v>
      </c>
      <c r="D265">
        <f>'Regression 02'!C265</f>
        <v>78.670014543074686</v>
      </c>
      <c r="E265">
        <f>'Regression 01'!C265</f>
        <v>72.100815004701246</v>
      </c>
      <c r="F265">
        <f t="shared" si="13"/>
        <v>74.371047950940138</v>
      </c>
      <c r="G265" s="23">
        <f t="shared" si="14"/>
        <v>1.1661984853380529</v>
      </c>
      <c r="H265" s="23"/>
      <c r="J265" s="8">
        <v>241</v>
      </c>
      <c r="K265" s="8">
        <v>101.5344439330968</v>
      </c>
      <c r="L265" s="8">
        <v>-14.461309577354299</v>
      </c>
      <c r="M265" s="8">
        <v>-1.409456006136802</v>
      </c>
      <c r="O265" s="8">
        <v>24.05</v>
      </c>
      <c r="P265" s="8">
        <v>59.515652171400802</v>
      </c>
    </row>
    <row r="266" spans="1:16" x14ac:dyDescent="0.25">
      <c r="A266" s="1">
        <v>91.828567909220595</v>
      </c>
      <c r="B266" s="1">
        <v>86.545158287675804</v>
      </c>
      <c r="C266">
        <f t="shared" si="12"/>
        <v>95.406666901037497</v>
      </c>
      <c r="D266">
        <f>'Regression 02'!C266</f>
        <v>80.49524249415191</v>
      </c>
      <c r="E266">
        <f>'Regression 01'!C266</f>
        <v>87.009077332284917</v>
      </c>
      <c r="F266">
        <f t="shared" si="13"/>
        <v>87.63699557582477</v>
      </c>
      <c r="G266" s="23">
        <f t="shared" si="14"/>
        <v>1.0126158101706824</v>
      </c>
      <c r="H266" s="23"/>
      <c r="J266" s="8">
        <v>242</v>
      </c>
      <c r="K266" s="8">
        <v>93.662968861882561</v>
      </c>
      <c r="L266" s="8">
        <v>-5.5018683800267638</v>
      </c>
      <c r="M266" s="8">
        <v>-0.53623369251055009</v>
      </c>
      <c r="O266" s="8">
        <v>24.150000000000002</v>
      </c>
      <c r="P266" s="8">
        <v>59.540198402365696</v>
      </c>
    </row>
    <row r="267" spans="1:16" x14ac:dyDescent="0.25">
      <c r="A267" s="1">
        <v>70.492567583593797</v>
      </c>
      <c r="B267" s="1">
        <v>82.103985702300704</v>
      </c>
      <c r="C267">
        <f t="shared" si="12"/>
        <v>73.239309591492571</v>
      </c>
      <c r="D267">
        <f>'Regression 02'!C267</f>
        <v>77.416483401896855</v>
      </c>
      <c r="E267">
        <f>'Regression 01'!C267</f>
        <v>81.336963802365716</v>
      </c>
      <c r="F267">
        <f t="shared" si="13"/>
        <v>77.330918931918376</v>
      </c>
      <c r="G267" s="23">
        <f t="shared" si="14"/>
        <v>0.94186558996430569</v>
      </c>
      <c r="H267" s="23"/>
      <c r="J267" s="8">
        <v>243</v>
      </c>
      <c r="K267" s="8">
        <v>91.699474129067198</v>
      </c>
      <c r="L267" s="8">
        <v>3.9829260417279073</v>
      </c>
      <c r="M267" s="8">
        <v>0.38819160889155907</v>
      </c>
      <c r="O267" s="8">
        <v>24.250000000000004</v>
      </c>
      <c r="P267" s="8">
        <v>59.548704703814501</v>
      </c>
    </row>
    <row r="268" spans="1:16" x14ac:dyDescent="0.25">
      <c r="A268" s="1">
        <v>84.131236079519198</v>
      </c>
      <c r="B268" s="1">
        <v>73.610956530184495</v>
      </c>
      <c r="C268">
        <f t="shared" si="12"/>
        <v>87.409408633555202</v>
      </c>
      <c r="D268">
        <f>'Regression 02'!C268</f>
        <v>71.476275266610173</v>
      </c>
      <c r="E268">
        <f>'Regression 01'!C268</f>
        <v>79.520249364038577</v>
      </c>
      <c r="F268">
        <f t="shared" si="13"/>
        <v>79.468644421401322</v>
      </c>
      <c r="G268" s="23">
        <f t="shared" si="14"/>
        <v>1.0795763044977531</v>
      </c>
      <c r="H268" s="23"/>
      <c r="J268" s="8">
        <v>244</v>
      </c>
      <c r="K268" s="8">
        <v>68.704917919411059</v>
      </c>
      <c r="L268" s="8">
        <v>7.1109274370389386</v>
      </c>
      <c r="M268" s="8">
        <v>0.69305890533125103</v>
      </c>
      <c r="O268" s="8">
        <v>24.35</v>
      </c>
      <c r="P268" s="8">
        <v>59.558143409956998</v>
      </c>
    </row>
    <row r="269" spans="1:16" x14ac:dyDescent="0.25">
      <c r="A269" s="1">
        <v>76.955350925885597</v>
      </c>
      <c r="B269" s="1">
        <v>70.111467633258897</v>
      </c>
      <c r="C269">
        <f t="shared" si="12"/>
        <v>79.953915205304995</v>
      </c>
      <c r="D269">
        <f>'Regression 02'!C269</f>
        <v>80.956758490618256</v>
      </c>
      <c r="E269">
        <f>'Regression 01'!C269</f>
        <v>79.747306837807429</v>
      </c>
      <c r="F269">
        <f t="shared" si="13"/>
        <v>80.219326844576898</v>
      </c>
      <c r="G269" s="23">
        <f t="shared" si="14"/>
        <v>1.1441684157032697</v>
      </c>
      <c r="H269" s="23"/>
      <c r="J269" s="8">
        <v>245</v>
      </c>
      <c r="K269" s="8">
        <v>32.728857275611361</v>
      </c>
      <c r="L269" s="8">
        <v>7.3414045535326409</v>
      </c>
      <c r="M269" s="8">
        <v>0.71552210995193322</v>
      </c>
      <c r="O269" s="8">
        <v>24.450000000000003</v>
      </c>
      <c r="P269" s="8">
        <v>59.5799592255307</v>
      </c>
    </row>
    <row r="270" spans="1:16" x14ac:dyDescent="0.25">
      <c r="A270" s="1">
        <v>61.899462983287599</v>
      </c>
      <c r="B270" s="1">
        <v>70.019825360339496</v>
      </c>
      <c r="C270">
        <f t="shared" si="12"/>
        <v>64.311374778682918</v>
      </c>
      <c r="D270">
        <f>'Regression 02'!C270</f>
        <v>68.715843728690501</v>
      </c>
      <c r="E270">
        <f>'Regression 01'!C270</f>
        <v>65.505495570497999</v>
      </c>
      <c r="F270">
        <f t="shared" si="13"/>
        <v>66.177571359290468</v>
      </c>
      <c r="G270" s="23">
        <f t="shared" si="14"/>
        <v>0.94512619845485435</v>
      </c>
      <c r="H270" s="23"/>
      <c r="J270" s="8">
        <v>246</v>
      </c>
      <c r="K270" s="8">
        <v>92.587278687320492</v>
      </c>
      <c r="L270" s="8">
        <v>7.4127213126795084</v>
      </c>
      <c r="M270" s="8">
        <v>0.72247292128614116</v>
      </c>
      <c r="O270" s="8">
        <v>24.55</v>
      </c>
      <c r="P270" s="8">
        <v>59.913678779567398</v>
      </c>
    </row>
    <row r="271" spans="1:16" x14ac:dyDescent="0.25">
      <c r="A271" s="1">
        <v>62.133786052773203</v>
      </c>
      <c r="B271" s="1">
        <v>55.128762330388803</v>
      </c>
      <c r="C271">
        <f t="shared" si="12"/>
        <v>64.554828243619255</v>
      </c>
      <c r="D271">
        <f>'Regression 02'!C271</f>
        <v>64.024726306122602</v>
      </c>
      <c r="E271">
        <f>'Regression 01'!C271</f>
        <v>62.769213266571015</v>
      </c>
      <c r="F271">
        <f t="shared" si="13"/>
        <v>63.782922605437626</v>
      </c>
      <c r="G271" s="23">
        <f t="shared" si="14"/>
        <v>1.1569808555320742</v>
      </c>
      <c r="H271" s="23"/>
      <c r="J271" s="8">
        <v>247</v>
      </c>
      <c r="K271" s="8">
        <v>67.015576872551478</v>
      </c>
      <c r="L271" s="8">
        <v>10.394022304040519</v>
      </c>
      <c r="M271" s="8">
        <v>1.0130422204148675</v>
      </c>
      <c r="O271" s="8">
        <v>24.650000000000002</v>
      </c>
      <c r="P271" s="8">
        <v>59.938855212799197</v>
      </c>
    </row>
    <row r="272" spans="1:16" x14ac:dyDescent="0.25">
      <c r="A272" s="1">
        <v>77.656495065165899</v>
      </c>
      <c r="B272" s="1">
        <v>95.674916999613302</v>
      </c>
      <c r="C272">
        <f t="shared" si="12"/>
        <v>80.682379417140027</v>
      </c>
      <c r="D272">
        <f>'Regression 02'!C272</f>
        <v>70.585439614629877</v>
      </c>
      <c r="E272">
        <f>'Regression 01'!C272</f>
        <v>84.185074895307707</v>
      </c>
      <c r="F272">
        <f t="shared" si="13"/>
        <v>78.484297975692542</v>
      </c>
      <c r="G272" s="23">
        <f t="shared" si="14"/>
        <v>0.82032261366905346</v>
      </c>
      <c r="H272" s="23"/>
      <c r="J272" s="8">
        <v>248</v>
      </c>
      <c r="K272" s="8">
        <v>99.129840265615584</v>
      </c>
      <c r="L272" s="8">
        <v>-9.2958390771668888</v>
      </c>
      <c r="M272" s="8">
        <v>-0.90600897168478201</v>
      </c>
      <c r="O272" s="8">
        <v>24.750000000000004</v>
      </c>
      <c r="P272" s="8">
        <v>59.950642707188898</v>
      </c>
    </row>
    <row r="273" spans="1:16" x14ac:dyDescent="0.25">
      <c r="A273" s="1">
        <v>81.009031695217203</v>
      </c>
      <c r="B273" s="1">
        <v>83.064766121144999</v>
      </c>
      <c r="C273">
        <f t="shared" si="12"/>
        <v>84.165547594749327</v>
      </c>
      <c r="D273">
        <f>'Regression 02'!C273</f>
        <v>86.856276831712009</v>
      </c>
      <c r="E273">
        <f>'Regression 01'!C273</f>
        <v>84.21630950016484</v>
      </c>
      <c r="F273">
        <f t="shared" si="13"/>
        <v>85.079377975542059</v>
      </c>
      <c r="G273" s="23">
        <f t="shared" si="14"/>
        <v>1.0242535066126457</v>
      </c>
      <c r="H273" s="23"/>
      <c r="J273" s="8">
        <v>249</v>
      </c>
      <c r="K273" s="8">
        <v>93.974450927953271</v>
      </c>
      <c r="L273" s="8">
        <v>6.0255490720467293</v>
      </c>
      <c r="M273" s="8">
        <v>0.58727366871168563</v>
      </c>
      <c r="O273" s="8">
        <v>24.85</v>
      </c>
      <c r="P273" s="8">
        <v>60.037282510231698</v>
      </c>
    </row>
    <row r="274" spans="1:16" x14ac:dyDescent="0.25">
      <c r="A274" s="1">
        <v>86.246234042527107</v>
      </c>
      <c r="B274" s="1">
        <v>81.467409853567105</v>
      </c>
      <c r="C274">
        <f t="shared" si="12"/>
        <v>89.606817465549042</v>
      </c>
      <c r="D274">
        <f>'Regression 02'!C274</f>
        <v>75.410592726975892</v>
      </c>
      <c r="E274">
        <f>'Regression 01'!C274</f>
        <v>86.581367688510113</v>
      </c>
      <c r="F274">
        <f t="shared" si="13"/>
        <v>83.866259293678354</v>
      </c>
      <c r="G274" s="23">
        <f t="shared" si="14"/>
        <v>1.0294455101054893</v>
      </c>
      <c r="H274" s="23"/>
      <c r="J274" s="8">
        <v>250</v>
      </c>
      <c r="K274" s="8">
        <v>90.481097221069902</v>
      </c>
      <c r="L274" s="8">
        <v>9.518902778930098</v>
      </c>
      <c r="M274" s="8">
        <v>0.92774963580095549</v>
      </c>
      <c r="O274" s="8">
        <v>24.950000000000003</v>
      </c>
      <c r="P274" s="8">
        <v>60.054311621187999</v>
      </c>
    </row>
    <row r="275" spans="1:16" x14ac:dyDescent="0.25">
      <c r="A275" s="1">
        <v>86.309462784983694</v>
      </c>
      <c r="B275" s="1">
        <v>79.059377341681895</v>
      </c>
      <c r="C275">
        <f t="shared" si="12"/>
        <v>89.672509915158955</v>
      </c>
      <c r="D275">
        <f>'Regression 02'!C275</f>
        <v>79.730724260676737</v>
      </c>
      <c r="E275">
        <f>'Regression 01'!C275</f>
        <v>88.498373002676132</v>
      </c>
      <c r="F275">
        <f t="shared" si="13"/>
        <v>85.967202392837279</v>
      </c>
      <c r="G275" s="23">
        <f t="shared" si="14"/>
        <v>1.0873751512271703</v>
      </c>
      <c r="H275" s="23"/>
      <c r="J275" s="8">
        <v>251</v>
      </c>
      <c r="K275" s="8">
        <v>45.45788942834767</v>
      </c>
      <c r="L275" s="8">
        <v>31.403103489264936</v>
      </c>
      <c r="M275" s="8">
        <v>3.0606697538368888</v>
      </c>
      <c r="O275" s="8">
        <v>25.05</v>
      </c>
      <c r="P275" s="8">
        <v>60.087338349868503</v>
      </c>
    </row>
    <row r="276" spans="1:16" x14ac:dyDescent="0.25">
      <c r="A276" s="1">
        <v>76.798514816535601</v>
      </c>
      <c r="B276" s="1">
        <v>69.789126981752005</v>
      </c>
      <c r="C276">
        <f t="shared" si="12"/>
        <v>79.790967978929842</v>
      </c>
      <c r="D276">
        <f>'Regression 02'!C276</f>
        <v>73.612865088491503</v>
      </c>
      <c r="E276">
        <f>'Regression 01'!C276</f>
        <v>71.810689068691886</v>
      </c>
      <c r="F276">
        <f t="shared" si="13"/>
        <v>75.07150737870441</v>
      </c>
      <c r="G276" s="23">
        <f t="shared" si="14"/>
        <v>1.0756905928674765</v>
      </c>
      <c r="H276" s="23"/>
      <c r="J276" s="8">
        <v>252</v>
      </c>
      <c r="K276" s="8">
        <v>60.14478234999693</v>
      </c>
      <c r="L276" s="8">
        <v>4.5753258894017677</v>
      </c>
      <c r="M276" s="8">
        <v>0.44592922379235322</v>
      </c>
      <c r="O276" s="8">
        <v>25.150000000000002</v>
      </c>
      <c r="P276" s="8">
        <v>60.137240799027197</v>
      </c>
    </row>
    <row r="277" spans="1:16" x14ac:dyDescent="0.25">
      <c r="A277" s="1">
        <v>63.299535738662001</v>
      </c>
      <c r="B277" s="1">
        <v>75.327314304493299</v>
      </c>
      <c r="C277">
        <f t="shared" si="12"/>
        <v>65.766001351333742</v>
      </c>
      <c r="D277">
        <f>'Regression 02'!C277</f>
        <v>65.805782391582923</v>
      </c>
      <c r="E277">
        <f>'Regression 01'!C277</f>
        <v>71.402687889174231</v>
      </c>
      <c r="F277">
        <f t="shared" si="13"/>
        <v>67.65815721069697</v>
      </c>
      <c r="G277" s="23">
        <f t="shared" si="14"/>
        <v>0.89818889516231082</v>
      </c>
      <c r="H277" s="23"/>
      <c r="J277" s="8">
        <v>253</v>
      </c>
      <c r="K277" s="8">
        <v>92.551063931290912</v>
      </c>
      <c r="L277" s="8">
        <v>-19.896812272024619</v>
      </c>
      <c r="M277" s="8">
        <v>-1.9392214384025466</v>
      </c>
      <c r="O277" s="8">
        <v>25.250000000000004</v>
      </c>
      <c r="P277" s="8">
        <v>60.220299284924899</v>
      </c>
    </row>
    <row r="278" spans="1:16" x14ac:dyDescent="0.25">
      <c r="A278" s="1">
        <v>81.128500945738296</v>
      </c>
      <c r="B278" s="1">
        <v>90.523835134234005</v>
      </c>
      <c r="C278">
        <f t="shared" si="12"/>
        <v>84.289671963112028</v>
      </c>
      <c r="D278">
        <f>'Regression 02'!C278</f>
        <v>72.285208909565924</v>
      </c>
      <c r="E278">
        <f>'Regression 01'!C278</f>
        <v>83.725591524332401</v>
      </c>
      <c r="F278">
        <f t="shared" si="13"/>
        <v>80.100157465670122</v>
      </c>
      <c r="G278" s="23">
        <f t="shared" si="14"/>
        <v>0.88485156806373655</v>
      </c>
      <c r="H278" s="23"/>
      <c r="J278" s="8">
        <v>254</v>
      </c>
      <c r="K278" s="8">
        <v>54.565651641712755</v>
      </c>
      <c r="L278" s="8">
        <v>15.255858070911351</v>
      </c>
      <c r="M278" s="8">
        <v>1.486895821695734</v>
      </c>
      <c r="O278" s="8">
        <v>25.35</v>
      </c>
      <c r="P278" s="8">
        <v>60.252470579027701</v>
      </c>
    </row>
    <row r="279" spans="1:16" x14ac:dyDescent="0.25">
      <c r="A279" s="1">
        <v>76.769961350791903</v>
      </c>
      <c r="B279" s="1">
        <v>73.346902879904903</v>
      </c>
      <c r="C279">
        <f t="shared" si="12"/>
        <v>79.761301927753138</v>
      </c>
      <c r="D279">
        <f>'Regression 02'!C279</f>
        <v>65.267528544825467</v>
      </c>
      <c r="E279">
        <f>'Regression 01'!C279</f>
        <v>77.566556045939024</v>
      </c>
      <c r="F279">
        <f t="shared" si="13"/>
        <v>74.1984621728392</v>
      </c>
      <c r="G279" s="23">
        <f t="shared" si="14"/>
        <v>1.0116100238660193</v>
      </c>
      <c r="H279" s="23"/>
      <c r="J279" s="8">
        <v>255</v>
      </c>
      <c r="K279" s="8">
        <v>51.5503488197321</v>
      </c>
      <c r="L279" s="8">
        <v>7.5528998462910977</v>
      </c>
      <c r="M279" s="8">
        <v>0.73613527150922864</v>
      </c>
      <c r="O279" s="8">
        <v>25.450000000000003</v>
      </c>
      <c r="P279" s="8">
        <v>60.363858326874102</v>
      </c>
    </row>
    <row r="280" spans="1:16" x14ac:dyDescent="0.25">
      <c r="A280" s="1">
        <v>72.597430618793197</v>
      </c>
      <c r="B280" s="1">
        <v>74.352125347037898</v>
      </c>
      <c r="C280">
        <f t="shared" si="12"/>
        <v>75.426188588343535</v>
      </c>
      <c r="D280">
        <f>'Regression 02'!C280</f>
        <v>80.45987759539932</v>
      </c>
      <c r="E280">
        <f>'Regression 01'!C280</f>
        <v>79.725831291454426</v>
      </c>
      <c r="F280">
        <f t="shared" si="13"/>
        <v>78.537299158399094</v>
      </c>
      <c r="G280" s="23">
        <f t="shared" si="14"/>
        <v>1.0562885565385915</v>
      </c>
      <c r="H280" s="23"/>
      <c r="J280" s="8">
        <v>256</v>
      </c>
      <c r="K280" s="8">
        <v>75.697359821935734</v>
      </c>
      <c r="L280" s="8">
        <v>3.8280307590818694</v>
      </c>
      <c r="M280" s="8">
        <v>0.37309490652999761</v>
      </c>
      <c r="O280" s="8">
        <v>25.55</v>
      </c>
      <c r="P280" s="8">
        <v>60.366830074354802</v>
      </c>
    </row>
    <row r="281" spans="1:16" x14ac:dyDescent="0.25">
      <c r="A281" s="1">
        <v>81.790193260204205</v>
      </c>
      <c r="B281" s="1">
        <v>76.633780640000296</v>
      </c>
      <c r="C281">
        <f t="shared" si="12"/>
        <v>84.977147110275752</v>
      </c>
      <c r="D281">
        <f>'Regression 02'!C281</f>
        <v>76.819969584321257</v>
      </c>
      <c r="E281">
        <f>'Regression 01'!C281</f>
        <v>83.621681895224427</v>
      </c>
      <c r="F281">
        <f t="shared" si="13"/>
        <v>81.806266196607154</v>
      </c>
      <c r="G281" s="23">
        <f t="shared" si="14"/>
        <v>1.0674961552648101</v>
      </c>
      <c r="H281" s="23"/>
      <c r="J281" s="8">
        <v>257</v>
      </c>
      <c r="K281" s="8">
        <v>93.273878188224899</v>
      </c>
      <c r="L281" s="8">
        <v>-0.83623800728280173</v>
      </c>
      <c r="M281" s="8">
        <v>-8.1503039238597655E-2</v>
      </c>
      <c r="O281" s="8">
        <v>25.650000000000002</v>
      </c>
      <c r="P281" s="8">
        <v>60.405550428312502</v>
      </c>
    </row>
    <row r="282" spans="1:16" x14ac:dyDescent="0.25">
      <c r="A282" s="1">
        <v>90.537560106217001</v>
      </c>
      <c r="B282" s="1">
        <v>86.561024970010905</v>
      </c>
      <c r="C282">
        <f t="shared" si="12"/>
        <v>94.065354995252719</v>
      </c>
      <c r="D282">
        <f>'Regression 02'!C282</f>
        <v>96.183669313888672</v>
      </c>
      <c r="E282">
        <f>'Regression 01'!C282</f>
        <v>87.533596605011681</v>
      </c>
      <c r="F282">
        <f t="shared" si="13"/>
        <v>92.594206971384367</v>
      </c>
      <c r="G282" s="23">
        <f t="shared" si="14"/>
        <v>1.0696985970702595</v>
      </c>
      <c r="H282" s="23"/>
      <c r="J282" s="8">
        <v>258</v>
      </c>
      <c r="K282" s="8">
        <v>82.217411335948256</v>
      </c>
      <c r="L282" s="8">
        <v>-8.0349095756928506</v>
      </c>
      <c r="M282" s="8">
        <v>-0.78311383209447039</v>
      </c>
      <c r="O282" s="8">
        <v>25.750000000000004</v>
      </c>
      <c r="P282" s="8">
        <v>60.419697874905097</v>
      </c>
    </row>
    <row r="283" spans="1:16" x14ac:dyDescent="0.25">
      <c r="A283" s="1">
        <v>56.925431604921897</v>
      </c>
      <c r="B283" s="1">
        <v>63.015427253782597</v>
      </c>
      <c r="C283">
        <f t="shared" si="12"/>
        <v>59.143530330317148</v>
      </c>
      <c r="D283">
        <f>'Regression 02'!C283</f>
        <v>62.422939066762275</v>
      </c>
      <c r="E283">
        <f>'Regression 01'!C283</f>
        <v>64.61293521269323</v>
      </c>
      <c r="F283">
        <f t="shared" si="13"/>
        <v>62.059801536590889</v>
      </c>
      <c r="G283" s="23">
        <f t="shared" si="14"/>
        <v>0.98483505137014926</v>
      </c>
      <c r="H283" s="23"/>
      <c r="J283" s="8">
        <v>259</v>
      </c>
      <c r="K283" s="8">
        <v>69.132420160348062</v>
      </c>
      <c r="L283" s="8">
        <v>-0.84718089704105637</v>
      </c>
      <c r="M283" s="8">
        <v>-8.256957623593969E-2</v>
      </c>
      <c r="O283" s="8">
        <v>25.85</v>
      </c>
      <c r="P283" s="8">
        <v>60.475119576132798</v>
      </c>
    </row>
    <row r="284" spans="1:16" x14ac:dyDescent="0.25">
      <c r="A284" s="1">
        <v>60.190128100697102</v>
      </c>
      <c r="B284" s="1">
        <v>52.879775903382203</v>
      </c>
      <c r="C284">
        <f t="shared" si="12"/>
        <v>62.535435683924803</v>
      </c>
      <c r="D284">
        <f>'Regression 02'!C284</f>
        <v>63.779820239205463</v>
      </c>
      <c r="E284">
        <f>'Regression 01'!C284</f>
        <v>66.173662103634129</v>
      </c>
      <c r="F284">
        <f t="shared" si="13"/>
        <v>64.162972675588136</v>
      </c>
      <c r="G284" s="23">
        <f t="shared" si="14"/>
        <v>1.2133745194537455</v>
      </c>
      <c r="H284" s="23"/>
      <c r="J284" s="8">
        <v>260</v>
      </c>
      <c r="K284" s="8">
        <v>46.038253672538467</v>
      </c>
      <c r="L284" s="8">
        <v>15.296117424976131</v>
      </c>
      <c r="M284" s="8">
        <v>1.4908196564000715</v>
      </c>
      <c r="O284" s="8">
        <v>25.950000000000003</v>
      </c>
      <c r="P284" s="8">
        <v>60.481936188101798</v>
      </c>
    </row>
    <row r="285" spans="1:16" x14ac:dyDescent="0.25">
      <c r="A285" s="1">
        <v>42.522346129005903</v>
      </c>
      <c r="B285" s="1">
        <v>49.477290886601097</v>
      </c>
      <c r="C285">
        <f t="shared" si="12"/>
        <v>44.179228810267972</v>
      </c>
      <c r="D285">
        <f>'Regression 02'!C285</f>
        <v>57.992255939029171</v>
      </c>
      <c r="E285">
        <f>'Regression 01'!C285</f>
        <v>54.480976646211353</v>
      </c>
      <c r="F285">
        <f t="shared" si="13"/>
        <v>52.217487131836172</v>
      </c>
      <c r="G285" s="23">
        <f t="shared" si="14"/>
        <v>1.0553829079186134</v>
      </c>
      <c r="H285" s="23"/>
      <c r="J285" s="8">
        <v>261</v>
      </c>
      <c r="K285" s="8">
        <v>79.871969325584757</v>
      </c>
      <c r="L285" s="8">
        <v>1.2701731189146415</v>
      </c>
      <c r="M285" s="8">
        <v>0.12379605883627609</v>
      </c>
      <c r="O285" s="8">
        <v>26.05</v>
      </c>
      <c r="P285" s="8">
        <v>60.5021566600809</v>
      </c>
    </row>
    <row r="286" spans="1:16" x14ac:dyDescent="0.25">
      <c r="A286" s="1">
        <v>64.233056208885699</v>
      </c>
      <c r="B286" s="1">
        <v>79.135933337898507</v>
      </c>
      <c r="C286">
        <f t="shared" si="12"/>
        <v>66.735896434920136</v>
      </c>
      <c r="D286">
        <f>'Regression 02'!C286</f>
        <v>74.840242388811333</v>
      </c>
      <c r="E286">
        <f>'Regression 01'!C286</f>
        <v>74.590089455919326</v>
      </c>
      <c r="F286">
        <f t="shared" si="13"/>
        <v>72.05540942655027</v>
      </c>
      <c r="G286" s="23">
        <f t="shared" si="14"/>
        <v>0.91052706889655965</v>
      </c>
      <c r="H286" s="23"/>
      <c r="J286" s="8">
        <v>262</v>
      </c>
      <c r="K286" s="8">
        <v>98.948767272797099</v>
      </c>
      <c r="L286" s="8">
        <v>-0.32621489666800585</v>
      </c>
      <c r="M286" s="8">
        <v>-3.1794184540521742E-2</v>
      </c>
      <c r="O286" s="8">
        <v>26.150000000000002</v>
      </c>
      <c r="P286" s="8">
        <v>60.543382431154299</v>
      </c>
    </row>
    <row r="287" spans="1:16" x14ac:dyDescent="0.25">
      <c r="A287" s="1">
        <v>43.584791115517</v>
      </c>
      <c r="B287" s="1">
        <v>44.184367290015601</v>
      </c>
      <c r="C287">
        <f t="shared" si="12"/>
        <v>45.28307195229484</v>
      </c>
      <c r="D287">
        <f>'Regression 02'!C287</f>
        <v>56.905203135496819</v>
      </c>
      <c r="E287">
        <f>'Regression 01'!C287</f>
        <v>52.071043697596451</v>
      </c>
      <c r="F287">
        <f t="shared" si="13"/>
        <v>51.419772928462699</v>
      </c>
      <c r="G287" s="23">
        <f t="shared" si="14"/>
        <v>1.1637548771708244</v>
      </c>
      <c r="H287" s="23"/>
      <c r="J287" s="8">
        <v>263</v>
      </c>
      <c r="K287" s="8">
        <v>46.516503522556192</v>
      </c>
      <c r="L287" s="8">
        <v>6.3377408409748099</v>
      </c>
      <c r="M287" s="8">
        <v>0.61770110416823698</v>
      </c>
      <c r="O287" s="8">
        <v>26.250000000000004</v>
      </c>
      <c r="P287" s="8">
        <v>60.544655521240202</v>
      </c>
    </row>
    <row r="288" spans="1:16" x14ac:dyDescent="0.25">
      <c r="A288" s="1">
        <v>74.382556355521501</v>
      </c>
      <c r="B288" s="1">
        <v>63.524961955679998</v>
      </c>
      <c r="C288">
        <f t="shared" si="12"/>
        <v>77.280871726916203</v>
      </c>
      <c r="D288">
        <f>'Regression 02'!C288</f>
        <v>73.624479588067402</v>
      </c>
      <c r="E288">
        <f>'Regression 01'!C288</f>
        <v>69.911283061639267</v>
      </c>
      <c r="F288">
        <f t="shared" si="13"/>
        <v>73.605544792207624</v>
      </c>
      <c r="G288" s="23">
        <f t="shared" si="14"/>
        <v>1.1586869559018489</v>
      </c>
      <c r="H288" s="23"/>
      <c r="J288" s="8">
        <v>264</v>
      </c>
      <c r="K288" s="8">
        <v>72.342314305044496</v>
      </c>
      <c r="L288" s="8">
        <v>-8.5701100997013953</v>
      </c>
      <c r="M288" s="8">
        <v>-0.83527657634777563</v>
      </c>
      <c r="O288" s="8">
        <v>26.35</v>
      </c>
      <c r="P288" s="8">
        <v>60.5825617492712</v>
      </c>
    </row>
    <row r="289" spans="1:16" x14ac:dyDescent="0.25">
      <c r="A289" s="1">
        <v>69.937463062833899</v>
      </c>
      <c r="B289" s="1">
        <v>74.814183803691805</v>
      </c>
      <c r="C289">
        <f t="shared" si="12"/>
        <v>72.662575430073929</v>
      </c>
      <c r="D289">
        <f>'Regression 02'!C289</f>
        <v>67.961053059900394</v>
      </c>
      <c r="E289">
        <f>'Regression 01'!C289</f>
        <v>73.110425863779241</v>
      </c>
      <c r="F289">
        <f t="shared" si="13"/>
        <v>71.244684784584521</v>
      </c>
      <c r="G289" s="23">
        <f t="shared" si="14"/>
        <v>0.95228847208340273</v>
      </c>
      <c r="H289" s="23"/>
      <c r="J289" s="8">
        <v>265</v>
      </c>
      <c r="K289" s="8">
        <v>95.406666901037497</v>
      </c>
      <c r="L289" s="8">
        <v>-8.8615086133616927</v>
      </c>
      <c r="M289" s="8">
        <v>-0.86367741951214583</v>
      </c>
      <c r="O289" s="8">
        <v>26.450000000000003</v>
      </c>
      <c r="P289" s="8">
        <v>60.656832762158402</v>
      </c>
    </row>
    <row r="290" spans="1:16" x14ac:dyDescent="0.25">
      <c r="A290" s="1">
        <v>56.886089453293302</v>
      </c>
      <c r="B290" s="1">
        <v>74.735699784808503</v>
      </c>
      <c r="C290">
        <f t="shared" si="12"/>
        <v>59.102655212245935</v>
      </c>
      <c r="D290">
        <f>'Regression 02'!C290</f>
        <v>59.17076937200703</v>
      </c>
      <c r="E290">
        <f>'Regression 01'!C290</f>
        <v>62.476457372983042</v>
      </c>
      <c r="F290">
        <f t="shared" si="13"/>
        <v>60.249960652412</v>
      </c>
      <c r="G290" s="23">
        <f t="shared" si="14"/>
        <v>0.80617376736812174</v>
      </c>
      <c r="H290" s="23"/>
      <c r="J290" s="8">
        <v>266</v>
      </c>
      <c r="K290" s="8">
        <v>73.239309591492571</v>
      </c>
      <c r="L290" s="8">
        <v>8.8646761108081336</v>
      </c>
      <c r="M290" s="8">
        <v>0.86398613624878906</v>
      </c>
      <c r="O290" s="8">
        <v>26.55</v>
      </c>
      <c r="P290" s="8">
        <v>60.664793655321297</v>
      </c>
    </row>
    <row r="291" spans="1:16" x14ac:dyDescent="0.25">
      <c r="A291" s="1">
        <v>75.959443106879803</v>
      </c>
      <c r="B291" s="1">
        <v>77.255501887884705</v>
      </c>
      <c r="C291">
        <f t="shared" si="12"/>
        <v>78.919201850677112</v>
      </c>
      <c r="D291">
        <f>'Regression 02'!C291</f>
        <v>65.270023387602166</v>
      </c>
      <c r="E291">
        <f>'Regression 01'!C291</f>
        <v>75.111322235644252</v>
      </c>
      <c r="F291">
        <f t="shared" si="13"/>
        <v>73.100182491307848</v>
      </c>
      <c r="G291" s="23">
        <f t="shared" si="14"/>
        <v>0.946213288438574</v>
      </c>
      <c r="H291" s="23"/>
      <c r="J291" s="8">
        <v>267</v>
      </c>
      <c r="K291" s="8">
        <v>87.409408633555202</v>
      </c>
      <c r="L291" s="8">
        <v>-13.798452103370707</v>
      </c>
      <c r="M291" s="8">
        <v>-1.3448513143610403</v>
      </c>
      <c r="O291" s="8">
        <v>26.650000000000002</v>
      </c>
      <c r="P291" s="8">
        <v>60.682819151293899</v>
      </c>
    </row>
    <row r="292" spans="1:16" x14ac:dyDescent="0.25">
      <c r="A292" s="1">
        <v>35.330861263914201</v>
      </c>
      <c r="B292" s="1">
        <v>43.114166638466898</v>
      </c>
      <c r="C292">
        <f t="shared" si="12"/>
        <v>36.707527827999222</v>
      </c>
      <c r="D292">
        <f>'Regression 02'!C292</f>
        <v>48.252093728024633</v>
      </c>
      <c r="E292">
        <f>'Regression 01'!C292</f>
        <v>51.84507905142101</v>
      </c>
      <c r="F292">
        <f t="shared" si="13"/>
        <v>45.601566869148286</v>
      </c>
      <c r="G292" s="23">
        <f t="shared" si="14"/>
        <v>1.0576933389792604</v>
      </c>
      <c r="H292" s="23"/>
      <c r="J292" s="8">
        <v>268</v>
      </c>
      <c r="K292" s="8">
        <v>79.953915205304995</v>
      </c>
      <c r="L292" s="8">
        <v>-9.8424475720460975</v>
      </c>
      <c r="M292" s="8">
        <v>-0.95928358156654114</v>
      </c>
      <c r="O292" s="8">
        <v>26.750000000000004</v>
      </c>
      <c r="P292" s="8">
        <v>60.712928895604399</v>
      </c>
    </row>
    <row r="293" spans="1:16" x14ac:dyDescent="0.25">
      <c r="A293" s="1">
        <v>50.566723671854803</v>
      </c>
      <c r="B293" s="1">
        <v>54.363466274665399</v>
      </c>
      <c r="C293">
        <f t="shared" si="12"/>
        <v>52.537055422738831</v>
      </c>
      <c r="D293">
        <f>'Regression 02'!C293</f>
        <v>56.710465209934206</v>
      </c>
      <c r="E293">
        <f>'Regression 01'!C293</f>
        <v>52.129420338915068</v>
      </c>
      <c r="F293">
        <f t="shared" si="13"/>
        <v>53.79231365719604</v>
      </c>
      <c r="G293" s="23">
        <f t="shared" si="14"/>
        <v>0.98949381530265801</v>
      </c>
      <c r="H293" s="23"/>
      <c r="J293" s="8">
        <v>269</v>
      </c>
      <c r="K293" s="8">
        <v>64.311374778682918</v>
      </c>
      <c r="L293" s="8">
        <v>5.708450581656578</v>
      </c>
      <c r="M293" s="8">
        <v>0.55636800491777916</v>
      </c>
      <c r="O293" s="8">
        <v>26.85</v>
      </c>
      <c r="P293" s="8">
        <v>60.7199777335791</v>
      </c>
    </row>
    <row r="294" spans="1:16" x14ac:dyDescent="0.25">
      <c r="A294" s="1">
        <v>86.254674818395202</v>
      </c>
      <c r="B294" s="1">
        <v>90.774457091401899</v>
      </c>
      <c r="C294">
        <f t="shared" si="12"/>
        <v>89.615587136142508</v>
      </c>
      <c r="D294">
        <f>'Regression 02'!C294</f>
        <v>78.720368177673535</v>
      </c>
      <c r="E294">
        <f>'Regression 01'!C294</f>
        <v>84.734803743537967</v>
      </c>
      <c r="F294">
        <f t="shared" si="13"/>
        <v>84.356919685784661</v>
      </c>
      <c r="G294" s="23">
        <f t="shared" si="14"/>
        <v>0.92930238735379778</v>
      </c>
      <c r="H294" s="23"/>
      <c r="J294" s="8">
        <v>270</v>
      </c>
      <c r="K294" s="8">
        <v>64.554828243619255</v>
      </c>
      <c r="L294" s="8">
        <v>-9.4260659132304525</v>
      </c>
      <c r="M294" s="8">
        <v>-0.91870139039473142</v>
      </c>
      <c r="O294" s="8">
        <v>26.950000000000003</v>
      </c>
      <c r="P294" s="8">
        <v>60.7667269595552</v>
      </c>
    </row>
    <row r="295" spans="1:16" x14ac:dyDescent="0.25">
      <c r="A295" s="1">
        <v>67.969769773064996</v>
      </c>
      <c r="B295" s="1">
        <v>59.129922458437001</v>
      </c>
      <c r="C295">
        <f t="shared" si="12"/>
        <v>70.618210996056249</v>
      </c>
      <c r="D295">
        <f>'Regression 02'!C295</f>
        <v>64.776269766027511</v>
      </c>
      <c r="E295">
        <f>'Regression 01'!C295</f>
        <v>65.534539921967308</v>
      </c>
      <c r="F295">
        <f t="shared" si="13"/>
        <v>66.976340228017023</v>
      </c>
      <c r="G295" s="23">
        <f t="shared" si="14"/>
        <v>1.1326979208385626</v>
      </c>
      <c r="H295" s="23"/>
      <c r="J295" s="8">
        <v>271</v>
      </c>
      <c r="K295" s="8">
        <v>80.682379417140027</v>
      </c>
      <c r="L295" s="8">
        <v>14.992537582473275</v>
      </c>
      <c r="M295" s="8">
        <v>1.4612315731031233</v>
      </c>
      <c r="O295" s="8">
        <v>27.05</v>
      </c>
      <c r="P295" s="8">
        <v>60.7860616401478</v>
      </c>
    </row>
    <row r="296" spans="1:16" x14ac:dyDescent="0.25">
      <c r="A296" s="1">
        <v>43.323163218233702</v>
      </c>
      <c r="B296" s="1">
        <v>54.376217847449098</v>
      </c>
      <c r="C296">
        <f t="shared" si="12"/>
        <v>45.011249727289631</v>
      </c>
      <c r="D296">
        <f>'Regression 02'!C296</f>
        <v>67.651872098564382</v>
      </c>
      <c r="E296">
        <f>'Regression 01'!C296</f>
        <v>55.854470808803867</v>
      </c>
      <c r="F296">
        <f t="shared" si="13"/>
        <v>56.172530878219298</v>
      </c>
      <c r="G296" s="23">
        <f t="shared" si="14"/>
        <v>1.0330349020560736</v>
      </c>
      <c r="H296" s="23"/>
      <c r="J296" s="8">
        <v>272</v>
      </c>
      <c r="K296" s="8">
        <v>84.165547594749327</v>
      </c>
      <c r="L296" s="8">
        <v>-1.1007814736043287</v>
      </c>
      <c r="M296" s="8">
        <v>-0.10728648405710906</v>
      </c>
      <c r="O296" s="8">
        <v>27.150000000000002</v>
      </c>
      <c r="P296" s="8">
        <v>60.811096616955098</v>
      </c>
    </row>
    <row r="297" spans="1:16" x14ac:dyDescent="0.25">
      <c r="A297" s="1">
        <v>77.813688915803297</v>
      </c>
      <c r="B297" s="1">
        <v>69.390064822887894</v>
      </c>
      <c r="C297">
        <f t="shared" si="12"/>
        <v>80.845698324187339</v>
      </c>
      <c r="D297">
        <f>'Regression 02'!C297</f>
        <v>78.123755881686776</v>
      </c>
      <c r="E297">
        <f>'Regression 01'!C297</f>
        <v>72.263316493174415</v>
      </c>
      <c r="F297">
        <f t="shared" si="13"/>
        <v>77.077590233016181</v>
      </c>
      <c r="G297" s="23">
        <f t="shared" si="14"/>
        <v>1.1107871195934178</v>
      </c>
      <c r="H297" s="23"/>
      <c r="J297" s="8">
        <v>273</v>
      </c>
      <c r="K297" s="8">
        <v>89.606817465549042</v>
      </c>
      <c r="L297" s="8">
        <v>-8.1394076119819374</v>
      </c>
      <c r="M297" s="8">
        <v>-0.79329862096779591</v>
      </c>
      <c r="O297" s="8">
        <v>27.250000000000004</v>
      </c>
      <c r="P297" s="8">
        <v>60.863243375257497</v>
      </c>
    </row>
    <row r="298" spans="1:16" x14ac:dyDescent="0.25">
      <c r="A298" s="1">
        <v>86.2254228905975</v>
      </c>
      <c r="B298" s="1">
        <v>89.309927053885602</v>
      </c>
      <c r="C298">
        <f t="shared" si="12"/>
        <v>89.58519540734666</v>
      </c>
      <c r="D298">
        <f>'Regression 02'!C298</f>
        <v>77.152294219389233</v>
      </c>
      <c r="E298">
        <f>'Regression 01'!C298</f>
        <v>82.550446570410614</v>
      </c>
      <c r="F298">
        <f t="shared" si="13"/>
        <v>83.095978732382164</v>
      </c>
      <c r="G298" s="23">
        <f t="shared" si="14"/>
        <v>0.93042264699472632</v>
      </c>
      <c r="H298" s="23"/>
      <c r="J298" s="8">
        <v>274</v>
      </c>
      <c r="K298" s="8">
        <v>89.672509915158955</v>
      </c>
      <c r="L298" s="8">
        <v>-10.61313257347706</v>
      </c>
      <c r="M298" s="8">
        <v>-1.0343975674954109</v>
      </c>
      <c r="O298" s="8">
        <v>27.35</v>
      </c>
      <c r="P298" s="8">
        <v>60.868390488474603</v>
      </c>
    </row>
    <row r="299" spans="1:16" x14ac:dyDescent="0.25">
      <c r="A299" s="1">
        <v>54.6353569415881</v>
      </c>
      <c r="B299" s="1">
        <v>46.5599343869387</v>
      </c>
      <c r="C299">
        <f t="shared" si="12"/>
        <v>56.764222936574654</v>
      </c>
      <c r="D299">
        <f>'Regression 02'!C299</f>
        <v>55.282669855266256</v>
      </c>
      <c r="E299">
        <f>'Regression 01'!C299</f>
        <v>59.540000100069271</v>
      </c>
      <c r="F299">
        <f t="shared" si="13"/>
        <v>57.195630963970068</v>
      </c>
      <c r="G299" s="23">
        <f t="shared" si="14"/>
        <v>1.2284302312078637</v>
      </c>
      <c r="H299" s="23"/>
      <c r="J299" s="8">
        <v>275</v>
      </c>
      <c r="K299" s="8">
        <v>79.790967978929842</v>
      </c>
      <c r="L299" s="8">
        <v>-10.001840997177837</v>
      </c>
      <c r="M299" s="8">
        <v>-0.97481869055435022</v>
      </c>
      <c r="O299" s="8">
        <v>27.450000000000003</v>
      </c>
      <c r="P299" s="8">
        <v>60.885998862183001</v>
      </c>
    </row>
    <row r="300" spans="1:16" x14ac:dyDescent="0.25">
      <c r="A300" s="1">
        <v>75.429098441810694</v>
      </c>
      <c r="B300" s="1">
        <v>73.381936399699597</v>
      </c>
      <c r="C300">
        <f t="shared" si="12"/>
        <v>78.368192312414337</v>
      </c>
      <c r="D300">
        <f>'Regression 02'!C300</f>
        <v>72.10120402716926</v>
      </c>
      <c r="E300">
        <f>'Regression 01'!C300</f>
        <v>76.442407414753546</v>
      </c>
      <c r="F300">
        <f t="shared" si="13"/>
        <v>75.637267918112386</v>
      </c>
      <c r="G300" s="23">
        <f t="shared" si="14"/>
        <v>1.0307341510603967</v>
      </c>
      <c r="H300" s="23"/>
      <c r="J300" s="8">
        <v>276</v>
      </c>
      <c r="K300" s="8">
        <v>65.766001351333742</v>
      </c>
      <c r="L300" s="8">
        <v>9.5613129531595575</v>
      </c>
      <c r="M300" s="8">
        <v>0.93188309788260715</v>
      </c>
      <c r="O300" s="8">
        <v>27.55</v>
      </c>
      <c r="P300" s="8">
        <v>60.902646677651298</v>
      </c>
    </row>
    <row r="301" spans="1:16" x14ac:dyDescent="0.25">
      <c r="A301" s="1">
        <v>43.451467484284898</v>
      </c>
      <c r="B301" s="1">
        <v>56.120137896972899</v>
      </c>
      <c r="C301">
        <f t="shared" si="12"/>
        <v>45.144553367451259</v>
      </c>
      <c r="D301">
        <f>'Regression 02'!C301</f>
        <v>57.594765363922733</v>
      </c>
      <c r="E301">
        <f>'Regression 01'!C301</f>
        <v>54.12245450357544</v>
      </c>
      <c r="F301">
        <f t="shared" si="13"/>
        <v>52.287257744983151</v>
      </c>
      <c r="G301" s="23">
        <f t="shared" si="14"/>
        <v>0.9317022321109355</v>
      </c>
      <c r="H301" s="23"/>
      <c r="J301" s="8">
        <v>277</v>
      </c>
      <c r="K301" s="8">
        <v>84.289671963112028</v>
      </c>
      <c r="L301" s="8">
        <v>6.2341631711219776</v>
      </c>
      <c r="M301" s="8">
        <v>0.60760601782112367</v>
      </c>
      <c r="O301" s="8">
        <v>27.650000000000002</v>
      </c>
      <c r="P301" s="8">
        <v>60.905798128398999</v>
      </c>
    </row>
    <row r="302" spans="1:16" x14ac:dyDescent="0.25">
      <c r="A302" s="1">
        <v>48.8451529566427</v>
      </c>
      <c r="B302" s="1">
        <v>47.968198503227498</v>
      </c>
      <c r="C302">
        <f t="shared" si="12"/>
        <v>50.748403726295145</v>
      </c>
      <c r="D302">
        <f>'Regression 02'!C302</f>
        <v>56.41820405826325</v>
      </c>
      <c r="E302">
        <f>'Regression 01'!C302</f>
        <v>52.724579725622725</v>
      </c>
      <c r="F302">
        <f t="shared" si="13"/>
        <v>53.297062503393704</v>
      </c>
      <c r="G302" s="23">
        <f t="shared" si="14"/>
        <v>1.1110916016537009</v>
      </c>
      <c r="H302" s="23"/>
      <c r="J302" s="8">
        <v>278</v>
      </c>
      <c r="K302" s="8">
        <v>79.761301927753138</v>
      </c>
      <c r="L302" s="8">
        <v>-6.4143990478482351</v>
      </c>
      <c r="M302" s="8">
        <v>-0.62517251396826112</v>
      </c>
      <c r="O302" s="8">
        <v>27.750000000000004</v>
      </c>
      <c r="P302" s="8">
        <v>61.010618449302299</v>
      </c>
    </row>
    <row r="303" spans="1:16" x14ac:dyDescent="0.25">
      <c r="A303" s="1">
        <v>69.926304085488297</v>
      </c>
      <c r="B303" s="1">
        <v>75.703495296741494</v>
      </c>
      <c r="C303">
        <f t="shared" si="12"/>
        <v>72.650981643316626</v>
      </c>
      <c r="D303">
        <f>'Regression 02'!C303</f>
        <v>69.022611593655355</v>
      </c>
      <c r="E303">
        <f>'Regression 01'!C303</f>
        <v>72.641640420820437</v>
      </c>
      <c r="F303">
        <f t="shared" si="13"/>
        <v>71.43841121926414</v>
      </c>
      <c r="G303" s="23">
        <f t="shared" si="14"/>
        <v>0.94366067166701961</v>
      </c>
      <c r="H303" s="23"/>
      <c r="J303" s="8">
        <v>279</v>
      </c>
      <c r="K303" s="8">
        <v>75.426188588343535</v>
      </c>
      <c r="L303" s="8">
        <v>-1.0740632413056375</v>
      </c>
      <c r="M303" s="8">
        <v>-0.10468242024218877</v>
      </c>
      <c r="O303" s="8">
        <v>27.85</v>
      </c>
      <c r="P303" s="8">
        <v>61.074159954709799</v>
      </c>
    </row>
    <row r="304" spans="1:16" x14ac:dyDescent="0.25">
      <c r="A304" s="1">
        <v>59.899583170620097</v>
      </c>
      <c r="B304" s="1">
        <v>83.287714724471599</v>
      </c>
      <c r="C304">
        <f t="shared" si="12"/>
        <v>62.233569674307347</v>
      </c>
      <c r="D304">
        <f>'Regression 02'!C304</f>
        <v>69.485029134415655</v>
      </c>
      <c r="E304">
        <f>'Regression 01'!C304</f>
        <v>73.026986516961045</v>
      </c>
      <c r="F304">
        <f t="shared" si="13"/>
        <v>68.248528441894692</v>
      </c>
      <c r="G304" s="23">
        <f t="shared" si="14"/>
        <v>0.81943091688457514</v>
      </c>
      <c r="H304" s="23"/>
      <c r="J304" s="8">
        <v>280</v>
      </c>
      <c r="K304" s="8">
        <v>84.977147110275752</v>
      </c>
      <c r="L304" s="8">
        <v>-8.3433664702754555</v>
      </c>
      <c r="M304" s="8">
        <v>-0.81317725203429148</v>
      </c>
      <c r="O304" s="8">
        <v>27.950000000000003</v>
      </c>
      <c r="P304" s="8">
        <v>61.093079283059097</v>
      </c>
    </row>
    <row r="305" spans="1:16" x14ac:dyDescent="0.25">
      <c r="A305" s="1">
        <v>69.472712273866307</v>
      </c>
      <c r="B305" s="1">
        <v>73.952595448680199</v>
      </c>
      <c r="C305">
        <f t="shared" si="12"/>
        <v>72.179715632468685</v>
      </c>
      <c r="D305">
        <f>'Regression 02'!C305</f>
        <v>73.36343346731698</v>
      </c>
      <c r="E305">
        <f>'Regression 01'!C305</f>
        <v>77.046115936639524</v>
      </c>
      <c r="F305">
        <f t="shared" si="13"/>
        <v>74.196421678808392</v>
      </c>
      <c r="G305" s="23">
        <f t="shared" si="14"/>
        <v>1.0032970611599075</v>
      </c>
      <c r="H305" s="23"/>
      <c r="J305" s="8">
        <v>281</v>
      </c>
      <c r="K305" s="8">
        <v>94.065354995252719</v>
      </c>
      <c r="L305" s="8">
        <v>-7.5043300252418135</v>
      </c>
      <c r="M305" s="8">
        <v>-0.73140146606590262</v>
      </c>
      <c r="O305" s="8">
        <v>28.05</v>
      </c>
      <c r="P305" s="8">
        <v>61.1024286945662</v>
      </c>
    </row>
    <row r="306" spans="1:16" x14ac:dyDescent="0.25">
      <c r="A306" s="1">
        <v>79.005794593782596</v>
      </c>
      <c r="B306" s="1">
        <v>78.732194712518506</v>
      </c>
      <c r="C306">
        <f t="shared" si="12"/>
        <v>82.084254384892134</v>
      </c>
      <c r="D306">
        <f>'Regression 02'!C306</f>
        <v>74.521377652169761</v>
      </c>
      <c r="E306">
        <f>'Regression 01'!C306</f>
        <v>80.727531102375593</v>
      </c>
      <c r="F306">
        <f t="shared" si="13"/>
        <v>79.111054379812501</v>
      </c>
      <c r="G306" s="23">
        <f t="shared" si="14"/>
        <v>1.0048120043989293</v>
      </c>
      <c r="H306" s="23"/>
      <c r="J306" s="8">
        <v>282</v>
      </c>
      <c r="K306" s="8">
        <v>59.143530330317148</v>
      </c>
      <c r="L306" s="8">
        <v>3.8718969234654494</v>
      </c>
      <c r="M306" s="8">
        <v>0.37737027512824961</v>
      </c>
      <c r="O306" s="8">
        <v>28.150000000000002</v>
      </c>
      <c r="P306" s="8">
        <v>61.122922720348498</v>
      </c>
    </row>
    <row r="307" spans="1:16" x14ac:dyDescent="0.25">
      <c r="A307" s="1">
        <v>95.221859286267104</v>
      </c>
      <c r="B307" s="1">
        <v>100</v>
      </c>
      <c r="C307">
        <f t="shared" si="12"/>
        <v>98.932177833845287</v>
      </c>
      <c r="D307">
        <f>'Regression 02'!C307</f>
        <v>85.281576075539377</v>
      </c>
      <c r="E307">
        <f>'Regression 01'!C307</f>
        <v>91.098139540603739</v>
      </c>
      <c r="F307">
        <f t="shared" si="13"/>
        <v>91.77063114999612</v>
      </c>
      <c r="G307" s="23">
        <f t="shared" si="14"/>
        <v>0.91770631149996118</v>
      </c>
      <c r="H307" s="23"/>
      <c r="J307" s="8">
        <v>283</v>
      </c>
      <c r="K307" s="8">
        <v>62.535435683924803</v>
      </c>
      <c r="L307" s="8">
        <v>-9.6556597805425994</v>
      </c>
      <c r="M307" s="8">
        <v>-0.94107851008256571</v>
      </c>
      <c r="O307" s="8">
        <v>28.250000000000004</v>
      </c>
      <c r="P307" s="8">
        <v>61.140925847641</v>
      </c>
    </row>
    <row r="308" spans="1:16" x14ac:dyDescent="0.25">
      <c r="A308" s="1">
        <v>68.113576712066205</v>
      </c>
      <c r="B308" s="1">
        <v>93.060159131845396</v>
      </c>
      <c r="C308">
        <f t="shared" si="12"/>
        <v>70.767621370624099</v>
      </c>
      <c r="D308">
        <f>'Regression 02'!C308</f>
        <v>73.755003046991021</v>
      </c>
      <c r="E308">
        <f>'Regression 01'!C308</f>
        <v>72.016553894043597</v>
      </c>
      <c r="F308">
        <f t="shared" si="13"/>
        <v>72.179726103886239</v>
      </c>
      <c r="G308" s="23">
        <f t="shared" si="14"/>
        <v>0.77562435716044431</v>
      </c>
      <c r="H308" s="23"/>
      <c r="J308" s="8">
        <v>284</v>
      </c>
      <c r="K308" s="8">
        <v>44.179228810267972</v>
      </c>
      <c r="L308" s="8">
        <v>5.2980620763331245</v>
      </c>
      <c r="M308" s="8">
        <v>0.51636993001428422</v>
      </c>
      <c r="O308" s="8">
        <v>28.35</v>
      </c>
      <c r="P308" s="8">
        <v>61.158323839705403</v>
      </c>
    </row>
    <row r="309" spans="1:16" x14ac:dyDescent="0.25">
      <c r="A309" s="1">
        <v>63.857459960736797</v>
      </c>
      <c r="B309" s="1">
        <v>65.168145996389498</v>
      </c>
      <c r="C309">
        <f t="shared" si="12"/>
        <v>66.345665083693504</v>
      </c>
      <c r="D309">
        <f>'Regression 02'!C309</f>
        <v>62.427777858785248</v>
      </c>
      <c r="E309">
        <f>'Regression 01'!C309</f>
        <v>63.988496405074031</v>
      </c>
      <c r="F309">
        <f t="shared" si="13"/>
        <v>64.253979782517604</v>
      </c>
      <c r="G309" s="23">
        <f t="shared" si="14"/>
        <v>0.98597219239714839</v>
      </c>
      <c r="H309" s="23"/>
      <c r="J309" s="8">
        <v>285</v>
      </c>
      <c r="K309" s="8">
        <v>66.735896434920136</v>
      </c>
      <c r="L309" s="8">
        <v>12.400036902978371</v>
      </c>
      <c r="M309" s="8">
        <v>1.2085562787888489</v>
      </c>
      <c r="O309" s="8">
        <v>28.450000000000003</v>
      </c>
      <c r="P309" s="8">
        <v>61.176923468693602</v>
      </c>
    </row>
    <row r="310" spans="1:16" x14ac:dyDescent="0.25">
      <c r="A310" s="1">
        <v>73.979731392085498</v>
      </c>
      <c r="B310" s="1">
        <v>70.390986888441404</v>
      </c>
      <c r="C310">
        <f t="shared" si="12"/>
        <v>76.862350693854296</v>
      </c>
      <c r="D310">
        <f>'Regression 02'!C310</f>
        <v>85.616774891329996</v>
      </c>
      <c r="E310">
        <f>'Regression 01'!C310</f>
        <v>83.596499750269487</v>
      </c>
      <c r="F310">
        <f t="shared" si="13"/>
        <v>82.025208445151264</v>
      </c>
      <c r="G310" s="23">
        <f t="shared" si="14"/>
        <v>1.1652799892569807</v>
      </c>
      <c r="H310" s="23"/>
      <c r="J310" s="8">
        <v>286</v>
      </c>
      <c r="K310" s="8">
        <v>45.28307195229484</v>
      </c>
      <c r="L310" s="8">
        <v>-1.0987046622792391</v>
      </c>
      <c r="M310" s="8">
        <v>-0.10708406987185821</v>
      </c>
      <c r="O310" s="8">
        <v>28.55</v>
      </c>
      <c r="P310" s="8">
        <v>61.188955906959201</v>
      </c>
    </row>
    <row r="311" spans="1:16" x14ac:dyDescent="0.25">
      <c r="A311" s="1">
        <v>55.613713501939799</v>
      </c>
      <c r="B311" s="1">
        <v>67.022881911445793</v>
      </c>
      <c r="C311">
        <f t="shared" si="12"/>
        <v>57.780701147976082</v>
      </c>
      <c r="D311">
        <f>'Regression 02'!C311</f>
        <v>60.699873060266711</v>
      </c>
      <c r="E311">
        <f>'Regression 01'!C311</f>
        <v>61.824185549976349</v>
      </c>
      <c r="F311">
        <f t="shared" si="13"/>
        <v>60.10158658607304</v>
      </c>
      <c r="G311" s="23">
        <f t="shared" si="14"/>
        <v>0.89673235277293006</v>
      </c>
      <c r="H311" s="23"/>
      <c r="J311" s="8">
        <v>287</v>
      </c>
      <c r="K311" s="8">
        <v>77.280871726916203</v>
      </c>
      <c r="L311" s="8">
        <v>-13.755909771236205</v>
      </c>
      <c r="M311" s="8">
        <v>-1.3407049716511148</v>
      </c>
      <c r="O311" s="8">
        <v>28.650000000000002</v>
      </c>
      <c r="P311" s="8">
        <v>61.2506047388026</v>
      </c>
    </row>
    <row r="312" spans="1:16" x14ac:dyDescent="0.25">
      <c r="A312" s="1">
        <v>55.053532011874204</v>
      </c>
      <c r="B312" s="1">
        <v>66.094366354195202</v>
      </c>
      <c r="C312">
        <f t="shared" si="12"/>
        <v>57.198692193206696</v>
      </c>
      <c r="D312">
        <f>'Regression 02'!C312</f>
        <v>62.092613676922312</v>
      </c>
      <c r="E312">
        <f>'Regression 01'!C312</f>
        <v>68.805688925387244</v>
      </c>
      <c r="F312">
        <f t="shared" si="13"/>
        <v>62.698998265172087</v>
      </c>
      <c r="G312" s="23">
        <f t="shared" si="14"/>
        <v>0.94862847960705809</v>
      </c>
      <c r="H312" s="23"/>
      <c r="J312" s="8">
        <v>288</v>
      </c>
      <c r="K312" s="8">
        <v>72.662575430073929</v>
      </c>
      <c r="L312" s="8">
        <v>2.1516083736178757</v>
      </c>
      <c r="M312" s="8">
        <v>0.20970419925169498</v>
      </c>
      <c r="O312" s="8">
        <v>28.750000000000004</v>
      </c>
      <c r="P312" s="8">
        <v>61.333460838122903</v>
      </c>
    </row>
    <row r="313" spans="1:16" x14ac:dyDescent="0.25">
      <c r="A313" s="1">
        <v>48.113662451245403</v>
      </c>
      <c r="B313" s="1">
        <v>60.5825617492712</v>
      </c>
      <c r="C313">
        <f t="shared" si="12"/>
        <v>49.988410702569638</v>
      </c>
      <c r="D313">
        <f>'Regression 02'!C313</f>
        <v>62.169017781644087</v>
      </c>
      <c r="E313">
        <f>'Regression 01'!C313</f>
        <v>53.836321748593868</v>
      </c>
      <c r="F313">
        <f t="shared" si="13"/>
        <v>55.331250077602533</v>
      </c>
      <c r="G313" s="23">
        <f t="shared" si="14"/>
        <v>0.9133197487851058</v>
      </c>
      <c r="H313" s="23"/>
      <c r="J313" s="8">
        <v>289</v>
      </c>
      <c r="K313" s="8">
        <v>59.102655212245935</v>
      </c>
      <c r="L313" s="8">
        <v>15.633044572562568</v>
      </c>
      <c r="M313" s="8">
        <v>1.523657898971124</v>
      </c>
      <c r="O313" s="8">
        <v>28.85</v>
      </c>
      <c r="P313" s="8">
        <v>61.334371097514598</v>
      </c>
    </row>
    <row r="314" spans="1:16" x14ac:dyDescent="0.25">
      <c r="A314" s="1">
        <v>40.921997315640098</v>
      </c>
      <c r="B314" s="1">
        <v>49.688555083317297</v>
      </c>
      <c r="C314">
        <f t="shared" si="12"/>
        <v>42.516522425548992</v>
      </c>
      <c r="D314">
        <f>'Regression 02'!C314</f>
        <v>54.937799772046972</v>
      </c>
      <c r="E314">
        <f>'Regression 01'!C314</f>
        <v>51.631260360064672</v>
      </c>
      <c r="F314">
        <f t="shared" si="13"/>
        <v>49.695194185886884</v>
      </c>
      <c r="G314" s="23">
        <f t="shared" si="14"/>
        <v>1.0001336143214157</v>
      </c>
      <c r="H314" s="23"/>
      <c r="J314" s="8">
        <v>290</v>
      </c>
      <c r="K314" s="8">
        <v>78.919201850677112</v>
      </c>
      <c r="L314" s="8">
        <v>-1.663699962792407</v>
      </c>
      <c r="M314" s="8">
        <v>-0.16215073001682703</v>
      </c>
      <c r="O314" s="8">
        <v>28.950000000000003</v>
      </c>
      <c r="P314" s="8">
        <v>61.353622359882202</v>
      </c>
    </row>
    <row r="315" spans="1:16" x14ac:dyDescent="0.25">
      <c r="A315" s="1">
        <v>95.043712667406396</v>
      </c>
      <c r="B315" s="1">
        <v>72.243247586714702</v>
      </c>
      <c r="C315">
        <f t="shared" si="12"/>
        <v>98.747089734224787</v>
      </c>
      <c r="D315">
        <f>'Regression 02'!C315</f>
        <v>85.47736043452602</v>
      </c>
      <c r="E315">
        <f>'Regression 01'!C315</f>
        <v>90.549894711236391</v>
      </c>
      <c r="F315">
        <f t="shared" si="13"/>
        <v>91.591448293329066</v>
      </c>
      <c r="G315" s="23">
        <f t="shared" si="14"/>
        <v>1.2678201956991262</v>
      </c>
      <c r="H315" s="23"/>
      <c r="J315" s="8">
        <v>291</v>
      </c>
      <c r="K315" s="8">
        <v>36.707527827999222</v>
      </c>
      <c r="L315" s="8">
        <v>6.4066388104676761</v>
      </c>
      <c r="M315" s="8">
        <v>0.62441617076666034</v>
      </c>
      <c r="O315" s="8">
        <v>29.05</v>
      </c>
      <c r="P315" s="8">
        <v>61.359109990876597</v>
      </c>
    </row>
    <row r="316" spans="1:16" x14ac:dyDescent="0.25">
      <c r="A316" s="1">
        <v>81.659491825222503</v>
      </c>
      <c r="B316" s="1">
        <v>74.262869528977305</v>
      </c>
      <c r="C316">
        <f t="shared" si="12"/>
        <v>84.841352895526427</v>
      </c>
      <c r="D316">
        <f>'Regression 02'!C316</f>
        <v>68.874570422476637</v>
      </c>
      <c r="E316">
        <f>'Regression 01'!C316</f>
        <v>85.290352118025581</v>
      </c>
      <c r="F316">
        <f t="shared" si="13"/>
        <v>79.668758478676224</v>
      </c>
      <c r="G316" s="23">
        <f t="shared" si="14"/>
        <v>1.0727939680217924</v>
      </c>
      <c r="H316" s="23"/>
      <c r="J316" s="8">
        <v>292</v>
      </c>
      <c r="K316" s="8">
        <v>52.537055422738831</v>
      </c>
      <c r="L316" s="8">
        <v>1.8264108519265676</v>
      </c>
      <c r="M316" s="8">
        <v>0.17800917207059008</v>
      </c>
      <c r="O316" s="8">
        <v>29.150000000000002</v>
      </c>
      <c r="P316" s="8">
        <v>61.4760454653739</v>
      </c>
    </row>
    <row r="317" spans="1:16" x14ac:dyDescent="0.25">
      <c r="A317" s="1">
        <v>84.6759059934421</v>
      </c>
      <c r="B317" s="1">
        <v>62.639197856417702</v>
      </c>
      <c r="C317">
        <f t="shared" si="12"/>
        <v>87.975301603812895</v>
      </c>
      <c r="D317">
        <f>'Regression 02'!C317</f>
        <v>83.558065338045537</v>
      </c>
      <c r="E317">
        <f>'Regression 01'!C317</f>
        <v>79.47700257356739</v>
      </c>
      <c r="F317">
        <f t="shared" si="13"/>
        <v>83.670123171808612</v>
      </c>
      <c r="G317" s="23">
        <f t="shared" si="14"/>
        <v>1.3357470407523135</v>
      </c>
      <c r="H317" s="23"/>
      <c r="J317" s="8">
        <v>293</v>
      </c>
      <c r="K317" s="8">
        <v>89.615587136142508</v>
      </c>
      <c r="L317" s="8">
        <v>1.1588699552593908</v>
      </c>
      <c r="M317" s="8">
        <v>0.11294801553308992</v>
      </c>
      <c r="O317" s="8">
        <v>29.250000000000004</v>
      </c>
      <c r="P317" s="8">
        <v>61.500086464145902</v>
      </c>
    </row>
    <row r="318" spans="1:16" x14ac:dyDescent="0.25">
      <c r="A318" s="1">
        <v>67.701035263079007</v>
      </c>
      <c r="B318" s="1">
        <v>72.576367586959705</v>
      </c>
      <c r="C318">
        <f t="shared" si="12"/>
        <v>70.33900524927391</v>
      </c>
      <c r="D318">
        <f>'Regression 02'!C318</f>
        <v>72.403706332782676</v>
      </c>
      <c r="E318">
        <f>'Regression 01'!C318</f>
        <v>67.559256614305752</v>
      </c>
      <c r="F318">
        <f t="shared" si="13"/>
        <v>70.100656065454118</v>
      </c>
      <c r="G318" s="23">
        <f t="shared" si="14"/>
        <v>0.96588818641909524</v>
      </c>
      <c r="H318" s="23"/>
      <c r="J318" s="8">
        <v>294</v>
      </c>
      <c r="K318" s="8">
        <v>70.618210996056249</v>
      </c>
      <c r="L318" s="8">
        <v>-11.488288537619248</v>
      </c>
      <c r="M318" s="8">
        <v>-1.1196937036004175</v>
      </c>
      <c r="O318" s="8">
        <v>29.35</v>
      </c>
      <c r="P318" s="8">
        <v>61.508447564846399</v>
      </c>
    </row>
    <row r="319" spans="1:16" x14ac:dyDescent="0.25">
      <c r="A319" s="1">
        <v>52.448909118955903</v>
      </c>
      <c r="B319" s="1">
        <v>53.021494896613802</v>
      </c>
      <c r="C319">
        <f t="shared" si="12"/>
        <v>54.492580202076311</v>
      </c>
      <c r="D319">
        <f>'Regression 02'!C319</f>
        <v>55.571612806314214</v>
      </c>
      <c r="E319">
        <f>'Regression 01'!C319</f>
        <v>57.774198874678042</v>
      </c>
      <c r="F319">
        <f t="shared" si="13"/>
        <v>55.94613062768952</v>
      </c>
      <c r="G319" s="23">
        <f t="shared" si="14"/>
        <v>1.0551594355605862</v>
      </c>
      <c r="H319" s="23"/>
      <c r="J319" s="8">
        <v>295</v>
      </c>
      <c r="K319" s="8">
        <v>45.011249727289631</v>
      </c>
      <c r="L319" s="8">
        <v>9.3649681201594674</v>
      </c>
      <c r="M319" s="8">
        <v>0.91274655961367579</v>
      </c>
      <c r="O319" s="8">
        <v>29.450000000000003</v>
      </c>
      <c r="P319" s="8">
        <v>61.597292628762297</v>
      </c>
    </row>
    <row r="320" spans="1:16" x14ac:dyDescent="0.25">
      <c r="A320" s="1">
        <v>47.956451112592497</v>
      </c>
      <c r="B320" s="1">
        <v>50.205141567872097</v>
      </c>
      <c r="C320">
        <f t="shared" si="12"/>
        <v>49.825073626086514</v>
      </c>
      <c r="D320">
        <f>'Regression 02'!C320</f>
        <v>55.227024075185803</v>
      </c>
      <c r="E320">
        <f>'Regression 01'!C320</f>
        <v>57.074248116885308</v>
      </c>
      <c r="F320">
        <f t="shared" si="13"/>
        <v>54.042115272719208</v>
      </c>
      <c r="G320" s="23">
        <f t="shared" si="14"/>
        <v>1.0764259114708385</v>
      </c>
      <c r="H320" s="23"/>
      <c r="J320" s="8">
        <v>296</v>
      </c>
      <c r="K320" s="8">
        <v>80.845698324187339</v>
      </c>
      <c r="L320" s="8">
        <v>-11.455633501299445</v>
      </c>
      <c r="M320" s="8">
        <v>-1.1165110155578606</v>
      </c>
      <c r="O320" s="8">
        <v>29.55</v>
      </c>
      <c r="P320" s="8">
        <v>61.6965523678439</v>
      </c>
    </row>
    <row r="321" spans="1:16" x14ac:dyDescent="0.25">
      <c r="A321" s="1">
        <v>56.662645825528401</v>
      </c>
      <c r="B321" s="1">
        <v>73.180521911248803</v>
      </c>
      <c r="C321">
        <f t="shared" si="12"/>
        <v>58.870505106339898</v>
      </c>
      <c r="D321">
        <f>'Regression 02'!C321</f>
        <v>73.02027423257293</v>
      </c>
      <c r="E321">
        <f>'Regression 01'!C321</f>
        <v>60.969270906212628</v>
      </c>
      <c r="F321">
        <f t="shared" si="13"/>
        <v>64.286683415041821</v>
      </c>
      <c r="G321" s="23">
        <f t="shared" si="14"/>
        <v>0.87846713491613015</v>
      </c>
      <c r="H321" s="23"/>
      <c r="J321" s="8">
        <v>297</v>
      </c>
      <c r="K321" s="8">
        <v>89.58519540734666</v>
      </c>
      <c r="L321" s="8">
        <v>-0.27526835346105827</v>
      </c>
      <c r="M321" s="8">
        <v>-2.6828734424759994E-2</v>
      </c>
      <c r="O321" s="8">
        <v>29.650000000000002</v>
      </c>
      <c r="P321" s="8">
        <v>61.696690813807102</v>
      </c>
    </row>
    <row r="322" spans="1:16" x14ac:dyDescent="0.25">
      <c r="A322" s="1">
        <v>66.673003718899807</v>
      </c>
      <c r="B322" s="1">
        <v>85.866661704078695</v>
      </c>
      <c r="C322">
        <f t="shared" si="12"/>
        <v>69.27091646892589</v>
      </c>
      <c r="D322">
        <f>'Regression 02'!C322</f>
        <v>69.30712687034557</v>
      </c>
      <c r="E322">
        <f>'Regression 01'!C322</f>
        <v>73.383726040079409</v>
      </c>
      <c r="F322">
        <f t="shared" si="13"/>
        <v>70.653923126450294</v>
      </c>
      <c r="G322" s="23">
        <f t="shared" si="14"/>
        <v>0.8228330032200869</v>
      </c>
      <c r="H322" s="23"/>
      <c r="J322" s="8">
        <v>298</v>
      </c>
      <c r="K322" s="8">
        <v>56.764222936574654</v>
      </c>
      <c r="L322" s="8">
        <v>-10.204288549635955</v>
      </c>
      <c r="M322" s="8">
        <v>-0.99455002382077995</v>
      </c>
      <c r="O322" s="8">
        <v>29.750000000000004</v>
      </c>
      <c r="P322" s="8">
        <v>61.705439889002598</v>
      </c>
    </row>
    <row r="323" spans="1:16" x14ac:dyDescent="0.25">
      <c r="A323" s="1">
        <v>83.580554043606895</v>
      </c>
      <c r="B323" s="1">
        <v>68.551735163024304</v>
      </c>
      <c r="C323">
        <f t="shared" ref="C323:C386" si="15">$K$17+A323*$K$18</f>
        <v>86.837269279050517</v>
      </c>
      <c r="D323">
        <f>'Regression 02'!C323</f>
        <v>73.25071406156998</v>
      </c>
      <c r="E323">
        <f>'Regression 01'!C323</f>
        <v>80.250216678130471</v>
      </c>
      <c r="F323">
        <f t="shared" ref="F323:F386" si="16">AVERAGE(C323:E323)</f>
        <v>80.112733339583656</v>
      </c>
      <c r="G323" s="23">
        <f t="shared" ref="G323:G386" si="17">F323/B323</f>
        <v>1.1686463245469412</v>
      </c>
      <c r="H323" s="23"/>
      <c r="J323" s="8">
        <v>299</v>
      </c>
      <c r="K323" s="8">
        <v>78.368192312414337</v>
      </c>
      <c r="L323" s="8">
        <v>-4.9862559127147392</v>
      </c>
      <c r="M323" s="8">
        <v>-0.48598007716509228</v>
      </c>
      <c r="O323" s="8">
        <v>29.85</v>
      </c>
      <c r="P323" s="8">
        <v>61.721005610531698</v>
      </c>
    </row>
    <row r="324" spans="1:16" x14ac:dyDescent="0.25">
      <c r="A324" s="1">
        <v>84.558260191094803</v>
      </c>
      <c r="B324" s="1">
        <v>84.586930406757801</v>
      </c>
      <c r="C324">
        <f t="shared" si="15"/>
        <v>87.853071734259117</v>
      </c>
      <c r="D324">
        <f>'Regression 02'!C324</f>
        <v>64.85110176964848</v>
      </c>
      <c r="E324">
        <f>'Regression 01'!C324</f>
        <v>77.991470940002117</v>
      </c>
      <c r="F324">
        <f t="shared" si="16"/>
        <v>76.898548147969905</v>
      </c>
      <c r="G324" s="23">
        <f t="shared" si="17"/>
        <v>0.90910673526257124</v>
      </c>
      <c r="H324" s="23"/>
      <c r="J324" s="8">
        <v>300</v>
      </c>
      <c r="K324" s="8">
        <v>45.144553367451259</v>
      </c>
      <c r="L324" s="8">
        <v>10.97558452952164</v>
      </c>
      <c r="M324" s="8">
        <v>1.0697235581085327</v>
      </c>
      <c r="O324" s="8">
        <v>29.950000000000003</v>
      </c>
      <c r="P324" s="8">
        <v>61.758566909322703</v>
      </c>
    </row>
    <row r="325" spans="1:16" x14ac:dyDescent="0.25">
      <c r="A325" s="1">
        <v>60.749417131922698</v>
      </c>
      <c r="B325" s="1">
        <v>60.544655521240202</v>
      </c>
      <c r="C325">
        <f t="shared" si="15"/>
        <v>63.116517405206729</v>
      </c>
      <c r="D325">
        <f>'Regression 02'!C325</f>
        <v>63.996247264509677</v>
      </c>
      <c r="E325">
        <f>'Regression 01'!C325</f>
        <v>62.202105640066094</v>
      </c>
      <c r="F325">
        <f t="shared" si="16"/>
        <v>63.104956769927497</v>
      </c>
      <c r="G325" s="23">
        <f t="shared" si="17"/>
        <v>1.042287815937595</v>
      </c>
      <c r="H325" s="23"/>
      <c r="J325" s="8">
        <v>301</v>
      </c>
      <c r="K325" s="8">
        <v>50.748403726295145</v>
      </c>
      <c r="L325" s="8">
        <v>-2.7802052230676466</v>
      </c>
      <c r="M325" s="8">
        <v>-0.27096971605406339</v>
      </c>
      <c r="O325" s="8">
        <v>30.05</v>
      </c>
      <c r="P325" s="8">
        <v>61.849394123747899</v>
      </c>
    </row>
    <row r="326" spans="1:16" x14ac:dyDescent="0.25">
      <c r="A326" s="1">
        <v>88.869578087438597</v>
      </c>
      <c r="B326" s="1">
        <v>84.0903183264913</v>
      </c>
      <c r="C326">
        <f t="shared" si="15"/>
        <v>92.332380078124203</v>
      </c>
      <c r="D326">
        <f>'Regression 02'!C326</f>
        <v>82.60568260920364</v>
      </c>
      <c r="E326">
        <f>'Regression 01'!C326</f>
        <v>90.226722088373165</v>
      </c>
      <c r="F326">
        <f t="shared" si="16"/>
        <v>88.388261591900331</v>
      </c>
      <c r="G326" s="23">
        <f t="shared" si="17"/>
        <v>1.0511110357404252</v>
      </c>
      <c r="H326" s="23"/>
      <c r="J326" s="8">
        <v>302</v>
      </c>
      <c r="K326" s="8">
        <v>72.650981643316626</v>
      </c>
      <c r="L326" s="8">
        <v>3.0525136534248674</v>
      </c>
      <c r="M326" s="8">
        <v>0.29750996475254171</v>
      </c>
      <c r="O326" s="8">
        <v>30.150000000000002</v>
      </c>
      <c r="P326" s="8">
        <v>61.860377007139498</v>
      </c>
    </row>
    <row r="327" spans="1:16" x14ac:dyDescent="0.25">
      <c r="A327" s="1">
        <v>82.3914170046327</v>
      </c>
      <c r="B327" s="1">
        <v>81.993646580273804</v>
      </c>
      <c r="C327">
        <f t="shared" si="15"/>
        <v>85.601797530332277</v>
      </c>
      <c r="D327">
        <f>'Regression 02'!C327</f>
        <v>81.392058830059497</v>
      </c>
      <c r="E327">
        <f>'Regression 01'!C327</f>
        <v>81.217724539444447</v>
      </c>
      <c r="F327">
        <f t="shared" si="16"/>
        <v>82.737193633278736</v>
      </c>
      <c r="G327" s="23">
        <f t="shared" si="17"/>
        <v>1.009068349610198</v>
      </c>
      <c r="H327" s="23"/>
      <c r="J327" s="8">
        <v>303</v>
      </c>
      <c r="K327" s="8">
        <v>62.233569674307347</v>
      </c>
      <c r="L327" s="8">
        <v>21.054145050164252</v>
      </c>
      <c r="M327" s="8">
        <v>2.052019634618627</v>
      </c>
      <c r="O327" s="8">
        <v>30.250000000000004</v>
      </c>
      <c r="P327" s="8">
        <v>61.926502907040799</v>
      </c>
    </row>
    <row r="328" spans="1:16" x14ac:dyDescent="0.25">
      <c r="A328" s="1">
        <v>64.023765169333799</v>
      </c>
      <c r="B328" s="1">
        <v>60.419697874905097</v>
      </c>
      <c r="C328">
        <f t="shared" si="15"/>
        <v>66.518450372648545</v>
      </c>
      <c r="D328">
        <f>'Regression 02'!C328</f>
        <v>66.233207428432578</v>
      </c>
      <c r="E328">
        <f>'Regression 01'!C328</f>
        <v>73.596626314227706</v>
      </c>
      <c r="F328">
        <f t="shared" si="16"/>
        <v>68.78276137176961</v>
      </c>
      <c r="G328" s="23">
        <f t="shared" si="17"/>
        <v>1.1384161753701527</v>
      </c>
      <c r="H328" s="23"/>
      <c r="J328" s="8">
        <v>304</v>
      </c>
      <c r="K328" s="8">
        <v>72.179715632468685</v>
      </c>
      <c r="L328" s="8">
        <v>1.772879816211514</v>
      </c>
      <c r="M328" s="8">
        <v>0.17279182716833749</v>
      </c>
      <c r="O328" s="8">
        <v>30.35</v>
      </c>
      <c r="P328" s="8">
        <v>62.068855070928699</v>
      </c>
    </row>
    <row r="329" spans="1:16" x14ac:dyDescent="0.25">
      <c r="A329" s="1">
        <v>76.506592598767696</v>
      </c>
      <c r="B329" s="1">
        <v>77.588825951121393</v>
      </c>
      <c r="C329">
        <f t="shared" si="15"/>
        <v>79.48767101562396</v>
      </c>
      <c r="D329">
        <f>'Regression 02'!C329</f>
        <v>67.176049597790424</v>
      </c>
      <c r="E329">
        <f>'Regression 01'!C329</f>
        <v>75.978615990924567</v>
      </c>
      <c r="F329">
        <f t="shared" si="16"/>
        <v>74.214112201446326</v>
      </c>
      <c r="G329" s="23">
        <f t="shared" si="17"/>
        <v>0.95650515769112121</v>
      </c>
      <c r="H329" s="23"/>
      <c r="J329" s="8">
        <v>305</v>
      </c>
      <c r="K329" s="8">
        <v>82.084254384892134</v>
      </c>
      <c r="L329" s="8">
        <v>-3.3520596723736276</v>
      </c>
      <c r="M329" s="8">
        <v>-0.32670489576922074</v>
      </c>
      <c r="O329" s="8">
        <v>30.450000000000003</v>
      </c>
      <c r="P329" s="8">
        <v>62.072470951219998</v>
      </c>
    </row>
    <row r="330" spans="1:16" x14ac:dyDescent="0.25">
      <c r="A330" s="1">
        <v>65.331020497841095</v>
      </c>
      <c r="B330" s="1">
        <v>65.428112832320707</v>
      </c>
      <c r="C330">
        <f t="shared" si="15"/>
        <v>67.876642888563609</v>
      </c>
      <c r="D330">
        <f>'Regression 02'!C330</f>
        <v>71.613890191800806</v>
      </c>
      <c r="E330">
        <f>'Regression 01'!C330</f>
        <v>68.001348071018583</v>
      </c>
      <c r="F330">
        <f t="shared" si="16"/>
        <v>69.163960383794333</v>
      </c>
      <c r="G330" s="23">
        <f t="shared" si="17"/>
        <v>1.0570985068917984</v>
      </c>
      <c r="H330" s="23"/>
      <c r="J330" s="8">
        <v>306</v>
      </c>
      <c r="K330" s="8">
        <v>98.932177833845287</v>
      </c>
      <c r="L330" s="8">
        <v>1.0678221661547127</v>
      </c>
      <c r="M330" s="8">
        <v>0.1040741405556798</v>
      </c>
      <c r="O330" s="8">
        <v>30.55</v>
      </c>
      <c r="P330" s="8">
        <v>62.102768556788199</v>
      </c>
    </row>
    <row r="331" spans="1:16" x14ac:dyDescent="0.25">
      <c r="A331" s="1">
        <v>44.276122724902798</v>
      </c>
      <c r="B331" s="1">
        <v>63.967856062977603</v>
      </c>
      <c r="C331">
        <f t="shared" si="15"/>
        <v>46.001341289131638</v>
      </c>
      <c r="D331">
        <f>'Regression 02'!C331</f>
        <v>69.723860321897376</v>
      </c>
      <c r="E331">
        <f>'Regression 01'!C331</f>
        <v>60.864971004705119</v>
      </c>
      <c r="F331">
        <f t="shared" si="16"/>
        <v>58.863390871911378</v>
      </c>
      <c r="G331" s="23">
        <f t="shared" si="17"/>
        <v>0.92020265325070794</v>
      </c>
      <c r="H331" s="23"/>
      <c r="J331" s="8">
        <v>307</v>
      </c>
      <c r="K331" s="8">
        <v>70.767621370624099</v>
      </c>
      <c r="L331" s="8">
        <v>22.292537761221297</v>
      </c>
      <c r="M331" s="8">
        <v>2.1727182501360418</v>
      </c>
      <c r="O331" s="8">
        <v>30.650000000000002</v>
      </c>
      <c r="P331" s="8">
        <v>62.142958189344199</v>
      </c>
    </row>
    <row r="332" spans="1:16" x14ac:dyDescent="0.25">
      <c r="A332" s="1">
        <v>53.769578106257498</v>
      </c>
      <c r="B332" s="1">
        <v>65.360986690383797</v>
      </c>
      <c r="C332">
        <f t="shared" si="15"/>
        <v>55.864709039831624</v>
      </c>
      <c r="D332">
        <f>'Regression 02'!C332</f>
        <v>60.103925202250764</v>
      </c>
      <c r="E332">
        <f>'Regression 01'!C332</f>
        <v>65.359400950222863</v>
      </c>
      <c r="F332">
        <f t="shared" si="16"/>
        <v>60.442678397435088</v>
      </c>
      <c r="G332" s="23">
        <f t="shared" si="17"/>
        <v>0.9247516210817498</v>
      </c>
      <c r="H332" s="23"/>
      <c r="J332" s="8">
        <v>308</v>
      </c>
      <c r="K332" s="8">
        <v>66.345665083693504</v>
      </c>
      <c r="L332" s="8">
        <v>-1.177519087304006</v>
      </c>
      <c r="M332" s="8">
        <v>-0.11476563315816879</v>
      </c>
      <c r="O332" s="8">
        <v>30.750000000000004</v>
      </c>
      <c r="P332" s="8">
        <v>62.148985851268399</v>
      </c>
    </row>
    <row r="333" spans="1:16" x14ac:dyDescent="0.25">
      <c r="A333" s="1">
        <v>80.265841591821399</v>
      </c>
      <c r="B333" s="1">
        <v>100</v>
      </c>
      <c r="C333">
        <f t="shared" si="15"/>
        <v>83.393399098336687</v>
      </c>
      <c r="D333">
        <f>'Regression 02'!C333</f>
        <v>83.700497792618791</v>
      </c>
      <c r="E333">
        <f>'Regression 01'!C333</f>
        <v>82.046058377973168</v>
      </c>
      <c r="F333">
        <f t="shared" si="16"/>
        <v>83.046651756309544</v>
      </c>
      <c r="G333" s="23">
        <f t="shared" si="17"/>
        <v>0.83046651756309542</v>
      </c>
      <c r="H333" s="23"/>
      <c r="J333" s="8">
        <v>309</v>
      </c>
      <c r="K333" s="8">
        <v>76.862350693854296</v>
      </c>
      <c r="L333" s="8">
        <v>-6.4713638054128921</v>
      </c>
      <c r="M333" s="8">
        <v>-0.63072452288267933</v>
      </c>
      <c r="O333" s="8">
        <v>30.85</v>
      </c>
      <c r="P333" s="8">
        <v>62.242348222963201</v>
      </c>
    </row>
    <row r="334" spans="1:16" x14ac:dyDescent="0.25">
      <c r="A334" s="1">
        <v>39.2873431389324</v>
      </c>
      <c r="B334" s="1">
        <v>47.603770170732801</v>
      </c>
      <c r="C334">
        <f t="shared" si="15"/>
        <v>40.818173969437638</v>
      </c>
      <c r="D334">
        <f>'Regression 02'!C334</f>
        <v>58.793847176043947</v>
      </c>
      <c r="E334">
        <f>'Regression 01'!C334</f>
        <v>51.176291351208633</v>
      </c>
      <c r="F334">
        <f t="shared" si="16"/>
        <v>50.262770832230068</v>
      </c>
      <c r="G334" s="23">
        <f t="shared" si="17"/>
        <v>1.0558569342713962</v>
      </c>
      <c r="H334" s="23"/>
      <c r="J334" s="8">
        <v>310</v>
      </c>
      <c r="K334" s="8">
        <v>57.780701147976082</v>
      </c>
      <c r="L334" s="8">
        <v>9.2421807634697117</v>
      </c>
      <c r="M334" s="8">
        <v>0.90077922177070158</v>
      </c>
      <c r="O334" s="8">
        <v>30.950000000000003</v>
      </c>
      <c r="P334" s="8">
        <v>62.271159103307703</v>
      </c>
    </row>
    <row r="335" spans="1:16" x14ac:dyDescent="0.25">
      <c r="A335" s="1">
        <v>40.336610550786297</v>
      </c>
      <c r="B335" s="1">
        <v>52.600275547914798</v>
      </c>
      <c r="C335">
        <f t="shared" si="15"/>
        <v>41.908326072776788</v>
      </c>
      <c r="D335">
        <f>'Regression 02'!C335</f>
        <v>66.62302150562715</v>
      </c>
      <c r="E335">
        <f>'Regression 01'!C335</f>
        <v>55.398230500715307</v>
      </c>
      <c r="F335">
        <f t="shared" si="16"/>
        <v>54.643192693039744</v>
      </c>
      <c r="G335" s="23">
        <f t="shared" si="17"/>
        <v>1.0388385255370765</v>
      </c>
      <c r="H335" s="23"/>
      <c r="J335" s="8">
        <v>311</v>
      </c>
      <c r="K335" s="8">
        <v>57.198692193206696</v>
      </c>
      <c r="L335" s="8">
        <v>8.8956741609885057</v>
      </c>
      <c r="M335" s="8">
        <v>0.86700732791691248</v>
      </c>
      <c r="O335" s="8">
        <v>31.05</v>
      </c>
      <c r="P335" s="8">
        <v>62.378458791097302</v>
      </c>
    </row>
    <row r="336" spans="1:16" x14ac:dyDescent="0.25">
      <c r="A336" s="1">
        <v>44.475038957957302</v>
      </c>
      <c r="B336" s="1">
        <v>56.005744576684101</v>
      </c>
      <c r="C336">
        <f t="shared" si="15"/>
        <v>46.208008290701365</v>
      </c>
      <c r="D336">
        <f>'Regression 02'!C336</f>
        <v>59.114526412820986</v>
      </c>
      <c r="E336">
        <f>'Regression 01'!C336</f>
        <v>52.488772029151974</v>
      </c>
      <c r="F336">
        <f t="shared" si="16"/>
        <v>52.603768910891439</v>
      </c>
      <c r="G336" s="23">
        <f t="shared" si="17"/>
        <v>0.93925666569552313</v>
      </c>
      <c r="H336" s="23"/>
      <c r="J336" s="8">
        <v>312</v>
      </c>
      <c r="K336" s="8">
        <v>49.988410702569638</v>
      </c>
      <c r="L336" s="8">
        <v>10.594151046701562</v>
      </c>
      <c r="M336" s="8">
        <v>1.0325475533748869</v>
      </c>
      <c r="O336" s="8">
        <v>31.150000000000002</v>
      </c>
      <c r="P336" s="8">
        <v>62.385769920409402</v>
      </c>
    </row>
    <row r="337" spans="1:16" x14ac:dyDescent="0.25">
      <c r="A337" s="1">
        <v>43.4974521722459</v>
      </c>
      <c r="B337" s="1">
        <v>53.634344402437598</v>
      </c>
      <c r="C337">
        <f t="shared" si="15"/>
        <v>45.192329848199392</v>
      </c>
      <c r="D337">
        <f>'Regression 02'!C337</f>
        <v>47.075670460188888</v>
      </c>
      <c r="E337">
        <f>'Regression 01'!C337</f>
        <v>52.269790754246138</v>
      </c>
      <c r="F337">
        <f t="shared" si="16"/>
        <v>48.179263687544811</v>
      </c>
      <c r="G337" s="23">
        <f t="shared" si="17"/>
        <v>0.8982912763142703</v>
      </c>
      <c r="H337" s="23"/>
      <c r="J337" s="8">
        <v>313</v>
      </c>
      <c r="K337" s="8">
        <v>42.516522425548992</v>
      </c>
      <c r="L337" s="8">
        <v>7.1720326577683053</v>
      </c>
      <c r="M337" s="8">
        <v>0.69901446004105328</v>
      </c>
      <c r="O337" s="8">
        <v>31.250000000000004</v>
      </c>
      <c r="P337" s="8">
        <v>62.639197856417702</v>
      </c>
    </row>
    <row r="338" spans="1:16" x14ac:dyDescent="0.25">
      <c r="A338" s="1">
        <v>86.078986460712798</v>
      </c>
      <c r="B338" s="1">
        <v>93.969953946898897</v>
      </c>
      <c r="C338">
        <f t="shared" si="15"/>
        <v>89.433053083816162</v>
      </c>
      <c r="D338">
        <f>'Regression 02'!C338</f>
        <v>80.320379182566597</v>
      </c>
      <c r="E338">
        <f>'Regression 01'!C338</f>
        <v>86.099223258055176</v>
      </c>
      <c r="F338">
        <f t="shared" si="16"/>
        <v>85.284218508145969</v>
      </c>
      <c r="G338" s="23">
        <f t="shared" si="17"/>
        <v>0.90756901462715289</v>
      </c>
      <c r="H338" s="23"/>
      <c r="J338" s="8">
        <v>314</v>
      </c>
      <c r="K338" s="8">
        <v>98.747089734224787</v>
      </c>
      <c r="L338" s="8">
        <v>-26.503842147510085</v>
      </c>
      <c r="M338" s="8">
        <v>-2.5831685090959855</v>
      </c>
      <c r="O338" s="8">
        <v>31.35</v>
      </c>
      <c r="P338" s="8">
        <v>62.665047573904602</v>
      </c>
    </row>
    <row r="339" spans="1:16" x14ac:dyDescent="0.25">
      <c r="A339" s="1">
        <v>74.922224765109405</v>
      </c>
      <c r="B339" s="1">
        <v>75.105714635020604</v>
      </c>
      <c r="C339">
        <f t="shared" si="15"/>
        <v>77.841568309285478</v>
      </c>
      <c r="D339">
        <f>'Regression 02'!C339</f>
        <v>82.150646963058719</v>
      </c>
      <c r="E339">
        <f>'Regression 01'!C339</f>
        <v>79.796044540596881</v>
      </c>
      <c r="F339">
        <f t="shared" si="16"/>
        <v>79.929419937647026</v>
      </c>
      <c r="G339" s="23">
        <f t="shared" si="17"/>
        <v>1.0642255429705638</v>
      </c>
      <c r="H339" s="23"/>
      <c r="J339" s="8">
        <v>315</v>
      </c>
      <c r="K339" s="8">
        <v>84.841352895526427</v>
      </c>
      <c r="L339" s="8">
        <v>-10.578483366549122</v>
      </c>
      <c r="M339" s="8">
        <v>-1.0310205197563227</v>
      </c>
      <c r="O339" s="8">
        <v>31.450000000000003</v>
      </c>
      <c r="P339" s="8">
        <v>62.707230995711399</v>
      </c>
    </row>
    <row r="340" spans="1:16" x14ac:dyDescent="0.25">
      <c r="A340" s="1">
        <v>71.3230962318857</v>
      </c>
      <c r="B340" s="1">
        <v>66.351717900514402</v>
      </c>
      <c r="C340">
        <f t="shared" si="15"/>
        <v>74.102199778102985</v>
      </c>
      <c r="D340">
        <f>'Regression 02'!C340</f>
        <v>66.545409895900605</v>
      </c>
      <c r="E340">
        <f>'Regression 01'!C340</f>
        <v>70.267369352099763</v>
      </c>
      <c r="F340">
        <f t="shared" si="16"/>
        <v>70.304993008701118</v>
      </c>
      <c r="G340" s="23">
        <f t="shared" si="17"/>
        <v>1.0595805991657086</v>
      </c>
      <c r="H340" s="23"/>
      <c r="J340" s="8">
        <v>316</v>
      </c>
      <c r="K340" s="8">
        <v>87.975301603812895</v>
      </c>
      <c r="L340" s="8">
        <v>-25.336103747395192</v>
      </c>
      <c r="M340" s="8">
        <v>-2.4693561401099933</v>
      </c>
      <c r="O340" s="8">
        <v>31.55</v>
      </c>
      <c r="P340" s="8">
        <v>62.723878033728198</v>
      </c>
    </row>
    <row r="341" spans="1:16" x14ac:dyDescent="0.25">
      <c r="A341" s="1">
        <v>53.657914401246501</v>
      </c>
      <c r="B341" s="1">
        <v>61.696690813807102</v>
      </c>
      <c r="C341">
        <f t="shared" si="15"/>
        <v>55.748694359961505</v>
      </c>
      <c r="D341">
        <f>'Regression 02'!C341</f>
        <v>58.955995805182695</v>
      </c>
      <c r="E341">
        <f>'Regression 01'!C341</f>
        <v>54.640929218106251</v>
      </c>
      <c r="F341">
        <f t="shared" si="16"/>
        <v>56.44853979441681</v>
      </c>
      <c r="G341" s="23">
        <f t="shared" si="17"/>
        <v>0.91493626400111872</v>
      </c>
      <c r="H341" s="23"/>
      <c r="J341" s="8">
        <v>317</v>
      </c>
      <c r="K341" s="8">
        <v>70.33900524927391</v>
      </c>
      <c r="L341" s="8">
        <v>2.237362337685795</v>
      </c>
      <c r="M341" s="8">
        <v>0.21806211725760222</v>
      </c>
      <c r="O341" s="8">
        <v>31.650000000000002</v>
      </c>
      <c r="P341" s="8">
        <v>62.728316687949999</v>
      </c>
    </row>
    <row r="342" spans="1:16" x14ac:dyDescent="0.25">
      <c r="A342" s="1">
        <v>64.621065712193101</v>
      </c>
      <c r="B342" s="1">
        <v>83.417353256411502</v>
      </c>
      <c r="C342">
        <f t="shared" si="15"/>
        <v>67.139024723636155</v>
      </c>
      <c r="D342">
        <f>'Regression 02'!C342</f>
        <v>70.492965270554024</v>
      </c>
      <c r="E342">
        <f>'Regression 01'!C342</f>
        <v>70.991600973036554</v>
      </c>
      <c r="F342">
        <f t="shared" si="16"/>
        <v>69.541196989075573</v>
      </c>
      <c r="G342" s="23">
        <f t="shared" si="17"/>
        <v>0.8336538414892779</v>
      </c>
      <c r="H342" s="23"/>
      <c r="J342" s="8">
        <v>318</v>
      </c>
      <c r="K342" s="8">
        <v>54.492580202076311</v>
      </c>
      <c r="L342" s="8">
        <v>-1.471085305462509</v>
      </c>
      <c r="M342" s="8">
        <v>-0.1433777493132859</v>
      </c>
      <c r="O342" s="8">
        <v>31.750000000000004</v>
      </c>
      <c r="P342" s="8">
        <v>62.772142725108402</v>
      </c>
    </row>
    <row r="343" spans="1:16" x14ac:dyDescent="0.25">
      <c r="A343" s="1">
        <v>62.980112807156999</v>
      </c>
      <c r="B343" s="1">
        <v>71.947171910805196</v>
      </c>
      <c r="C343">
        <f t="shared" si="15"/>
        <v>65.434132109326427</v>
      </c>
      <c r="D343">
        <f>'Regression 02'!C343</f>
        <v>56.794093763143543</v>
      </c>
      <c r="E343">
        <f>'Regression 01'!C343</f>
        <v>70.238218366909422</v>
      </c>
      <c r="F343">
        <f t="shared" si="16"/>
        <v>64.155481413126466</v>
      </c>
      <c r="G343" s="23">
        <f t="shared" si="17"/>
        <v>0.89170261608978474</v>
      </c>
      <c r="H343" s="23"/>
      <c r="J343" s="8">
        <v>319</v>
      </c>
      <c r="K343" s="8">
        <v>49.825073626086514</v>
      </c>
      <c r="L343" s="8">
        <v>0.38006794178558323</v>
      </c>
      <c r="M343" s="8">
        <v>3.7042913743344889E-2</v>
      </c>
      <c r="O343" s="8">
        <v>31.85</v>
      </c>
      <c r="P343" s="8">
        <v>62.846342265918601</v>
      </c>
    </row>
    <row r="344" spans="1:16" x14ac:dyDescent="0.25">
      <c r="A344" s="1">
        <v>51.982141172110801</v>
      </c>
      <c r="B344" s="1">
        <v>56.247394797784899</v>
      </c>
      <c r="C344">
        <f t="shared" si="15"/>
        <v>54.007624648062269</v>
      </c>
      <c r="D344">
        <f>'Regression 02'!C344</f>
        <v>70.959775822905172</v>
      </c>
      <c r="E344">
        <f>'Regression 01'!C344</f>
        <v>57.770360143274566</v>
      </c>
      <c r="F344">
        <f t="shared" si="16"/>
        <v>60.912586871414</v>
      </c>
      <c r="G344" s="23">
        <f t="shared" si="17"/>
        <v>1.0829405893446433</v>
      </c>
      <c r="H344" s="23"/>
      <c r="J344" s="8">
        <v>320</v>
      </c>
      <c r="K344" s="8">
        <v>58.870505106339898</v>
      </c>
      <c r="L344" s="8">
        <v>14.310016804908905</v>
      </c>
      <c r="M344" s="8">
        <v>1.3947104185627572</v>
      </c>
      <c r="O344" s="8">
        <v>31.950000000000003</v>
      </c>
      <c r="P344" s="8">
        <v>62.926523568392</v>
      </c>
    </row>
    <row r="345" spans="1:16" x14ac:dyDescent="0.25">
      <c r="A345" s="1">
        <v>62.071693809353498</v>
      </c>
      <c r="B345" s="1">
        <v>55.559124902881997</v>
      </c>
      <c r="C345">
        <f t="shared" si="15"/>
        <v>64.490316576716879</v>
      </c>
      <c r="D345">
        <f>'Regression 02'!C345</f>
        <v>65.432285130892765</v>
      </c>
      <c r="E345">
        <f>'Regression 01'!C345</f>
        <v>68.593104898113268</v>
      </c>
      <c r="F345">
        <f t="shared" si="16"/>
        <v>66.171902201907642</v>
      </c>
      <c r="G345" s="23">
        <f t="shared" si="17"/>
        <v>1.1910177188279496</v>
      </c>
      <c r="H345" s="23"/>
      <c r="J345" s="8">
        <v>321</v>
      </c>
      <c r="K345" s="8">
        <v>69.27091646892589</v>
      </c>
      <c r="L345" s="8">
        <v>16.595745235152805</v>
      </c>
      <c r="M345" s="8">
        <v>1.6174864850851023</v>
      </c>
      <c r="O345" s="8">
        <v>32.049999999999997</v>
      </c>
      <c r="P345" s="8">
        <v>62.927473297222697</v>
      </c>
    </row>
    <row r="346" spans="1:16" x14ac:dyDescent="0.25">
      <c r="A346" s="1">
        <v>61.220774388539297</v>
      </c>
      <c r="B346" s="1">
        <v>68.520708874213597</v>
      </c>
      <c r="C346">
        <f t="shared" si="15"/>
        <v>63.606241091389698</v>
      </c>
      <c r="D346">
        <f>'Regression 02'!C346</f>
        <v>71.316679736900525</v>
      </c>
      <c r="E346">
        <f>'Regression 01'!C346</f>
        <v>67.125424249477476</v>
      </c>
      <c r="F346">
        <f t="shared" si="16"/>
        <v>67.349448359255902</v>
      </c>
      <c r="G346" s="23">
        <f t="shared" si="17"/>
        <v>0.98290647405432086</v>
      </c>
      <c r="H346" s="23"/>
      <c r="J346" s="8">
        <v>322</v>
      </c>
      <c r="K346" s="8">
        <v>86.837269279050517</v>
      </c>
      <c r="L346" s="8">
        <v>-18.285534116026213</v>
      </c>
      <c r="M346" s="8">
        <v>-1.7821799434825223</v>
      </c>
      <c r="O346" s="8">
        <v>32.15</v>
      </c>
      <c r="P346" s="8">
        <v>63.015427253782597</v>
      </c>
    </row>
    <row r="347" spans="1:16" x14ac:dyDescent="0.25">
      <c r="A347" s="1">
        <v>77.570021151495197</v>
      </c>
      <c r="B347" s="1">
        <v>75.269873643832796</v>
      </c>
      <c r="C347">
        <f t="shared" si="15"/>
        <v>80.592536048512471</v>
      </c>
      <c r="D347">
        <f>'Regression 02'!C347</f>
        <v>74.242434505695797</v>
      </c>
      <c r="E347">
        <f>'Regression 01'!C347</f>
        <v>76.150075643961344</v>
      </c>
      <c r="F347">
        <f t="shared" si="16"/>
        <v>76.995015399389871</v>
      </c>
      <c r="G347" s="23">
        <f t="shared" si="17"/>
        <v>1.022919418779952</v>
      </c>
      <c r="H347" s="23"/>
      <c r="J347" s="8">
        <v>323</v>
      </c>
      <c r="K347" s="8">
        <v>87.853071734259117</v>
      </c>
      <c r="L347" s="8">
        <v>-3.266141327501316</v>
      </c>
      <c r="M347" s="8">
        <v>-0.31833095656476262</v>
      </c>
      <c r="O347" s="8">
        <v>32.25</v>
      </c>
      <c r="P347" s="8">
        <v>63.077367538860003</v>
      </c>
    </row>
    <row r="348" spans="1:16" x14ac:dyDescent="0.25">
      <c r="A348" s="1">
        <v>65.383370360183903</v>
      </c>
      <c r="B348" s="1">
        <v>83.554028563730597</v>
      </c>
      <c r="C348">
        <f t="shared" si="15"/>
        <v>67.931032562633149</v>
      </c>
      <c r="D348">
        <f>'Regression 02'!C348</f>
        <v>81.279039133941794</v>
      </c>
      <c r="E348">
        <f>'Regression 01'!C348</f>
        <v>76.949109738041955</v>
      </c>
      <c r="F348">
        <f t="shared" si="16"/>
        <v>75.386393811538966</v>
      </c>
      <c r="G348" s="23">
        <f t="shared" si="17"/>
        <v>0.90224726572026637</v>
      </c>
      <c r="H348" s="23"/>
      <c r="J348" s="8">
        <v>324</v>
      </c>
      <c r="K348" s="8">
        <v>63.116517405206729</v>
      </c>
      <c r="L348" s="8">
        <v>-2.5718618839665268</v>
      </c>
      <c r="M348" s="8">
        <v>-0.25066375627470061</v>
      </c>
      <c r="O348" s="8">
        <v>32.35</v>
      </c>
      <c r="P348" s="8">
        <v>63.094473825947297</v>
      </c>
    </row>
    <row r="349" spans="1:16" x14ac:dyDescent="0.25">
      <c r="A349" s="1">
        <v>49.083232161725697</v>
      </c>
      <c r="B349" s="1">
        <v>47.522408640351799</v>
      </c>
      <c r="C349">
        <f t="shared" si="15"/>
        <v>50.995759684605112</v>
      </c>
      <c r="D349">
        <f>'Regression 02'!C349</f>
        <v>61.406916169311913</v>
      </c>
      <c r="E349">
        <f>'Regression 01'!C349</f>
        <v>52.459763301288881</v>
      </c>
      <c r="F349">
        <f t="shared" si="16"/>
        <v>54.95414638506864</v>
      </c>
      <c r="G349" s="23">
        <f t="shared" si="17"/>
        <v>1.1563838609477903</v>
      </c>
      <c r="H349" s="23"/>
      <c r="J349" s="8">
        <v>325</v>
      </c>
      <c r="K349" s="8">
        <v>92.332380078124203</v>
      </c>
      <c r="L349" s="8">
        <v>-8.2420617516329031</v>
      </c>
      <c r="M349" s="8">
        <v>-0.80330369643567967</v>
      </c>
      <c r="O349" s="8">
        <v>32.449999999999996</v>
      </c>
      <c r="P349" s="8">
        <v>63.126968809375498</v>
      </c>
    </row>
    <row r="350" spans="1:16" x14ac:dyDescent="0.25">
      <c r="A350" s="1">
        <v>60.9670964261026</v>
      </c>
      <c r="B350" s="1">
        <v>71.865209868066003</v>
      </c>
      <c r="C350">
        <f t="shared" si="15"/>
        <v>63.342678570342244</v>
      </c>
      <c r="D350">
        <f>'Regression 02'!C350</f>
        <v>67.085155398897172</v>
      </c>
      <c r="E350">
        <f>'Regression 01'!C350</f>
        <v>66.133371562537917</v>
      </c>
      <c r="F350">
        <f t="shared" si="16"/>
        <v>65.520401843925782</v>
      </c>
      <c r="G350" s="23">
        <f t="shared" si="17"/>
        <v>0.91171238439589397</v>
      </c>
      <c r="H350" s="23"/>
      <c r="J350" s="8">
        <v>326</v>
      </c>
      <c r="K350" s="8">
        <v>85.601797530332277</v>
      </c>
      <c r="L350" s="8">
        <v>-3.608150950058473</v>
      </c>
      <c r="M350" s="8">
        <v>-0.3516645571001269</v>
      </c>
      <c r="O350" s="8">
        <v>32.549999999999997</v>
      </c>
      <c r="P350" s="8">
        <v>63.127411103653799</v>
      </c>
    </row>
    <row r="351" spans="1:16" x14ac:dyDescent="0.25">
      <c r="A351" s="1">
        <v>72.364829641472099</v>
      </c>
      <c r="B351" s="1">
        <v>76.473760200772801</v>
      </c>
      <c r="C351">
        <f t="shared" si="15"/>
        <v>75.18452431687119</v>
      </c>
      <c r="D351">
        <f>'Regression 02'!C351</f>
        <v>70.594672477762558</v>
      </c>
      <c r="E351">
        <f>'Regression 01'!C351</f>
        <v>76.565705006387191</v>
      </c>
      <c r="F351">
        <f t="shared" si="16"/>
        <v>74.114967267006975</v>
      </c>
      <c r="G351" s="23">
        <f t="shared" si="17"/>
        <v>0.96915552566562579</v>
      </c>
      <c r="H351" s="23"/>
      <c r="J351" s="8">
        <v>327</v>
      </c>
      <c r="K351" s="8">
        <v>66.518450372648545</v>
      </c>
      <c r="L351" s="8">
        <v>-6.0987524977434475</v>
      </c>
      <c r="M351" s="8">
        <v>-0.59440836197484626</v>
      </c>
      <c r="O351" s="8">
        <v>32.65</v>
      </c>
      <c r="P351" s="8">
        <v>63.170568200000901</v>
      </c>
    </row>
    <row r="352" spans="1:16" x14ac:dyDescent="0.25">
      <c r="A352" s="1">
        <v>67.226323450797494</v>
      </c>
      <c r="B352" s="1">
        <v>76.698746194671401</v>
      </c>
      <c r="C352">
        <f t="shared" si="15"/>
        <v>69.845796297206789</v>
      </c>
      <c r="D352">
        <f>'Regression 02'!C352</f>
        <v>75.526476895504743</v>
      </c>
      <c r="E352">
        <f>'Regression 01'!C352</f>
        <v>71.469952307237421</v>
      </c>
      <c r="F352">
        <f t="shared" si="16"/>
        <v>72.280741833316313</v>
      </c>
      <c r="G352" s="23">
        <f t="shared" si="17"/>
        <v>0.9423979584993265</v>
      </c>
      <c r="H352" s="23"/>
      <c r="J352" s="8">
        <v>328</v>
      </c>
      <c r="K352" s="8">
        <v>79.48767101562396</v>
      </c>
      <c r="L352" s="8">
        <v>-1.8988450645025665</v>
      </c>
      <c r="M352" s="8">
        <v>-0.18506889480309446</v>
      </c>
      <c r="O352" s="8">
        <v>32.75</v>
      </c>
      <c r="P352" s="8">
        <v>63.205916260155199</v>
      </c>
    </row>
    <row r="353" spans="1:16" x14ac:dyDescent="0.25">
      <c r="A353" s="1">
        <v>86.919088040460295</v>
      </c>
      <c r="B353" s="1">
        <v>88.616718016401506</v>
      </c>
      <c r="C353">
        <f t="shared" si="15"/>
        <v>90.305889211035748</v>
      </c>
      <c r="D353">
        <f>'Regression 02'!C353</f>
        <v>71.994746169369776</v>
      </c>
      <c r="E353">
        <f>'Regression 01'!C353</f>
        <v>86.141960250758189</v>
      </c>
      <c r="F353">
        <f t="shared" si="16"/>
        <v>82.814198543721247</v>
      </c>
      <c r="G353" s="23">
        <f t="shared" si="17"/>
        <v>0.93452116482573511</v>
      </c>
      <c r="H353" s="23"/>
      <c r="J353" s="8">
        <v>329</v>
      </c>
      <c r="K353" s="8">
        <v>67.876642888563609</v>
      </c>
      <c r="L353" s="8">
        <v>-2.4485300562429018</v>
      </c>
      <c r="M353" s="8">
        <v>-0.23864335214718627</v>
      </c>
      <c r="O353" s="8">
        <v>32.85</v>
      </c>
      <c r="P353" s="8">
        <v>63.214070201607598</v>
      </c>
    </row>
    <row r="354" spans="1:16" x14ac:dyDescent="0.25">
      <c r="A354" s="1">
        <v>67.572143221817299</v>
      </c>
      <c r="B354" s="1">
        <v>87.541696845071399</v>
      </c>
      <c r="C354">
        <f t="shared" si="15"/>
        <v>70.205090931248094</v>
      </c>
      <c r="D354">
        <f>'Regression 02'!C354</f>
        <v>78.940578108616137</v>
      </c>
      <c r="E354">
        <f>'Regression 01'!C354</f>
        <v>77.929032178601744</v>
      </c>
      <c r="F354">
        <f t="shared" si="16"/>
        <v>75.691567072821996</v>
      </c>
      <c r="G354" s="23">
        <f t="shared" si="17"/>
        <v>0.86463445193184452</v>
      </c>
      <c r="H354" s="23"/>
      <c r="J354" s="8">
        <v>330</v>
      </c>
      <c r="K354" s="8">
        <v>46.001341289131638</v>
      </c>
      <c r="L354" s="8">
        <v>17.966514773845965</v>
      </c>
      <c r="M354" s="8">
        <v>1.7510870659319384</v>
      </c>
      <c r="O354" s="8">
        <v>32.949999999999996</v>
      </c>
      <c r="P354" s="8">
        <v>63.278873902881898</v>
      </c>
    </row>
    <row r="355" spans="1:16" x14ac:dyDescent="0.25">
      <c r="A355" s="1">
        <v>56.436084626744801</v>
      </c>
      <c r="B355" s="1">
        <v>54.793001543124298</v>
      </c>
      <c r="C355">
        <f t="shared" si="15"/>
        <v>58.635115953299689</v>
      </c>
      <c r="D355">
        <f>'Regression 02'!C355</f>
        <v>57.242997826574673</v>
      </c>
      <c r="E355">
        <f>'Regression 01'!C355</f>
        <v>57.344033624582742</v>
      </c>
      <c r="F355">
        <f t="shared" si="16"/>
        <v>57.740715801485699</v>
      </c>
      <c r="G355" s="23">
        <f t="shared" si="17"/>
        <v>1.0537972765744805</v>
      </c>
      <c r="H355" s="23"/>
      <c r="J355" s="8">
        <v>331</v>
      </c>
      <c r="K355" s="8">
        <v>55.864709039831624</v>
      </c>
      <c r="L355" s="8">
        <v>9.4962776505521731</v>
      </c>
      <c r="M355" s="8">
        <v>0.92554450196357341</v>
      </c>
      <c r="O355" s="8">
        <v>33.049999999999997</v>
      </c>
      <c r="P355" s="8">
        <v>63.308774519528903</v>
      </c>
    </row>
    <row r="356" spans="1:16" x14ac:dyDescent="0.25">
      <c r="A356" s="1">
        <v>44.087909268376698</v>
      </c>
      <c r="B356" s="1">
        <v>51.7912733002658</v>
      </c>
      <c r="C356">
        <f t="shared" si="15"/>
        <v>45.805794097642931</v>
      </c>
      <c r="D356">
        <f>'Regression 02'!C356</f>
        <v>66.187318835983078</v>
      </c>
      <c r="E356">
        <f>'Regression 01'!C356</f>
        <v>53.508810061869255</v>
      </c>
      <c r="F356">
        <f t="shared" si="16"/>
        <v>55.167307665165083</v>
      </c>
      <c r="G356" s="23">
        <f t="shared" si="17"/>
        <v>1.0651853903132742</v>
      </c>
      <c r="H356" s="23"/>
      <c r="J356" s="8">
        <v>332</v>
      </c>
      <c r="K356" s="8">
        <v>83.393399098336687</v>
      </c>
      <c r="L356" s="8">
        <v>16.606600901663313</v>
      </c>
      <c r="M356" s="8">
        <v>1.6185445209622829</v>
      </c>
      <c r="O356" s="8">
        <v>33.15</v>
      </c>
      <c r="P356" s="8">
        <v>63.325677141355499</v>
      </c>
    </row>
    <row r="357" spans="1:16" x14ac:dyDescent="0.25">
      <c r="A357" s="1">
        <v>77.548070953584201</v>
      </c>
      <c r="B357" s="1">
        <v>86.222371250227695</v>
      </c>
      <c r="C357">
        <f t="shared" si="15"/>
        <v>80.569730561416378</v>
      </c>
      <c r="D357">
        <f>'Regression 02'!C357</f>
        <v>76.154875700592143</v>
      </c>
      <c r="E357">
        <f>'Regression 01'!C357</f>
        <v>77.253285690386605</v>
      </c>
      <c r="F357">
        <f t="shared" si="16"/>
        <v>77.992630650798375</v>
      </c>
      <c r="G357" s="23">
        <f t="shared" si="17"/>
        <v>0.90455214255769401</v>
      </c>
      <c r="H357" s="23"/>
      <c r="J357" s="8">
        <v>333</v>
      </c>
      <c r="K357" s="8">
        <v>40.818173969437638</v>
      </c>
      <c r="L357" s="8">
        <v>6.7855962012951636</v>
      </c>
      <c r="M357" s="8">
        <v>0.66135084585363479</v>
      </c>
      <c r="O357" s="8">
        <v>33.25</v>
      </c>
      <c r="P357" s="8">
        <v>63.363266004334903</v>
      </c>
    </row>
    <row r="358" spans="1:16" x14ac:dyDescent="0.25">
      <c r="A358" s="1">
        <v>46.215870932659399</v>
      </c>
      <c r="B358" s="1">
        <v>45.253832434817497</v>
      </c>
      <c r="C358">
        <f t="shared" si="15"/>
        <v>48.016671761368443</v>
      </c>
      <c r="D358">
        <f>'Regression 02'!C358</f>
        <v>62.060558319859787</v>
      </c>
      <c r="E358">
        <f>'Regression 01'!C358</f>
        <v>51.679449626941206</v>
      </c>
      <c r="F358">
        <f t="shared" si="16"/>
        <v>53.918893236056476</v>
      </c>
      <c r="G358" s="23">
        <f t="shared" si="17"/>
        <v>1.1914768393090225</v>
      </c>
      <c r="H358" s="23"/>
      <c r="J358" s="8">
        <v>334</v>
      </c>
      <c r="K358" s="8">
        <v>41.908326072776788</v>
      </c>
      <c r="L358" s="8">
        <v>10.69194947513801</v>
      </c>
      <c r="M358" s="8">
        <v>1.042079372164407</v>
      </c>
      <c r="O358" s="8">
        <v>33.35</v>
      </c>
      <c r="P358" s="8">
        <v>63.394594799616797</v>
      </c>
    </row>
    <row r="359" spans="1:16" x14ac:dyDescent="0.25">
      <c r="A359" s="1">
        <v>67.111844682238896</v>
      </c>
      <c r="B359" s="1">
        <v>81.804303034685304</v>
      </c>
      <c r="C359">
        <f t="shared" si="15"/>
        <v>69.726856864873398</v>
      </c>
      <c r="D359">
        <f>'Regression 02'!C359</f>
        <v>74.258350559924821</v>
      </c>
      <c r="E359">
        <f>'Regression 01'!C359</f>
        <v>74.901316410169571</v>
      </c>
      <c r="F359">
        <f t="shared" si="16"/>
        <v>72.962174611655925</v>
      </c>
      <c r="G359" s="23">
        <f t="shared" si="17"/>
        <v>0.89191120644007826</v>
      </c>
      <c r="H359" s="23"/>
      <c r="J359" s="8">
        <v>335</v>
      </c>
      <c r="K359" s="8">
        <v>46.208008290701365</v>
      </c>
      <c r="L359" s="8">
        <v>9.7977362859827366</v>
      </c>
      <c r="M359" s="8">
        <v>0.95492584409145187</v>
      </c>
      <c r="O359" s="8">
        <v>33.449999999999996</v>
      </c>
      <c r="P359" s="8">
        <v>63.397981800379803</v>
      </c>
    </row>
    <row r="360" spans="1:16" x14ac:dyDescent="0.25">
      <c r="A360" s="1">
        <v>94.080022773548805</v>
      </c>
      <c r="B360" s="1">
        <v>85.317409338914104</v>
      </c>
      <c r="C360">
        <f t="shared" si="15"/>
        <v>97.745849675792655</v>
      </c>
      <c r="D360">
        <f>'Regression 02'!C360</f>
        <v>74.817018338606616</v>
      </c>
      <c r="E360">
        <f>'Regression 01'!C360</f>
        <v>89.619043483922141</v>
      </c>
      <c r="F360">
        <f t="shared" si="16"/>
        <v>87.393970499440471</v>
      </c>
      <c r="G360" s="23">
        <f t="shared" si="17"/>
        <v>1.0243392430292562</v>
      </c>
      <c r="H360" s="23"/>
      <c r="J360" s="8">
        <v>336</v>
      </c>
      <c r="K360" s="8">
        <v>45.192329848199392</v>
      </c>
      <c r="L360" s="8">
        <v>8.4420145542382059</v>
      </c>
      <c r="M360" s="8">
        <v>0.82279188158713057</v>
      </c>
      <c r="O360" s="8">
        <v>33.549999999999997</v>
      </c>
      <c r="P360" s="8">
        <v>63.415628350201999</v>
      </c>
    </row>
    <row r="361" spans="1:16" x14ac:dyDescent="0.25">
      <c r="A361" s="1">
        <v>70.3128743286793</v>
      </c>
      <c r="B361" s="1">
        <v>73.269701619478298</v>
      </c>
      <c r="C361">
        <f t="shared" si="15"/>
        <v>73.05261459116393</v>
      </c>
      <c r="D361">
        <f>'Regression 02'!C361</f>
        <v>69.40908362250741</v>
      </c>
      <c r="E361">
        <f>'Regression 01'!C361</f>
        <v>74.473579774918505</v>
      </c>
      <c r="F361">
        <f t="shared" si="16"/>
        <v>72.311759329529949</v>
      </c>
      <c r="G361" s="23">
        <f t="shared" si="17"/>
        <v>0.98692580604567814</v>
      </c>
      <c r="H361" s="23"/>
      <c r="J361" s="8">
        <v>337</v>
      </c>
      <c r="K361" s="8">
        <v>89.433053083816162</v>
      </c>
      <c r="L361" s="8">
        <v>4.5369008630827352</v>
      </c>
      <c r="M361" s="8">
        <v>0.44218416987163955</v>
      </c>
      <c r="O361" s="8">
        <v>33.65</v>
      </c>
      <c r="P361" s="8">
        <v>63.448537269766</v>
      </c>
    </row>
    <row r="362" spans="1:16" x14ac:dyDescent="0.25">
      <c r="A362" s="1">
        <v>65.583199817441098</v>
      </c>
      <c r="B362" s="1">
        <v>64.5716801388335</v>
      </c>
      <c r="C362">
        <f t="shared" si="15"/>
        <v>68.138648372175126</v>
      </c>
      <c r="D362">
        <f>'Regression 02'!C362</f>
        <v>71.849522324734735</v>
      </c>
      <c r="E362">
        <f>'Regression 01'!C362</f>
        <v>66.696300574682169</v>
      </c>
      <c r="F362">
        <f t="shared" si="16"/>
        <v>68.894823757197344</v>
      </c>
      <c r="G362" s="23">
        <f t="shared" si="17"/>
        <v>1.0669510783840346</v>
      </c>
      <c r="H362" s="23"/>
      <c r="J362" s="8">
        <v>338</v>
      </c>
      <c r="K362" s="8">
        <v>77.841568309285478</v>
      </c>
      <c r="L362" s="8">
        <v>-2.7358536742648738</v>
      </c>
      <c r="M362" s="8">
        <v>-0.26664703998471018</v>
      </c>
      <c r="O362" s="8">
        <v>33.75</v>
      </c>
      <c r="P362" s="8">
        <v>63.512754498506602</v>
      </c>
    </row>
    <row r="363" spans="1:16" x14ac:dyDescent="0.25">
      <c r="A363" s="1">
        <v>64.744714912571894</v>
      </c>
      <c r="B363" s="1">
        <v>78.4138120670397</v>
      </c>
      <c r="C363">
        <f t="shared" si="15"/>
        <v>67.267491913550089</v>
      </c>
      <c r="D363">
        <f>'Regression 02'!C363</f>
        <v>76.204055887145188</v>
      </c>
      <c r="E363">
        <f>'Regression 01'!C363</f>
        <v>77.289365975611076</v>
      </c>
      <c r="F363">
        <f t="shared" si="16"/>
        <v>73.586971258768784</v>
      </c>
      <c r="G363" s="23">
        <f t="shared" si="17"/>
        <v>0.9384439975428791</v>
      </c>
      <c r="H363" s="23"/>
      <c r="J363" s="8">
        <v>339</v>
      </c>
      <c r="K363" s="8">
        <v>74.102199778102985</v>
      </c>
      <c r="L363" s="8">
        <v>-7.7504818775885838</v>
      </c>
      <c r="M363" s="8">
        <v>-0.75539239198143282</v>
      </c>
      <c r="O363" s="8">
        <v>33.85</v>
      </c>
      <c r="P363" s="8">
        <v>63.524961955679998</v>
      </c>
    </row>
    <row r="364" spans="1:16" x14ac:dyDescent="0.25">
      <c r="A364" s="1">
        <v>64.708437475826997</v>
      </c>
      <c r="B364" s="1">
        <v>77.287346565688694</v>
      </c>
      <c r="C364">
        <f t="shared" si="15"/>
        <v>67.229800926939419</v>
      </c>
      <c r="D364">
        <f>'Regression 02'!C364</f>
        <v>76.187751124712392</v>
      </c>
      <c r="E364">
        <f>'Regression 01'!C364</f>
        <v>69.606297414405617</v>
      </c>
      <c r="F364">
        <f t="shared" si="16"/>
        <v>71.007949822019143</v>
      </c>
      <c r="G364" s="23">
        <f t="shared" si="17"/>
        <v>0.91875258987792374</v>
      </c>
      <c r="H364" s="23"/>
      <c r="J364" s="8">
        <v>340</v>
      </c>
      <c r="K364" s="8">
        <v>55.748694359961505</v>
      </c>
      <c r="L364" s="8">
        <v>5.9479964538455974</v>
      </c>
      <c r="M364" s="8">
        <v>0.57971508607222755</v>
      </c>
      <c r="O364" s="8">
        <v>33.949999999999996</v>
      </c>
      <c r="P364" s="8">
        <v>63.526668219534102</v>
      </c>
    </row>
    <row r="365" spans="1:16" x14ac:dyDescent="0.25">
      <c r="A365" s="1">
        <v>66.994820133456599</v>
      </c>
      <c r="B365" s="1">
        <v>80.300306936855506</v>
      </c>
      <c r="C365">
        <f t="shared" si="15"/>
        <v>69.605272456021964</v>
      </c>
      <c r="D365">
        <f>'Regression 02'!C365</f>
        <v>74.745581239677364</v>
      </c>
      <c r="E365">
        <f>'Regression 01'!C365</f>
        <v>73.233836176195837</v>
      </c>
      <c r="F365">
        <f t="shared" si="16"/>
        <v>72.528229957298393</v>
      </c>
      <c r="G365" s="23">
        <f t="shared" si="17"/>
        <v>0.9032123627414187</v>
      </c>
      <c r="H365" s="23"/>
      <c r="J365" s="8">
        <v>341</v>
      </c>
      <c r="K365" s="8">
        <v>67.139024723636155</v>
      </c>
      <c r="L365" s="8">
        <v>16.278328532775348</v>
      </c>
      <c r="M365" s="8">
        <v>1.5865498071016211</v>
      </c>
      <c r="O365" s="8">
        <v>34.049999999999997</v>
      </c>
      <c r="P365" s="8">
        <v>63.550127713207303</v>
      </c>
    </row>
    <row r="366" spans="1:16" x14ac:dyDescent="0.25">
      <c r="A366" s="1">
        <v>93.941879235879597</v>
      </c>
      <c r="B366" s="1">
        <v>94.709372576776801</v>
      </c>
      <c r="C366">
        <f t="shared" si="15"/>
        <v>97.602323376918349</v>
      </c>
      <c r="D366">
        <f>'Regression 02'!C366</f>
        <v>78.66229485942948</v>
      </c>
      <c r="E366">
        <f>'Regression 01'!C366</f>
        <v>89.670305400825043</v>
      </c>
      <c r="F366">
        <f t="shared" si="16"/>
        <v>88.644974545724281</v>
      </c>
      <c r="G366" s="23">
        <f t="shared" si="17"/>
        <v>0.93596834330059175</v>
      </c>
      <c r="H366" s="23"/>
      <c r="J366" s="8">
        <v>342</v>
      </c>
      <c r="K366" s="8">
        <v>65.434132109326427</v>
      </c>
      <c r="L366" s="8">
        <v>6.5130398014787687</v>
      </c>
      <c r="M366" s="8">
        <v>0.63478642907814364</v>
      </c>
      <c r="O366" s="8">
        <v>34.15</v>
      </c>
      <c r="P366" s="8">
        <v>63.758612248783301</v>
      </c>
    </row>
    <row r="367" spans="1:16" x14ac:dyDescent="0.25">
      <c r="A367" s="1">
        <v>63.585866015883497</v>
      </c>
      <c r="B367" s="1">
        <v>62.846342265918601</v>
      </c>
      <c r="C367">
        <f t="shared" si="15"/>
        <v>66.063488484200263</v>
      </c>
      <c r="D367">
        <f>'Regression 02'!C367</f>
        <v>64.668980012475899</v>
      </c>
      <c r="E367">
        <f>'Regression 01'!C367</f>
        <v>66.610462271623774</v>
      </c>
      <c r="F367">
        <f t="shared" si="16"/>
        <v>65.780976922766641</v>
      </c>
      <c r="G367" s="23">
        <f t="shared" si="17"/>
        <v>1.0466953930975149</v>
      </c>
      <c r="H367" s="23"/>
      <c r="J367" s="8">
        <v>343</v>
      </c>
      <c r="K367" s="8">
        <v>54.007624648062269</v>
      </c>
      <c r="L367" s="8">
        <v>2.2397701497226308</v>
      </c>
      <c r="M367" s="8">
        <v>0.21829679207172012</v>
      </c>
      <c r="O367" s="8">
        <v>34.25</v>
      </c>
      <c r="P367" s="8">
        <v>63.770477047831299</v>
      </c>
    </row>
    <row r="368" spans="1:16" x14ac:dyDescent="0.25">
      <c r="A368" s="1">
        <v>89.3273515362051</v>
      </c>
      <c r="B368" s="1">
        <v>78.016124831969904</v>
      </c>
      <c r="C368">
        <f t="shared" si="15"/>
        <v>92.807990663555316</v>
      </c>
      <c r="D368">
        <f>'Regression 02'!C368</f>
        <v>84.378838121577971</v>
      </c>
      <c r="E368">
        <f>'Regression 01'!C368</f>
        <v>90.489361578523727</v>
      </c>
      <c r="F368">
        <f t="shared" si="16"/>
        <v>89.225396787885686</v>
      </c>
      <c r="G368" s="23">
        <f t="shared" si="17"/>
        <v>1.1436789122768936</v>
      </c>
      <c r="H368" s="23"/>
      <c r="J368" s="8">
        <v>344</v>
      </c>
      <c r="K368" s="8">
        <v>64.490316576716879</v>
      </c>
      <c r="L368" s="8">
        <v>-8.9311916738348813</v>
      </c>
      <c r="M368" s="8">
        <v>-0.87046900415975825</v>
      </c>
      <c r="O368" s="8">
        <v>34.35</v>
      </c>
      <c r="P368" s="8">
        <v>63.772204205343101</v>
      </c>
    </row>
    <row r="369" spans="1:16" x14ac:dyDescent="0.25">
      <c r="A369" s="1">
        <v>86.233415986703207</v>
      </c>
      <c r="B369" s="1">
        <v>78.457225742596506</v>
      </c>
      <c r="C369">
        <f t="shared" si="15"/>
        <v>89.593499954341439</v>
      </c>
      <c r="D369">
        <f>'Regression 02'!C369</f>
        <v>71.160789981929568</v>
      </c>
      <c r="E369">
        <f>'Regression 01'!C369</f>
        <v>88.170766784144618</v>
      </c>
      <c r="F369">
        <f t="shared" si="16"/>
        <v>82.975018906805204</v>
      </c>
      <c r="G369" s="23">
        <f t="shared" si="17"/>
        <v>1.0575828819009065</v>
      </c>
      <c r="H369" s="23"/>
      <c r="J369" s="8">
        <v>345</v>
      </c>
      <c r="K369" s="8">
        <v>63.606241091389698</v>
      </c>
      <c r="L369" s="8">
        <v>4.9144677828238983</v>
      </c>
      <c r="M369" s="8">
        <v>0.47898332418758732</v>
      </c>
      <c r="O369" s="8">
        <v>34.449999999999996</v>
      </c>
      <c r="P369" s="8">
        <v>63.809561771590097</v>
      </c>
    </row>
    <row r="370" spans="1:16" x14ac:dyDescent="0.25">
      <c r="A370" s="1">
        <v>50.215185570624598</v>
      </c>
      <c r="B370" s="1">
        <v>60.868390488474603</v>
      </c>
      <c r="C370">
        <f t="shared" si="15"/>
        <v>52.171819643822523</v>
      </c>
      <c r="D370">
        <f>'Regression 02'!C370</f>
        <v>71.572791964789118</v>
      </c>
      <c r="E370">
        <f>'Regression 01'!C370</f>
        <v>58.708315466383816</v>
      </c>
      <c r="F370">
        <f t="shared" si="16"/>
        <v>60.817642358331824</v>
      </c>
      <c r="G370" s="23">
        <f t="shared" si="17"/>
        <v>0.99916626462872571</v>
      </c>
      <c r="H370" s="23"/>
      <c r="J370" s="8">
        <v>346</v>
      </c>
      <c r="K370" s="8">
        <v>80.592536048512471</v>
      </c>
      <c r="L370" s="8">
        <v>-5.3226624046796758</v>
      </c>
      <c r="M370" s="8">
        <v>-0.51876757459519274</v>
      </c>
      <c r="O370" s="8">
        <v>34.549999999999997</v>
      </c>
      <c r="P370" s="8">
        <v>63.9241479294014</v>
      </c>
    </row>
    <row r="371" spans="1:16" x14ac:dyDescent="0.25">
      <c r="A371" s="1">
        <v>39.331660411557998</v>
      </c>
      <c r="B371" s="1">
        <v>52.388138512951102</v>
      </c>
      <c r="C371">
        <f t="shared" si="15"/>
        <v>40.864218064032826</v>
      </c>
      <c r="D371">
        <f>'Regression 02'!C371</f>
        <v>62.222129669564332</v>
      </c>
      <c r="E371">
        <f>'Regression 01'!C371</f>
        <v>53.458674260558631</v>
      </c>
      <c r="F371">
        <f t="shared" si="16"/>
        <v>52.181673998051934</v>
      </c>
      <c r="G371" s="23">
        <f t="shared" si="17"/>
        <v>0.99605894538802664</v>
      </c>
      <c r="H371" s="23"/>
      <c r="J371" s="8">
        <v>347</v>
      </c>
      <c r="K371" s="8">
        <v>67.931032562633149</v>
      </c>
      <c r="L371" s="8">
        <v>15.622996001097448</v>
      </c>
      <c r="M371" s="8">
        <v>1.5226785257457014</v>
      </c>
      <c r="O371" s="8">
        <v>34.65</v>
      </c>
      <c r="P371" s="8">
        <v>63.927966239005499</v>
      </c>
    </row>
    <row r="372" spans="1:16" x14ac:dyDescent="0.25">
      <c r="A372" s="1">
        <v>49.752708553019097</v>
      </c>
      <c r="B372" s="1">
        <v>55.286457580664603</v>
      </c>
      <c r="C372">
        <f t="shared" si="15"/>
        <v>51.691322215051855</v>
      </c>
      <c r="D372">
        <f>'Regression 02'!C372</f>
        <v>66.871016266260241</v>
      </c>
      <c r="E372">
        <f>'Regression 01'!C372</f>
        <v>54.763163876670504</v>
      </c>
      <c r="F372">
        <f t="shared" si="16"/>
        <v>57.775167452660867</v>
      </c>
      <c r="G372" s="23">
        <f t="shared" si="17"/>
        <v>1.045014818834525</v>
      </c>
      <c r="H372" s="23"/>
      <c r="J372" s="8">
        <v>348</v>
      </c>
      <c r="K372" s="8">
        <v>50.995759684605112</v>
      </c>
      <c r="L372" s="8">
        <v>-3.4733510442533131</v>
      </c>
      <c r="M372" s="8">
        <v>-0.33852642905940783</v>
      </c>
      <c r="O372" s="8">
        <v>34.75</v>
      </c>
      <c r="P372" s="8">
        <v>63.967856062977603</v>
      </c>
    </row>
    <row r="373" spans="1:16" x14ac:dyDescent="0.25">
      <c r="A373" s="1">
        <v>39.156164408598002</v>
      </c>
      <c r="B373" s="1">
        <v>43.5521808455753</v>
      </c>
      <c r="C373">
        <f t="shared" si="15"/>
        <v>40.68188386152822</v>
      </c>
      <c r="D373">
        <f>'Regression 02'!C373</f>
        <v>51.04429371088348</v>
      </c>
      <c r="E373">
        <f>'Regression 01'!C373</f>
        <v>51.335252216355769</v>
      </c>
      <c r="F373">
        <f t="shared" si="16"/>
        <v>47.68714326292249</v>
      </c>
      <c r="G373" s="23">
        <f t="shared" si="17"/>
        <v>1.0949427178402085</v>
      </c>
      <c r="H373" s="23"/>
      <c r="J373" s="8">
        <v>349</v>
      </c>
      <c r="K373" s="8">
        <v>63.342678570342244</v>
      </c>
      <c r="L373" s="8">
        <v>8.5225312977237593</v>
      </c>
      <c r="M373" s="8">
        <v>0.83063935951388768</v>
      </c>
      <c r="O373" s="8">
        <v>34.85</v>
      </c>
      <c r="P373" s="8">
        <v>63.999519273923397</v>
      </c>
    </row>
    <row r="374" spans="1:16" x14ac:dyDescent="0.25">
      <c r="A374" s="1">
        <v>30.659421744967801</v>
      </c>
      <c r="B374" s="1">
        <v>52.952505406570801</v>
      </c>
      <c r="C374">
        <f t="shared" si="15"/>
        <v>31.854065727043267</v>
      </c>
      <c r="D374">
        <f>'Regression 02'!C374</f>
        <v>66.787012536742338</v>
      </c>
      <c r="E374">
        <f>'Regression 01'!C374</f>
        <v>54.500119235563247</v>
      </c>
      <c r="F374">
        <f t="shared" si="16"/>
        <v>51.047065833116278</v>
      </c>
      <c r="G374" s="23">
        <f t="shared" si="17"/>
        <v>0.96401606385147398</v>
      </c>
      <c r="H374" s="23"/>
      <c r="J374" s="8">
        <v>350</v>
      </c>
      <c r="K374" s="8">
        <v>75.18452431687119</v>
      </c>
      <c r="L374" s="8">
        <v>1.2892358839016111</v>
      </c>
      <c r="M374" s="8">
        <v>0.12565399075182909</v>
      </c>
      <c r="O374" s="8">
        <v>34.949999999999996</v>
      </c>
      <c r="P374" s="8">
        <v>64.006881345873893</v>
      </c>
    </row>
    <row r="375" spans="1:16" x14ac:dyDescent="0.25">
      <c r="A375" s="1">
        <v>75.691262254790601</v>
      </c>
      <c r="B375" s="1">
        <v>73.503537790587998</v>
      </c>
      <c r="C375">
        <f t="shared" si="15"/>
        <v>78.640571335064536</v>
      </c>
      <c r="D375">
        <f>'Regression 02'!C375</f>
        <v>87.283280352312801</v>
      </c>
      <c r="E375">
        <f>'Regression 01'!C375</f>
        <v>78.938566614195935</v>
      </c>
      <c r="F375">
        <f t="shared" si="16"/>
        <v>81.620806100524433</v>
      </c>
      <c r="G375" s="23">
        <f t="shared" si="17"/>
        <v>1.1104337090965959</v>
      </c>
      <c r="H375" s="23"/>
      <c r="J375" s="8">
        <v>351</v>
      </c>
      <c r="K375" s="8">
        <v>69.845796297206789</v>
      </c>
      <c r="L375" s="8">
        <v>6.8529498974646117</v>
      </c>
      <c r="M375" s="8">
        <v>0.66791540151118056</v>
      </c>
      <c r="O375" s="8">
        <v>35.049999999999997</v>
      </c>
      <c r="P375" s="8">
        <v>64.007892336743794</v>
      </c>
    </row>
    <row r="376" spans="1:16" x14ac:dyDescent="0.25">
      <c r="A376" s="1">
        <v>38.722656561092698</v>
      </c>
      <c r="B376" s="1">
        <v>55.4335242504525</v>
      </c>
      <c r="C376">
        <f t="shared" si="15"/>
        <v>40.231484386205778</v>
      </c>
      <c r="D376">
        <f>'Regression 02'!C376</f>
        <v>53.718118129092403</v>
      </c>
      <c r="E376">
        <f>'Regression 01'!C376</f>
        <v>53.534549699787803</v>
      </c>
      <c r="F376">
        <f t="shared" si="16"/>
        <v>49.161384071695331</v>
      </c>
      <c r="G376" s="23">
        <f t="shared" si="17"/>
        <v>0.88685294208574572</v>
      </c>
      <c r="H376" s="23"/>
      <c r="J376" s="8">
        <v>352</v>
      </c>
      <c r="K376" s="8">
        <v>90.305889211035748</v>
      </c>
      <c r="L376" s="8">
        <v>-1.6891711946342411</v>
      </c>
      <c r="M376" s="8">
        <v>-0.16463325627153044</v>
      </c>
      <c r="O376" s="8">
        <v>35.15</v>
      </c>
      <c r="P376" s="8">
        <v>64.174902434546098</v>
      </c>
    </row>
    <row r="377" spans="1:16" x14ac:dyDescent="0.25">
      <c r="A377" s="1">
        <v>49.3872805888521</v>
      </c>
      <c r="B377" s="1">
        <v>84.903776540027295</v>
      </c>
      <c r="C377">
        <f t="shared" si="15"/>
        <v>51.311655354864392</v>
      </c>
      <c r="D377">
        <f>'Regression 02'!C377</f>
        <v>70.483328376949459</v>
      </c>
      <c r="E377">
        <f>'Regression 01'!C377</f>
        <v>63.823203175231306</v>
      </c>
      <c r="F377">
        <f t="shared" si="16"/>
        <v>61.87272896901505</v>
      </c>
      <c r="G377" s="23">
        <f t="shared" si="17"/>
        <v>0.72873942114748669</v>
      </c>
      <c r="H377" s="23"/>
      <c r="J377" s="8">
        <v>353</v>
      </c>
      <c r="K377" s="8">
        <v>70.205090931248094</v>
      </c>
      <c r="L377" s="8">
        <v>17.336605913823306</v>
      </c>
      <c r="M377" s="8">
        <v>1.6896936754282168</v>
      </c>
      <c r="O377" s="8">
        <v>35.25</v>
      </c>
      <c r="P377" s="8">
        <v>64.182152015179597</v>
      </c>
    </row>
    <row r="378" spans="1:16" x14ac:dyDescent="0.25">
      <c r="A378" s="1">
        <v>80.281008912207099</v>
      </c>
      <c r="B378" s="1">
        <v>64.514109584851596</v>
      </c>
      <c r="C378">
        <f t="shared" si="15"/>
        <v>83.409157413170149</v>
      </c>
      <c r="D378">
        <f>'Regression 02'!C378</f>
        <v>80.780659878182675</v>
      </c>
      <c r="E378">
        <f>'Regression 01'!C378</f>
        <v>85.659699738854897</v>
      </c>
      <c r="F378">
        <f t="shared" si="16"/>
        <v>83.283172343402569</v>
      </c>
      <c r="G378" s="23">
        <f t="shared" si="17"/>
        <v>1.2909295792707971</v>
      </c>
      <c r="H378" s="23"/>
      <c r="J378" s="8">
        <v>354</v>
      </c>
      <c r="K378" s="8">
        <v>58.635115953299689</v>
      </c>
      <c r="L378" s="8">
        <v>-3.842114410175391</v>
      </c>
      <c r="M378" s="8">
        <v>-0.37446755445762264</v>
      </c>
      <c r="O378" s="8">
        <v>35.35</v>
      </c>
      <c r="P378" s="8">
        <v>64.270595419186705</v>
      </c>
    </row>
    <row r="379" spans="1:16" x14ac:dyDescent="0.25">
      <c r="A379" s="1">
        <v>41.826998824635197</v>
      </c>
      <c r="B379" s="1">
        <v>41.787125731189903</v>
      </c>
      <c r="C379">
        <f t="shared" si="15"/>
        <v>43.456787306941763</v>
      </c>
      <c r="D379">
        <f>'Regression 02'!C379</f>
        <v>51.354577181344141</v>
      </c>
      <c r="E379">
        <f>'Regression 01'!C379</f>
        <v>51.544943751744299</v>
      </c>
      <c r="F379">
        <f t="shared" si="16"/>
        <v>48.785436080010072</v>
      </c>
      <c r="G379" s="23">
        <f t="shared" si="17"/>
        <v>1.1674752744144026</v>
      </c>
      <c r="H379" s="23"/>
      <c r="J379" s="8">
        <v>355</v>
      </c>
      <c r="K379" s="8">
        <v>45.805794097642931</v>
      </c>
      <c r="L379" s="8">
        <v>5.9854792026228694</v>
      </c>
      <c r="M379" s="8">
        <v>0.58336830192436395</v>
      </c>
      <c r="O379" s="8">
        <v>35.449999999999996</v>
      </c>
      <c r="P379" s="8">
        <v>64.317813552876999</v>
      </c>
    </row>
    <row r="380" spans="1:16" x14ac:dyDescent="0.25">
      <c r="A380" s="1">
        <v>91.438970683632604</v>
      </c>
      <c r="B380" s="1">
        <v>87.075217312196799</v>
      </c>
      <c r="C380">
        <f t="shared" si="15"/>
        <v>95.00188902446223</v>
      </c>
      <c r="D380">
        <f>'Regression 02'!C380</f>
        <v>82.35540697839734</v>
      </c>
      <c r="E380">
        <f>'Regression 01'!C380</f>
        <v>84.397142205850159</v>
      </c>
      <c r="F380">
        <f t="shared" si="16"/>
        <v>87.251479402903257</v>
      </c>
      <c r="G380" s="23">
        <f t="shared" si="17"/>
        <v>1.0020242509424293</v>
      </c>
      <c r="H380" s="23"/>
      <c r="J380" s="8">
        <v>356</v>
      </c>
      <c r="K380" s="8">
        <v>80.569730561416378</v>
      </c>
      <c r="L380" s="8">
        <v>5.6526406888113172</v>
      </c>
      <c r="M380" s="8">
        <v>0.5509285536528824</v>
      </c>
      <c r="O380" s="8">
        <v>35.549999999999997</v>
      </c>
      <c r="P380" s="8">
        <v>64.350337718192606</v>
      </c>
    </row>
    <row r="381" spans="1:16" x14ac:dyDescent="0.25">
      <c r="A381" s="1">
        <v>57.067934981861796</v>
      </c>
      <c r="B381" s="1">
        <v>55.391928409886702</v>
      </c>
      <c r="C381">
        <f t="shared" si="15"/>
        <v>59.291586349544389</v>
      </c>
      <c r="D381">
        <f>'Regression 02'!C381</f>
        <v>69.794480411497261</v>
      </c>
      <c r="E381">
        <f>'Regression 01'!C381</f>
        <v>62.281864658030315</v>
      </c>
      <c r="F381">
        <f t="shared" si="16"/>
        <v>63.789310473023988</v>
      </c>
      <c r="G381" s="23">
        <f t="shared" si="17"/>
        <v>1.1515993810686409</v>
      </c>
      <c r="H381" s="23"/>
      <c r="J381" s="8">
        <v>357</v>
      </c>
      <c r="K381" s="8">
        <v>48.016671761368443</v>
      </c>
      <c r="L381" s="8">
        <v>-2.7628393265509459</v>
      </c>
      <c r="M381" s="8">
        <v>-0.26927716760148457</v>
      </c>
      <c r="O381" s="8">
        <v>35.65</v>
      </c>
      <c r="P381" s="8">
        <v>64.357939039644904</v>
      </c>
    </row>
    <row r="382" spans="1:16" x14ac:dyDescent="0.25">
      <c r="A382" s="1">
        <v>43.466548578112302</v>
      </c>
      <c r="B382" s="1">
        <v>45.739501193225401</v>
      </c>
      <c r="C382">
        <f t="shared" si="15"/>
        <v>45.160222095909674</v>
      </c>
      <c r="D382">
        <f>'Regression 02'!C382</f>
        <v>58.464249957135763</v>
      </c>
      <c r="E382">
        <f>'Regression 01'!C382</f>
        <v>55.485102652230552</v>
      </c>
      <c r="F382">
        <f t="shared" si="16"/>
        <v>53.036524901758661</v>
      </c>
      <c r="G382" s="23">
        <f t="shared" si="17"/>
        <v>1.1595343962695868</v>
      </c>
      <c r="H382" s="23"/>
      <c r="J382" s="8">
        <v>358</v>
      </c>
      <c r="K382" s="8">
        <v>69.726856864873398</v>
      </c>
      <c r="L382" s="8">
        <v>12.077446169811907</v>
      </c>
      <c r="M382" s="8">
        <v>1.1771153194515598</v>
      </c>
      <c r="O382" s="8">
        <v>35.75</v>
      </c>
      <c r="P382" s="8">
        <v>64.427078786222097</v>
      </c>
    </row>
    <row r="383" spans="1:16" x14ac:dyDescent="0.25">
      <c r="A383" s="1">
        <v>80.600065070881797</v>
      </c>
      <c r="B383" s="1">
        <v>68.149031889285197</v>
      </c>
      <c r="C383">
        <f t="shared" si="15"/>
        <v>83.740645591048448</v>
      </c>
      <c r="D383">
        <f>'Regression 02'!C383</f>
        <v>82.479190529110781</v>
      </c>
      <c r="E383">
        <f>'Regression 01'!C383</f>
        <v>79.508682298997186</v>
      </c>
      <c r="F383">
        <f t="shared" si="16"/>
        <v>81.909506139718815</v>
      </c>
      <c r="G383" s="23">
        <f t="shared" si="17"/>
        <v>1.2019173841352415</v>
      </c>
      <c r="H383" s="23"/>
      <c r="J383" s="8">
        <v>359</v>
      </c>
      <c r="K383" s="8">
        <v>97.745849675792655</v>
      </c>
      <c r="L383" s="8">
        <v>-12.428440336878552</v>
      </c>
      <c r="M383" s="8">
        <v>-1.2113245889679083</v>
      </c>
      <c r="O383" s="8">
        <v>35.85</v>
      </c>
      <c r="P383" s="8">
        <v>64.514109584851596</v>
      </c>
    </row>
    <row r="384" spans="1:16" x14ac:dyDescent="0.25">
      <c r="A384" s="1">
        <v>72.296405021798606</v>
      </c>
      <c r="B384" s="1">
        <v>73.627688038612902</v>
      </c>
      <c r="C384">
        <f t="shared" si="15"/>
        <v>75.113433532754073</v>
      </c>
      <c r="D384">
        <f>'Regression 02'!C384</f>
        <v>66.924918706937845</v>
      </c>
      <c r="E384">
        <f>'Regression 01'!C384</f>
        <v>76.693714997825879</v>
      </c>
      <c r="F384">
        <f t="shared" si="16"/>
        <v>72.910689079172599</v>
      </c>
      <c r="G384" s="23">
        <f t="shared" si="17"/>
        <v>0.99026182977436039</v>
      </c>
      <c r="H384" s="23"/>
      <c r="J384" s="8">
        <v>360</v>
      </c>
      <c r="K384" s="8">
        <v>73.05261459116393</v>
      </c>
      <c r="L384" s="8">
        <v>0.2170870283143671</v>
      </c>
      <c r="M384" s="8">
        <v>2.1158154057583825E-2</v>
      </c>
      <c r="O384" s="8">
        <v>35.949999999999996</v>
      </c>
      <c r="P384" s="8">
        <v>64.521317353995698</v>
      </c>
    </row>
    <row r="385" spans="1:16" x14ac:dyDescent="0.25">
      <c r="A385" s="1">
        <v>84.787958898172107</v>
      </c>
      <c r="B385" s="1">
        <v>70.681852525631697</v>
      </c>
      <c r="C385">
        <f t="shared" si="15"/>
        <v>88.091720648564163</v>
      </c>
      <c r="D385">
        <f>'Regression 02'!C385</f>
        <v>74.39220317585756</v>
      </c>
      <c r="E385">
        <f>'Regression 01'!C385</f>
        <v>87.013185602299316</v>
      </c>
      <c r="F385">
        <f t="shared" si="16"/>
        <v>83.165703142240332</v>
      </c>
      <c r="G385" s="23">
        <f t="shared" si="17"/>
        <v>1.1766203087572098</v>
      </c>
      <c r="H385" s="23"/>
      <c r="J385" s="8">
        <v>361</v>
      </c>
      <c r="K385" s="8">
        <v>68.138648372175126</v>
      </c>
      <c r="L385" s="8">
        <v>-3.5669682333416262</v>
      </c>
      <c r="M385" s="8">
        <v>-0.34765072784662093</v>
      </c>
      <c r="O385" s="8">
        <v>36.049999999999997</v>
      </c>
      <c r="P385" s="8">
        <v>64.527850762721798</v>
      </c>
    </row>
    <row r="386" spans="1:16" x14ac:dyDescent="0.25">
      <c r="A386" s="1">
        <v>74.657094068048707</v>
      </c>
      <c r="B386" s="1">
        <v>85.146374049994094</v>
      </c>
      <c r="C386">
        <f t="shared" si="15"/>
        <v>77.566106797953665</v>
      </c>
      <c r="D386">
        <f>'Regression 02'!C386</f>
        <v>78.507669544161374</v>
      </c>
      <c r="E386">
        <f>'Regression 01'!C386</f>
        <v>81.100388161499637</v>
      </c>
      <c r="F386">
        <f t="shared" si="16"/>
        <v>79.058054834538225</v>
      </c>
      <c r="G386" s="23">
        <f t="shared" si="17"/>
        <v>0.92849584866783541</v>
      </c>
      <c r="H386" s="23"/>
      <c r="J386" s="8">
        <v>362</v>
      </c>
      <c r="K386" s="8">
        <v>67.267491913550089</v>
      </c>
      <c r="L386" s="8">
        <v>11.146320153489611</v>
      </c>
      <c r="M386" s="8">
        <v>1.0863641223241005</v>
      </c>
      <c r="O386" s="8">
        <v>36.15</v>
      </c>
      <c r="P386" s="8">
        <v>64.551440199519803</v>
      </c>
    </row>
    <row r="387" spans="1:16" x14ac:dyDescent="0.25">
      <c r="A387" s="1">
        <v>75.432307137408003</v>
      </c>
      <c r="B387" s="1">
        <v>89.276456414957494</v>
      </c>
      <c r="C387">
        <f t="shared" ref="C387:C450" si="18">$K$17+A387*$K$18</f>
        <v>78.371526034795181</v>
      </c>
      <c r="D387">
        <f>'Regression 02'!C387</f>
        <v>79.793733100448321</v>
      </c>
      <c r="E387">
        <f>'Regression 01'!C387</f>
        <v>83.940915182401667</v>
      </c>
      <c r="F387">
        <f t="shared" ref="F387:F450" si="19">AVERAGE(C387:E387)</f>
        <v>80.702058105881733</v>
      </c>
      <c r="G387" s="23">
        <f t="shared" ref="G387:G450" si="20">F387/B387</f>
        <v>0.90395678039435268</v>
      </c>
      <c r="H387" s="23"/>
      <c r="J387" s="8">
        <v>363</v>
      </c>
      <c r="K387" s="8">
        <v>67.229800926939419</v>
      </c>
      <c r="L387" s="8">
        <v>10.057545638749275</v>
      </c>
      <c r="M387" s="8">
        <v>0.98024788361688653</v>
      </c>
      <c r="O387" s="8">
        <v>36.25</v>
      </c>
      <c r="P387" s="8">
        <v>64.5716801388335</v>
      </c>
    </row>
    <row r="388" spans="1:16" x14ac:dyDescent="0.25">
      <c r="A388" s="1">
        <v>53.5622829586246</v>
      </c>
      <c r="B388" s="1">
        <v>67.954587580157295</v>
      </c>
      <c r="C388">
        <f t="shared" si="18"/>
        <v>55.649336639382511</v>
      </c>
      <c r="D388">
        <f>'Regression 02'!C388</f>
        <v>62.277362239407772</v>
      </c>
      <c r="E388">
        <f>'Regression 01'!C388</f>
        <v>62.289330252972505</v>
      </c>
      <c r="F388">
        <f t="shared" si="19"/>
        <v>60.072009710587601</v>
      </c>
      <c r="G388" s="23">
        <f t="shared" si="20"/>
        <v>0.88400227048289226</v>
      </c>
      <c r="H388" s="23"/>
      <c r="J388" s="8">
        <v>364</v>
      </c>
      <c r="K388" s="8">
        <v>69.605272456021964</v>
      </c>
      <c r="L388" s="8">
        <v>10.695034480833542</v>
      </c>
      <c r="M388" s="8">
        <v>1.0423800489311463</v>
      </c>
      <c r="O388" s="8">
        <v>36.35</v>
      </c>
      <c r="P388" s="8">
        <v>64.598908722314206</v>
      </c>
    </row>
    <row r="389" spans="1:16" x14ac:dyDescent="0.25">
      <c r="A389" s="1">
        <v>50.549442357485397</v>
      </c>
      <c r="B389" s="1">
        <v>55.5052061976996</v>
      </c>
      <c r="C389">
        <f t="shared" si="18"/>
        <v>52.519100742172718</v>
      </c>
      <c r="D389">
        <f>'Regression 02'!C389</f>
        <v>66.891387768997788</v>
      </c>
      <c r="E389">
        <f>'Regression 01'!C389</f>
        <v>57.946317563090311</v>
      </c>
      <c r="F389">
        <f t="shared" si="19"/>
        <v>59.118935358086937</v>
      </c>
      <c r="G389" s="23">
        <f t="shared" si="20"/>
        <v>1.0651061298198925</v>
      </c>
      <c r="H389" s="23"/>
      <c r="J389" s="8">
        <v>365</v>
      </c>
      <c r="K389" s="8">
        <v>97.602323376918349</v>
      </c>
      <c r="L389" s="8">
        <v>-2.8929508001415485</v>
      </c>
      <c r="M389" s="8">
        <v>-0.28195834263190911</v>
      </c>
      <c r="O389" s="8">
        <v>36.449999999999996</v>
      </c>
      <c r="P389" s="8">
        <v>64.6100918178021</v>
      </c>
    </row>
    <row r="390" spans="1:16" x14ac:dyDescent="0.25">
      <c r="A390" s="1">
        <v>80.800692990172706</v>
      </c>
      <c r="B390" s="1">
        <v>77.278592412370898</v>
      </c>
      <c r="C390">
        <f t="shared" si="18"/>
        <v>83.949090974687223</v>
      </c>
      <c r="D390">
        <f>'Regression 02'!C390</f>
        <v>80.835739715666037</v>
      </c>
      <c r="E390">
        <f>'Regression 01'!C390</f>
        <v>81.745796659051734</v>
      </c>
      <c r="F390">
        <f t="shared" si="19"/>
        <v>82.176875783135003</v>
      </c>
      <c r="G390" s="23">
        <f t="shared" si="20"/>
        <v>1.063384738487809</v>
      </c>
      <c r="H390" s="23"/>
      <c r="J390" s="8">
        <v>366</v>
      </c>
      <c r="K390" s="8">
        <v>66.063488484200263</v>
      </c>
      <c r="L390" s="8">
        <v>-3.2171462182816626</v>
      </c>
      <c r="M390" s="8">
        <v>-0.313555700866682</v>
      </c>
      <c r="O390" s="8">
        <v>36.549999999999997</v>
      </c>
      <c r="P390" s="8">
        <v>64.705014431257794</v>
      </c>
    </row>
    <row r="391" spans="1:16" x14ac:dyDescent="0.25">
      <c r="A391" s="1">
        <v>82.296076019962698</v>
      </c>
      <c r="B391" s="1">
        <v>100</v>
      </c>
      <c r="C391">
        <f t="shared" si="18"/>
        <v>85.502741585395611</v>
      </c>
      <c r="D391">
        <f>'Regression 02'!C391</f>
        <v>83.924006412104816</v>
      </c>
      <c r="E391">
        <f>'Regression 01'!C391</f>
        <v>84.080172608916627</v>
      </c>
      <c r="F391">
        <f t="shared" si="19"/>
        <v>84.50230686880569</v>
      </c>
      <c r="G391" s="23">
        <f t="shared" si="20"/>
        <v>0.84502306868805688</v>
      </c>
      <c r="H391" s="23"/>
      <c r="J391" s="8">
        <v>367</v>
      </c>
      <c r="K391" s="8">
        <v>92.807990663555316</v>
      </c>
      <c r="L391" s="8">
        <v>-14.791865831585412</v>
      </c>
      <c r="M391" s="8">
        <v>-1.4416733164294817</v>
      </c>
      <c r="O391" s="8">
        <v>36.65</v>
      </c>
      <c r="P391" s="8">
        <v>64.7113380214453</v>
      </c>
    </row>
    <row r="392" spans="1:16" x14ac:dyDescent="0.25">
      <c r="A392" s="1">
        <v>89.749052506553099</v>
      </c>
      <c r="B392" s="1">
        <v>91.249608068387005</v>
      </c>
      <c r="C392">
        <f t="shared" si="18"/>
        <v>93.246123206900748</v>
      </c>
      <c r="D392">
        <f>'Regression 02'!C392</f>
        <v>84.0642945879205</v>
      </c>
      <c r="E392">
        <f>'Regression 01'!C392</f>
        <v>91.706566511598496</v>
      </c>
      <c r="F392">
        <f t="shared" si="19"/>
        <v>89.672328102139929</v>
      </c>
      <c r="G392" s="23">
        <f t="shared" si="20"/>
        <v>0.98271466585297573</v>
      </c>
      <c r="H392" s="23"/>
      <c r="J392" s="8">
        <v>368</v>
      </c>
      <c r="K392" s="8">
        <v>89.593499954341439</v>
      </c>
      <c r="L392" s="8">
        <v>-11.136274211744933</v>
      </c>
      <c r="M392" s="8">
        <v>-1.0853850054015564</v>
      </c>
      <c r="O392" s="8">
        <v>36.75</v>
      </c>
      <c r="P392" s="8">
        <v>64.720108239398698</v>
      </c>
    </row>
    <row r="393" spans="1:16" x14ac:dyDescent="0.25">
      <c r="A393" s="1">
        <v>65.735203188553299</v>
      </c>
      <c r="B393" s="1">
        <v>77.740759238106605</v>
      </c>
      <c r="C393">
        <f t="shared" si="18"/>
        <v>68.296574552727918</v>
      </c>
      <c r="D393">
        <f>'Regression 02'!C393</f>
        <v>72.163240547533334</v>
      </c>
      <c r="E393">
        <f>'Regression 01'!C393</f>
        <v>67.711424264375324</v>
      </c>
      <c r="F393">
        <f t="shared" si="19"/>
        <v>69.390413121545535</v>
      </c>
      <c r="G393" s="23">
        <f t="shared" si="20"/>
        <v>0.8925872837055091</v>
      </c>
      <c r="H393" s="23"/>
      <c r="J393" s="8">
        <v>369</v>
      </c>
      <c r="K393" s="8">
        <v>52.171819643822523</v>
      </c>
      <c r="L393" s="8">
        <v>8.6965708446520793</v>
      </c>
      <c r="M393" s="8">
        <v>0.84760193703228737</v>
      </c>
      <c r="O393" s="8">
        <v>36.85</v>
      </c>
      <c r="P393" s="8">
        <v>64.7726758334111</v>
      </c>
    </row>
    <row r="394" spans="1:16" x14ac:dyDescent="0.25">
      <c r="A394" s="1">
        <v>53.875335118870098</v>
      </c>
      <c r="B394" s="1">
        <v>55.151038534963199</v>
      </c>
      <c r="C394">
        <f t="shared" si="18"/>
        <v>55.97458687310845</v>
      </c>
      <c r="D394">
        <f>'Regression 02'!C394</f>
        <v>65.993408443451685</v>
      </c>
      <c r="E394">
        <f>'Regression 01'!C394</f>
        <v>66.025641092178461</v>
      </c>
      <c r="F394">
        <f t="shared" si="19"/>
        <v>62.664545469579537</v>
      </c>
      <c r="G394" s="23">
        <f t="shared" si="20"/>
        <v>1.1362350942830046</v>
      </c>
      <c r="H394" s="23"/>
      <c r="J394" s="8">
        <v>370</v>
      </c>
      <c r="K394" s="8">
        <v>40.864218064032826</v>
      </c>
      <c r="L394" s="8">
        <v>11.523920448918275</v>
      </c>
      <c r="M394" s="8">
        <v>1.1231665295655842</v>
      </c>
      <c r="O394" s="8">
        <v>36.949999999999996</v>
      </c>
      <c r="P394" s="8">
        <v>64.776963068486097</v>
      </c>
    </row>
    <row r="395" spans="1:16" x14ac:dyDescent="0.25">
      <c r="A395" s="1">
        <v>86.582852410027201</v>
      </c>
      <c r="B395" s="1">
        <v>100</v>
      </c>
      <c r="C395">
        <f t="shared" si="18"/>
        <v>89.956552163498401</v>
      </c>
      <c r="D395">
        <f>'Regression 02'!C395</f>
        <v>88.913912989816396</v>
      </c>
      <c r="E395">
        <f>'Regression 01'!C395</f>
        <v>82.816994313442478</v>
      </c>
      <c r="F395">
        <f t="shared" si="19"/>
        <v>87.229153155585763</v>
      </c>
      <c r="G395" s="23">
        <f t="shared" si="20"/>
        <v>0.87229153155585759</v>
      </c>
      <c r="H395" s="23"/>
      <c r="J395" s="8">
        <v>371</v>
      </c>
      <c r="K395" s="8">
        <v>51.691322215051855</v>
      </c>
      <c r="L395" s="8">
        <v>3.595135365612748</v>
      </c>
      <c r="M395" s="8">
        <v>0.35039600714119823</v>
      </c>
      <c r="O395" s="8">
        <v>37.049999999999997</v>
      </c>
      <c r="P395" s="8">
        <v>64.841979759601401</v>
      </c>
    </row>
    <row r="396" spans="1:16" x14ac:dyDescent="0.25">
      <c r="A396" s="1">
        <v>53.733109619282303</v>
      </c>
      <c r="B396" s="1">
        <v>68.628704218219298</v>
      </c>
      <c r="C396">
        <f t="shared" si="18"/>
        <v>55.826819558720835</v>
      </c>
      <c r="D396">
        <f>'Regression 02'!C396</f>
        <v>63.380080724113348</v>
      </c>
      <c r="E396">
        <f>'Regression 01'!C396</f>
        <v>64.729545389023826</v>
      </c>
      <c r="F396">
        <f t="shared" si="19"/>
        <v>61.312148557286001</v>
      </c>
      <c r="G396" s="23">
        <f t="shared" si="20"/>
        <v>0.89338927866583673</v>
      </c>
      <c r="H396" s="23"/>
      <c r="J396" s="8">
        <v>372</v>
      </c>
      <c r="K396" s="8">
        <v>40.68188386152822</v>
      </c>
      <c r="L396" s="8">
        <v>2.87029698404708</v>
      </c>
      <c r="M396" s="8">
        <v>0.27975041277704538</v>
      </c>
      <c r="O396" s="8">
        <v>37.15</v>
      </c>
      <c r="P396" s="8">
        <v>64.880748856623498</v>
      </c>
    </row>
    <row r="397" spans="1:16" x14ac:dyDescent="0.25">
      <c r="A397" s="1">
        <v>87.429476721430802</v>
      </c>
      <c r="B397" s="1">
        <v>100</v>
      </c>
      <c r="C397">
        <f t="shared" si="18"/>
        <v>90.836165180530898</v>
      </c>
      <c r="D397">
        <f>'Regression 02'!C397</f>
        <v>93.282788285610906</v>
      </c>
      <c r="E397">
        <f>'Regression 01'!C397</f>
        <v>89.225707451628764</v>
      </c>
      <c r="F397">
        <f t="shared" si="19"/>
        <v>91.114886972590185</v>
      </c>
      <c r="G397" s="23">
        <f t="shared" si="20"/>
        <v>0.91114886972590181</v>
      </c>
      <c r="H397" s="23"/>
      <c r="J397" s="8">
        <v>373</v>
      </c>
      <c r="K397" s="8">
        <v>31.854065727043267</v>
      </c>
      <c r="L397" s="8">
        <v>21.098439679527534</v>
      </c>
      <c r="M397" s="8">
        <v>2.0563367630959433</v>
      </c>
      <c r="O397" s="8">
        <v>37.25</v>
      </c>
      <c r="P397" s="8">
        <v>64.904817585547704</v>
      </c>
    </row>
    <row r="398" spans="1:16" x14ac:dyDescent="0.25">
      <c r="A398" s="1">
        <v>79.878775398287203</v>
      </c>
      <c r="B398" s="1">
        <v>92.436508996040402</v>
      </c>
      <c r="C398">
        <f t="shared" si="18"/>
        <v>82.991250875447307</v>
      </c>
      <c r="D398">
        <f>'Regression 02'!C398</f>
        <v>81.305842956838561</v>
      </c>
      <c r="E398">
        <f>'Regression 01'!C398</f>
        <v>86.221803676122732</v>
      </c>
      <c r="F398">
        <f t="shared" si="19"/>
        <v>83.506299169469528</v>
      </c>
      <c r="G398" s="23">
        <f t="shared" si="20"/>
        <v>0.90339087960414632</v>
      </c>
      <c r="H398" s="23"/>
      <c r="J398" s="8">
        <v>374</v>
      </c>
      <c r="K398" s="8">
        <v>78.640571335064536</v>
      </c>
      <c r="L398" s="8">
        <v>-5.1370335444765374</v>
      </c>
      <c r="M398" s="8">
        <v>-0.50067545710568473</v>
      </c>
      <c r="O398" s="8">
        <v>37.35</v>
      </c>
      <c r="P398" s="8">
        <v>64.914026828442402</v>
      </c>
    </row>
    <row r="399" spans="1:16" x14ac:dyDescent="0.25">
      <c r="A399" s="1">
        <v>61.087660771197797</v>
      </c>
      <c r="B399" s="1">
        <v>51.935256504460497</v>
      </c>
      <c r="C399">
        <f t="shared" si="18"/>
        <v>63.467940703625324</v>
      </c>
      <c r="D399">
        <f>'Regression 02'!C399</f>
        <v>63.002002221179076</v>
      </c>
      <c r="E399">
        <f>'Regression 01'!C399</f>
        <v>68.391405891600272</v>
      </c>
      <c r="F399">
        <f t="shared" si="19"/>
        <v>64.953782938801552</v>
      </c>
      <c r="G399" s="23">
        <f t="shared" si="20"/>
        <v>1.2506683765627102</v>
      </c>
      <c r="H399" s="23"/>
      <c r="J399" s="8">
        <v>375</v>
      </c>
      <c r="K399" s="8">
        <v>40.231484386205778</v>
      </c>
      <c r="L399" s="8">
        <v>15.202039864246721</v>
      </c>
      <c r="M399" s="8">
        <v>1.4816504879853101</v>
      </c>
      <c r="O399" s="8">
        <v>37.449999999999996</v>
      </c>
      <c r="P399" s="8">
        <v>65.005281116830005</v>
      </c>
    </row>
    <row r="400" spans="1:16" x14ac:dyDescent="0.25">
      <c r="A400" s="1">
        <v>86.174471020922198</v>
      </c>
      <c r="B400" s="1">
        <v>89.255469242809298</v>
      </c>
      <c r="C400">
        <f t="shared" si="18"/>
        <v>89.532258198711304</v>
      </c>
      <c r="D400">
        <f>'Regression 02'!C400</f>
        <v>84.904849994658022</v>
      </c>
      <c r="E400">
        <f>'Regression 01'!C400</f>
        <v>81.756439462134296</v>
      </c>
      <c r="F400">
        <f t="shared" si="19"/>
        <v>85.397849218501207</v>
      </c>
      <c r="G400" s="23">
        <f t="shared" si="20"/>
        <v>0.95678001519644829</v>
      </c>
      <c r="H400" s="23"/>
      <c r="J400" s="8">
        <v>376</v>
      </c>
      <c r="K400" s="8">
        <v>51.311655354864392</v>
      </c>
      <c r="L400" s="8">
        <v>33.592121185162902</v>
      </c>
      <c r="M400" s="8">
        <v>3.2740200125060346</v>
      </c>
      <c r="O400" s="8">
        <v>37.549999999999997</v>
      </c>
      <c r="P400" s="8">
        <v>65.021581928221494</v>
      </c>
    </row>
    <row r="401" spans="1:16" x14ac:dyDescent="0.25">
      <c r="A401" s="1">
        <v>84.077998516877301</v>
      </c>
      <c r="B401" s="1">
        <v>80.533556319187596</v>
      </c>
      <c r="C401">
        <f t="shared" si="18"/>
        <v>87.354096669955595</v>
      </c>
      <c r="D401">
        <f>'Regression 02'!C401</f>
        <v>78.975426337949273</v>
      </c>
      <c r="E401">
        <f>'Regression 01'!C401</f>
        <v>81.908900831573447</v>
      </c>
      <c r="F401">
        <f t="shared" si="19"/>
        <v>82.746141279826105</v>
      </c>
      <c r="G401" s="23">
        <f t="shared" si="20"/>
        <v>1.0274740749293267</v>
      </c>
      <c r="H401" s="23"/>
      <c r="J401" s="8">
        <v>377</v>
      </c>
      <c r="K401" s="8">
        <v>83.409157413170149</v>
      </c>
      <c r="L401" s="8">
        <v>-18.895047828318553</v>
      </c>
      <c r="M401" s="8">
        <v>-1.841585542817624</v>
      </c>
      <c r="O401" s="8">
        <v>37.65</v>
      </c>
      <c r="P401" s="8">
        <v>65.049273553032506</v>
      </c>
    </row>
    <row r="402" spans="1:16" x14ac:dyDescent="0.25">
      <c r="A402" s="1">
        <v>50.563923346116397</v>
      </c>
      <c r="B402" s="1">
        <v>45.746621699931801</v>
      </c>
      <c r="C402">
        <f t="shared" si="18"/>
        <v>52.534145982343304</v>
      </c>
      <c r="D402">
        <f>'Regression 02'!C402</f>
        <v>65.10959280604574</v>
      </c>
      <c r="E402">
        <f>'Regression 01'!C402</f>
        <v>54.860569386844148</v>
      </c>
      <c r="F402">
        <f t="shared" si="19"/>
        <v>57.501436058411059</v>
      </c>
      <c r="G402" s="23">
        <f t="shared" si="20"/>
        <v>1.25695480718955</v>
      </c>
      <c r="H402" s="23"/>
      <c r="J402" s="8">
        <v>378</v>
      </c>
      <c r="K402" s="8">
        <v>43.456787306941763</v>
      </c>
      <c r="L402" s="8">
        <v>-1.66966157575186</v>
      </c>
      <c r="M402" s="8">
        <v>-0.1627317722209938</v>
      </c>
      <c r="O402" s="8">
        <v>37.75</v>
      </c>
      <c r="P402" s="8">
        <v>65.105761683618795</v>
      </c>
    </row>
    <row r="403" spans="1:16" x14ac:dyDescent="0.25">
      <c r="A403" s="1">
        <v>92.251122597045807</v>
      </c>
      <c r="B403" s="1">
        <v>98.3789905220289</v>
      </c>
      <c r="C403">
        <f t="shared" si="18"/>
        <v>95.845686426950891</v>
      </c>
      <c r="D403">
        <f>'Regression 02'!C403</f>
        <v>88.253063872946839</v>
      </c>
      <c r="E403">
        <f>'Regression 01'!C403</f>
        <v>88.05459874108233</v>
      </c>
      <c r="F403">
        <f t="shared" si="19"/>
        <v>90.717783013660025</v>
      </c>
      <c r="G403" s="23">
        <f t="shared" si="20"/>
        <v>0.92212557307494036</v>
      </c>
      <c r="H403" s="23"/>
      <c r="J403" s="8">
        <v>379</v>
      </c>
      <c r="K403" s="8">
        <v>95.00188902446223</v>
      </c>
      <c r="L403" s="8">
        <v>-7.9266717122654313</v>
      </c>
      <c r="M403" s="8">
        <v>-0.7725645449857782</v>
      </c>
      <c r="O403" s="8">
        <v>37.85</v>
      </c>
      <c r="P403" s="8">
        <v>65.141652999401401</v>
      </c>
    </row>
    <row r="404" spans="1:16" x14ac:dyDescent="0.25">
      <c r="A404" s="1">
        <v>62.270531341980302</v>
      </c>
      <c r="B404" s="1">
        <v>58.787457657902998</v>
      </c>
      <c r="C404">
        <f t="shared" si="18"/>
        <v>64.696901811297735</v>
      </c>
      <c r="D404">
        <f>'Regression 02'!C404</f>
        <v>73.351403461662613</v>
      </c>
      <c r="E404">
        <f>'Regression 01'!C404</f>
        <v>71.557817949487685</v>
      </c>
      <c r="F404">
        <f t="shared" si="19"/>
        <v>69.868707740816021</v>
      </c>
      <c r="G404" s="23">
        <f t="shared" si="20"/>
        <v>1.18849684140786</v>
      </c>
      <c r="H404" s="23"/>
      <c r="J404" s="8">
        <v>380</v>
      </c>
      <c r="K404" s="8">
        <v>59.291586349544389</v>
      </c>
      <c r="L404" s="8">
        <v>-3.8996579396576863</v>
      </c>
      <c r="M404" s="8">
        <v>-0.38007597275537747</v>
      </c>
      <c r="O404" s="8">
        <v>37.949999999999996</v>
      </c>
      <c r="P404" s="8">
        <v>65.155969363196206</v>
      </c>
    </row>
    <row r="405" spans="1:16" x14ac:dyDescent="0.25">
      <c r="A405" s="1">
        <v>83.801214514287906</v>
      </c>
      <c r="B405" s="1">
        <v>89.623769509431</v>
      </c>
      <c r="C405">
        <f t="shared" si="18"/>
        <v>87.066527782191955</v>
      </c>
      <c r="D405">
        <f>'Regression 02'!C405</f>
        <v>77.410017452701183</v>
      </c>
      <c r="E405">
        <f>'Regression 01'!C405</f>
        <v>84.894950831771681</v>
      </c>
      <c r="F405">
        <f t="shared" si="19"/>
        <v>83.123832022221606</v>
      </c>
      <c r="G405" s="23">
        <f t="shared" si="20"/>
        <v>0.92747529452523847</v>
      </c>
      <c r="H405" s="23"/>
      <c r="J405" s="8">
        <v>381</v>
      </c>
      <c r="K405" s="8">
        <v>45.160222095909674</v>
      </c>
      <c r="L405" s="8">
        <v>0.57927909731572669</v>
      </c>
      <c r="M405" s="8">
        <v>5.6458815059163475E-2</v>
      </c>
      <c r="O405" s="8">
        <v>38.049999999999997</v>
      </c>
      <c r="P405" s="8">
        <v>65.168145996389498</v>
      </c>
    </row>
    <row r="406" spans="1:16" x14ac:dyDescent="0.25">
      <c r="A406" s="1">
        <v>53.701732411096302</v>
      </c>
      <c r="B406" s="1">
        <v>56.198697492194498</v>
      </c>
      <c r="C406">
        <f t="shared" si="18"/>
        <v>55.794219738013126</v>
      </c>
      <c r="D406">
        <f>'Regression 02'!C406</f>
        <v>71.503370435941008</v>
      </c>
      <c r="E406">
        <f>'Regression 01'!C406</f>
        <v>63.86779677200731</v>
      </c>
      <c r="F406">
        <f t="shared" si="19"/>
        <v>63.721795648653817</v>
      </c>
      <c r="G406" s="23">
        <f t="shared" si="20"/>
        <v>1.1338660590399663</v>
      </c>
      <c r="H406" s="23"/>
      <c r="J406" s="8">
        <v>382</v>
      </c>
      <c r="K406" s="8">
        <v>83.740645591048448</v>
      </c>
      <c r="L406" s="8">
        <v>-15.591613701763251</v>
      </c>
      <c r="M406" s="8">
        <v>-1.519619883646494</v>
      </c>
      <c r="O406" s="8">
        <v>38.15</v>
      </c>
      <c r="P406" s="8">
        <v>65.211816140138694</v>
      </c>
    </row>
    <row r="407" spans="1:16" x14ac:dyDescent="0.25">
      <c r="A407" s="1">
        <v>95.906652087486194</v>
      </c>
      <c r="B407" s="1">
        <v>90.923646514966705</v>
      </c>
      <c r="C407">
        <f t="shared" si="18"/>
        <v>99.643653577937528</v>
      </c>
      <c r="D407">
        <f>'Regression 02'!C407</f>
        <v>82.130612894135552</v>
      </c>
      <c r="E407">
        <f>'Regression 01'!C407</f>
        <v>87.762711240224348</v>
      </c>
      <c r="F407">
        <f t="shared" si="19"/>
        <v>89.845659237432471</v>
      </c>
      <c r="G407" s="23">
        <f t="shared" si="20"/>
        <v>0.98814403822489905</v>
      </c>
      <c r="H407" s="23"/>
      <c r="J407" s="8">
        <v>383</v>
      </c>
      <c r="K407" s="8">
        <v>75.113433532754073</v>
      </c>
      <c r="L407" s="8">
        <v>-1.4857454941411703</v>
      </c>
      <c r="M407" s="8">
        <v>-0.14480658885743031</v>
      </c>
      <c r="O407" s="8">
        <v>38.25</v>
      </c>
      <c r="P407" s="8">
        <v>65.257583143485405</v>
      </c>
    </row>
    <row r="408" spans="1:16" x14ac:dyDescent="0.25">
      <c r="A408" s="1">
        <v>55.422149098247402</v>
      </c>
      <c r="B408" s="1">
        <v>64.427078786222097</v>
      </c>
      <c r="C408">
        <f t="shared" si="18"/>
        <v>57.581672439706949</v>
      </c>
      <c r="D408">
        <f>'Regression 02'!C408</f>
        <v>71.942410413554327</v>
      </c>
      <c r="E408">
        <f>'Regression 01'!C408</f>
        <v>66.739141179748486</v>
      </c>
      <c r="F408">
        <f t="shared" si="19"/>
        <v>65.421074677669921</v>
      </c>
      <c r="G408" s="23">
        <f t="shared" si="20"/>
        <v>1.0154282315786198</v>
      </c>
      <c r="H408" s="23"/>
      <c r="J408" s="8">
        <v>384</v>
      </c>
      <c r="K408" s="8">
        <v>88.091720648564163</v>
      </c>
      <c r="L408" s="8">
        <v>-17.409868122932465</v>
      </c>
      <c r="M408" s="8">
        <v>-1.6968340979535359</v>
      </c>
      <c r="O408" s="8">
        <v>38.35</v>
      </c>
      <c r="P408" s="8">
        <v>65.318454271963205</v>
      </c>
    </row>
    <row r="409" spans="1:16" x14ac:dyDescent="0.25">
      <c r="A409" s="1">
        <v>45.064559278361898</v>
      </c>
      <c r="B409" s="1">
        <v>55.325499976701799</v>
      </c>
      <c r="C409">
        <f t="shared" si="18"/>
        <v>46.820499262964326</v>
      </c>
      <c r="D409">
        <f>'Regression 02'!C409</f>
        <v>48.066247397927796</v>
      </c>
      <c r="E409">
        <f>'Regression 01'!C409</f>
        <v>51.028645272406791</v>
      </c>
      <c r="F409">
        <f t="shared" si="19"/>
        <v>48.6384639777663</v>
      </c>
      <c r="G409" s="23">
        <f t="shared" si="20"/>
        <v>0.87913284106331646</v>
      </c>
      <c r="H409" s="23"/>
      <c r="J409" s="8">
        <v>385</v>
      </c>
      <c r="K409" s="8">
        <v>77.566106797953665</v>
      </c>
      <c r="L409" s="8">
        <v>7.5802672520404286</v>
      </c>
      <c r="M409" s="8">
        <v>0.73880260631728645</v>
      </c>
      <c r="O409" s="8">
        <v>38.450000000000003</v>
      </c>
      <c r="P409" s="8">
        <v>65.325361794601307</v>
      </c>
    </row>
    <row r="410" spans="1:16" x14ac:dyDescent="0.25">
      <c r="A410" s="1">
        <v>94.260778053603303</v>
      </c>
      <c r="B410" s="1">
        <v>96.087536032093794</v>
      </c>
      <c r="C410">
        <f t="shared" si="18"/>
        <v>97.933648083057491</v>
      </c>
      <c r="D410">
        <f>'Regression 02'!C410</f>
        <v>84.558941265995216</v>
      </c>
      <c r="E410">
        <f>'Regression 01'!C410</f>
        <v>88.172067859089395</v>
      </c>
      <c r="F410">
        <f t="shared" si="19"/>
        <v>90.221552402714039</v>
      </c>
      <c r="G410" s="23">
        <f t="shared" si="20"/>
        <v>0.93895166978347244</v>
      </c>
      <c r="H410" s="23"/>
      <c r="J410" s="8">
        <v>386</v>
      </c>
      <c r="K410" s="8">
        <v>78.371526034795181</v>
      </c>
      <c r="L410" s="8">
        <v>10.904930380162313</v>
      </c>
      <c r="M410" s="8">
        <v>1.0628373273256073</v>
      </c>
      <c r="O410" s="8">
        <v>38.549999999999997</v>
      </c>
      <c r="P410" s="8">
        <v>65.3285905952294</v>
      </c>
    </row>
    <row r="411" spans="1:16" x14ac:dyDescent="0.25">
      <c r="A411" s="1">
        <v>54.168868231817697</v>
      </c>
      <c r="B411" s="1">
        <v>64.174902434546098</v>
      </c>
      <c r="C411">
        <f t="shared" si="18"/>
        <v>56.27955750010441</v>
      </c>
      <c r="D411">
        <f>'Regression 02'!C411</f>
        <v>57.565172342761606</v>
      </c>
      <c r="E411">
        <f>'Regression 01'!C411</f>
        <v>54.36906347228215</v>
      </c>
      <c r="F411">
        <f t="shared" si="19"/>
        <v>56.07126443838272</v>
      </c>
      <c r="G411" s="23">
        <f t="shared" si="20"/>
        <v>0.87372574497595035</v>
      </c>
      <c r="H411" s="23"/>
      <c r="J411" s="8">
        <v>387</v>
      </c>
      <c r="K411" s="8">
        <v>55.649336639382511</v>
      </c>
      <c r="L411" s="8">
        <v>12.305250940774783</v>
      </c>
      <c r="M411" s="8">
        <v>1.1993180667852481</v>
      </c>
      <c r="O411" s="8">
        <v>38.65</v>
      </c>
      <c r="P411" s="8">
        <v>65.360986690383797</v>
      </c>
    </row>
    <row r="412" spans="1:16" x14ac:dyDescent="0.25">
      <c r="A412" s="1">
        <v>55.513817104325298</v>
      </c>
      <c r="B412" s="1">
        <v>62.772142725108402</v>
      </c>
      <c r="C412">
        <f t="shared" si="18"/>
        <v>57.676912288486932</v>
      </c>
      <c r="D412">
        <f>'Regression 02'!C412</f>
        <v>74.771627102634483</v>
      </c>
      <c r="E412">
        <f>'Regression 01'!C412</f>
        <v>63.83723797206251</v>
      </c>
      <c r="F412">
        <f t="shared" si="19"/>
        <v>65.428592454394632</v>
      </c>
      <c r="G412" s="23">
        <f t="shared" si="20"/>
        <v>1.0423189270584461</v>
      </c>
      <c r="H412" s="23"/>
      <c r="J412" s="8">
        <v>388</v>
      </c>
      <c r="K412" s="8">
        <v>52.519100742172718</v>
      </c>
      <c r="L412" s="8">
        <v>2.9861054555268822</v>
      </c>
      <c r="M412" s="8">
        <v>0.29103756106853451</v>
      </c>
      <c r="O412" s="8">
        <v>38.75</v>
      </c>
      <c r="P412" s="8">
        <v>65.384894177623906</v>
      </c>
    </row>
    <row r="413" spans="1:16" x14ac:dyDescent="0.25">
      <c r="A413" s="1">
        <v>95.815018985695005</v>
      </c>
      <c r="B413" s="1">
        <v>87.647919035945094</v>
      </c>
      <c r="C413">
        <f t="shared" si="18"/>
        <v>99.548449993489356</v>
      </c>
      <c r="D413">
        <f>'Regression 02'!C413</f>
        <v>86.605860987006366</v>
      </c>
      <c r="E413">
        <f>'Regression 01'!C413</f>
        <v>90.027278078336536</v>
      </c>
      <c r="F413">
        <f t="shared" si="19"/>
        <v>92.060529686277434</v>
      </c>
      <c r="G413" s="23">
        <f t="shared" si="20"/>
        <v>1.0503447280764611</v>
      </c>
      <c r="H413" s="23"/>
      <c r="J413" s="8">
        <v>389</v>
      </c>
      <c r="K413" s="8">
        <v>83.949090974687223</v>
      </c>
      <c r="L413" s="8">
        <v>-6.6704985623163253</v>
      </c>
      <c r="M413" s="8">
        <v>-0.65013297808839965</v>
      </c>
      <c r="O413" s="8">
        <v>38.85</v>
      </c>
      <c r="P413" s="8">
        <v>65.428112832320707</v>
      </c>
    </row>
    <row r="414" spans="1:16" x14ac:dyDescent="0.25">
      <c r="A414" s="1">
        <v>103.69165226425901</v>
      </c>
      <c r="B414" s="1">
        <v>96.179627233265094</v>
      </c>
      <c r="C414">
        <f t="shared" si="18"/>
        <v>107.73199618853053</v>
      </c>
      <c r="D414">
        <f>'Regression 02'!C414</f>
        <v>84.760866986487301</v>
      </c>
      <c r="E414">
        <f>'Regression 01'!C414</f>
        <v>90.049915130917185</v>
      </c>
      <c r="F414">
        <f t="shared" si="19"/>
        <v>94.180926101978343</v>
      </c>
      <c r="G414" s="23">
        <f t="shared" si="20"/>
        <v>0.97921908008190461</v>
      </c>
      <c r="H414" s="23"/>
      <c r="J414" s="8">
        <v>390</v>
      </c>
      <c r="K414" s="8">
        <v>85.502741585395611</v>
      </c>
      <c r="L414" s="8">
        <v>14.497258414604389</v>
      </c>
      <c r="M414" s="8">
        <v>1.412959720949402</v>
      </c>
      <c r="O414" s="8">
        <v>38.950000000000003</v>
      </c>
      <c r="P414" s="8">
        <v>65.484404586215206</v>
      </c>
    </row>
    <row r="415" spans="1:16" x14ac:dyDescent="0.25">
      <c r="A415" s="1">
        <v>68.450875462112194</v>
      </c>
      <c r="B415" s="1">
        <v>82.027614133958593</v>
      </c>
      <c r="C415">
        <f t="shared" si="18"/>
        <v>71.118062962216669</v>
      </c>
      <c r="D415">
        <f>'Regression 02'!C415</f>
        <v>75.890972919592883</v>
      </c>
      <c r="E415">
        <f>'Regression 01'!C415</f>
        <v>74.38902860324275</v>
      </c>
      <c r="F415">
        <f t="shared" si="19"/>
        <v>73.799354828350772</v>
      </c>
      <c r="G415" s="23">
        <f t="shared" si="20"/>
        <v>0.89968915477450895</v>
      </c>
      <c r="H415" s="23"/>
      <c r="J415" s="8">
        <v>391</v>
      </c>
      <c r="K415" s="8">
        <v>93.246123206900748</v>
      </c>
      <c r="L415" s="8">
        <v>-1.9965151385137432</v>
      </c>
      <c r="M415" s="8">
        <v>-0.19458820366641141</v>
      </c>
      <c r="O415" s="8">
        <v>39.049999999999997</v>
      </c>
      <c r="P415" s="8">
        <v>65.550027385589701</v>
      </c>
    </row>
    <row r="416" spans="1:16" x14ac:dyDescent="0.25">
      <c r="A416" s="1">
        <v>67.075845431677095</v>
      </c>
      <c r="B416" s="1">
        <v>86.301788117665197</v>
      </c>
      <c r="C416">
        <f t="shared" si="18"/>
        <v>69.689454903966947</v>
      </c>
      <c r="D416">
        <f>'Regression 02'!C416</f>
        <v>70.245061477023029</v>
      </c>
      <c r="E416">
        <f>'Regression 01'!C416</f>
        <v>76.813895332998413</v>
      </c>
      <c r="F416">
        <f t="shared" si="19"/>
        <v>72.249470571329468</v>
      </c>
      <c r="G416" s="23">
        <f t="shared" si="20"/>
        <v>0.83717234772497895</v>
      </c>
      <c r="H416" s="23"/>
      <c r="J416" s="8">
        <v>392</v>
      </c>
      <c r="K416" s="8">
        <v>68.296574552727918</v>
      </c>
      <c r="L416" s="8">
        <v>9.444184685378687</v>
      </c>
      <c r="M416" s="8">
        <v>0.92046731706212981</v>
      </c>
      <c r="O416" s="8">
        <v>39.15</v>
      </c>
      <c r="P416" s="8">
        <v>65.649945347482003</v>
      </c>
    </row>
    <row r="417" spans="1:16" x14ac:dyDescent="0.25">
      <c r="A417" s="1">
        <v>55.2644535392687</v>
      </c>
      <c r="B417" s="1">
        <v>63.094473825947297</v>
      </c>
      <c r="C417">
        <f t="shared" si="18"/>
        <v>57.417832275259137</v>
      </c>
      <c r="D417">
        <f>'Regression 02'!C417</f>
        <v>78.072025170501078</v>
      </c>
      <c r="E417">
        <f>'Regression 01'!C417</f>
        <v>69.199074180192056</v>
      </c>
      <c r="F417">
        <f t="shared" si="19"/>
        <v>68.229643875317421</v>
      </c>
      <c r="G417" s="23">
        <f t="shared" si="20"/>
        <v>1.0813885866381265</v>
      </c>
      <c r="H417" s="23"/>
      <c r="J417" s="8">
        <v>393</v>
      </c>
      <c r="K417" s="8">
        <v>55.97458687310845</v>
      </c>
      <c r="L417" s="8">
        <v>-0.82354833814525108</v>
      </c>
      <c r="M417" s="8">
        <v>-8.0266254265138726E-2</v>
      </c>
      <c r="O417" s="8">
        <v>39.25</v>
      </c>
      <c r="P417" s="8">
        <v>65.718330416035101</v>
      </c>
    </row>
    <row r="418" spans="1:16" x14ac:dyDescent="0.25">
      <c r="A418" s="1">
        <v>59.690152587700197</v>
      </c>
      <c r="B418" s="1">
        <v>71.572981386095805</v>
      </c>
      <c r="C418">
        <f t="shared" si="18"/>
        <v>62.015978631362174</v>
      </c>
      <c r="D418">
        <f>'Regression 02'!C418</f>
        <v>75.715374552337124</v>
      </c>
      <c r="E418">
        <f>'Regression 01'!C418</f>
        <v>62.753390306236398</v>
      </c>
      <c r="F418">
        <f t="shared" si="19"/>
        <v>66.828247829978565</v>
      </c>
      <c r="G418" s="23">
        <f t="shared" si="20"/>
        <v>0.93370775585661181</v>
      </c>
      <c r="H418" s="23"/>
      <c r="J418" s="8">
        <v>394</v>
      </c>
      <c r="K418" s="8">
        <v>89.956552163498401</v>
      </c>
      <c r="L418" s="8">
        <v>10.043447836501599</v>
      </c>
      <c r="M418" s="8">
        <v>0.97887385646222058</v>
      </c>
      <c r="O418" s="8">
        <v>39.35</v>
      </c>
      <c r="P418" s="8">
        <v>65.729132603757904</v>
      </c>
    </row>
    <row r="419" spans="1:16" x14ac:dyDescent="0.25">
      <c r="A419" s="1">
        <v>48.6607989550524</v>
      </c>
      <c r="B419" s="1">
        <v>64.841979759601401</v>
      </c>
      <c r="C419">
        <f t="shared" si="18"/>
        <v>50.556866373355184</v>
      </c>
      <c r="D419">
        <f>'Regression 02'!C419</f>
        <v>68.905365270057999</v>
      </c>
      <c r="E419">
        <f>'Regression 01'!C419</f>
        <v>64.225507965555295</v>
      </c>
      <c r="F419">
        <f t="shared" si="19"/>
        <v>61.229246536322826</v>
      </c>
      <c r="G419" s="23">
        <f t="shared" si="20"/>
        <v>0.9442840388792475</v>
      </c>
      <c r="H419" s="23"/>
      <c r="J419" s="8">
        <v>395</v>
      </c>
      <c r="K419" s="8">
        <v>55.826819558720835</v>
      </c>
      <c r="L419" s="8">
        <v>12.801884659498462</v>
      </c>
      <c r="M419" s="8">
        <v>1.247721938783209</v>
      </c>
      <c r="O419" s="8">
        <v>39.450000000000003</v>
      </c>
      <c r="P419" s="8">
        <v>65.734263011972899</v>
      </c>
    </row>
    <row r="420" spans="1:16" x14ac:dyDescent="0.25">
      <c r="A420" s="1">
        <v>75.126919819547496</v>
      </c>
      <c r="B420" s="1">
        <v>86.616229701756197</v>
      </c>
      <c r="C420">
        <f t="shared" si="18"/>
        <v>78.054239303941202</v>
      </c>
      <c r="D420">
        <f>'Regression 02'!C420</f>
        <v>83.892587503228427</v>
      </c>
      <c r="E420">
        <f>'Regression 01'!C420</f>
        <v>78.503068906260552</v>
      </c>
      <c r="F420">
        <f t="shared" si="19"/>
        <v>80.149965237810065</v>
      </c>
      <c r="G420" s="23">
        <f t="shared" si="20"/>
        <v>0.92534581006110195</v>
      </c>
      <c r="H420" s="23"/>
      <c r="J420" s="8">
        <v>396</v>
      </c>
      <c r="K420" s="8">
        <v>90.836165180530898</v>
      </c>
      <c r="L420" s="8">
        <v>9.1638348194691019</v>
      </c>
      <c r="M420" s="8">
        <v>0.89314331848424977</v>
      </c>
      <c r="O420" s="8">
        <v>39.549999999999997</v>
      </c>
      <c r="P420" s="8">
        <v>65.919699291127401</v>
      </c>
    </row>
    <row r="421" spans="1:16" x14ac:dyDescent="0.25">
      <c r="A421" s="1">
        <v>83.567165054267207</v>
      </c>
      <c r="B421" s="1">
        <v>80.080544040499205</v>
      </c>
      <c r="C421">
        <f t="shared" si="18"/>
        <v>86.823358587909865</v>
      </c>
      <c r="D421">
        <f>'Regression 02'!C421</f>
        <v>75.544971857712682</v>
      </c>
      <c r="E421">
        <f>'Regression 01'!C421</f>
        <v>81.818866453967118</v>
      </c>
      <c r="F421">
        <f t="shared" si="19"/>
        <v>81.395732299863212</v>
      </c>
      <c r="G421" s="23">
        <f t="shared" si="20"/>
        <v>1.0164233182369351</v>
      </c>
      <c r="H421" s="23"/>
      <c r="J421" s="8">
        <v>397</v>
      </c>
      <c r="K421" s="8">
        <v>82.991250875447307</v>
      </c>
      <c r="L421" s="8">
        <v>9.4452581205930954</v>
      </c>
      <c r="M421" s="8">
        <v>0.92057193827240491</v>
      </c>
      <c r="O421" s="8">
        <v>39.65</v>
      </c>
      <c r="P421" s="8">
        <v>66.017507792561801</v>
      </c>
    </row>
    <row r="422" spans="1:16" x14ac:dyDescent="0.25">
      <c r="A422" s="1">
        <v>84.462725089071199</v>
      </c>
      <c r="B422" s="1">
        <v>100</v>
      </c>
      <c r="C422">
        <f t="shared" si="18"/>
        <v>87.753814108188621</v>
      </c>
      <c r="D422">
        <f>'Regression 02'!C422</f>
        <v>75.485091906809117</v>
      </c>
      <c r="E422">
        <f>'Regression 01'!C422</f>
        <v>83.446723007202081</v>
      </c>
      <c r="F422">
        <f t="shared" si="19"/>
        <v>82.228543007399935</v>
      </c>
      <c r="G422" s="23">
        <f t="shared" si="20"/>
        <v>0.82228543007399935</v>
      </c>
      <c r="H422" s="23"/>
      <c r="J422" s="8">
        <v>398</v>
      </c>
      <c r="K422" s="8">
        <v>63.467940703625324</v>
      </c>
      <c r="L422" s="8">
        <v>-11.532684199164827</v>
      </c>
      <c r="M422" s="8">
        <v>-1.1240206790708702</v>
      </c>
      <c r="O422" s="8">
        <v>39.75</v>
      </c>
      <c r="P422" s="8">
        <v>66.020942892536496</v>
      </c>
    </row>
    <row r="423" spans="1:16" x14ac:dyDescent="0.25">
      <c r="A423" s="1">
        <v>85.556222174621297</v>
      </c>
      <c r="B423" s="1">
        <v>70.2642818720864</v>
      </c>
      <c r="C423">
        <f t="shared" si="18"/>
        <v>88.889919293902381</v>
      </c>
      <c r="D423">
        <f>'Regression 02'!C423</f>
        <v>79.499170279067144</v>
      </c>
      <c r="E423">
        <f>'Regression 01'!C423</f>
        <v>83.365302143069187</v>
      </c>
      <c r="F423">
        <f t="shared" si="19"/>
        <v>83.918130572012899</v>
      </c>
      <c r="G423" s="23">
        <f t="shared" si="20"/>
        <v>1.1943213299295201</v>
      </c>
      <c r="H423" s="23"/>
      <c r="J423" s="8">
        <v>399</v>
      </c>
      <c r="K423" s="8">
        <v>89.532258198711304</v>
      </c>
      <c r="L423" s="8">
        <v>-0.27678895590200625</v>
      </c>
      <c r="M423" s="8">
        <v>-2.6976938308500689E-2</v>
      </c>
      <c r="O423" s="8">
        <v>39.85</v>
      </c>
      <c r="P423" s="8">
        <v>66.025270073703098</v>
      </c>
    </row>
    <row r="424" spans="1:16" x14ac:dyDescent="0.25">
      <c r="A424" s="1">
        <v>46.127784946682198</v>
      </c>
      <c r="B424" s="1">
        <v>52.289343581056499</v>
      </c>
      <c r="C424">
        <f t="shared" si="18"/>
        <v>47.925153506057256</v>
      </c>
      <c r="D424">
        <f>'Regression 02'!C424</f>
        <v>62.772092390337448</v>
      </c>
      <c r="E424">
        <f>'Regression 01'!C424</f>
        <v>54.365717875763536</v>
      </c>
      <c r="F424">
        <f t="shared" si="19"/>
        <v>55.020987924052747</v>
      </c>
      <c r="G424" s="23">
        <f t="shared" si="20"/>
        <v>1.052240937749807</v>
      </c>
      <c r="H424" s="23"/>
      <c r="J424" s="8">
        <v>400</v>
      </c>
      <c r="K424" s="8">
        <v>87.354096669955595</v>
      </c>
      <c r="L424" s="8">
        <v>-6.8205403507679989</v>
      </c>
      <c r="M424" s="8">
        <v>-0.66475663985108557</v>
      </c>
      <c r="O424" s="8">
        <v>39.950000000000003</v>
      </c>
      <c r="P424" s="8">
        <v>66.089362822889896</v>
      </c>
    </row>
    <row r="425" spans="1:16" x14ac:dyDescent="0.25">
      <c r="A425" s="1">
        <v>73.587445825208903</v>
      </c>
      <c r="B425" s="1">
        <v>74.629505512384299</v>
      </c>
      <c r="C425">
        <f t="shared" si="18"/>
        <v>76.454779724805988</v>
      </c>
      <c r="D425">
        <f>'Regression 02'!C425</f>
        <v>69.510720691625622</v>
      </c>
      <c r="E425">
        <f>'Regression 01'!C425</f>
        <v>71.108046978353499</v>
      </c>
      <c r="F425">
        <f t="shared" si="19"/>
        <v>72.357849131595046</v>
      </c>
      <c r="G425" s="23">
        <f t="shared" si="20"/>
        <v>0.96956088124673045</v>
      </c>
      <c r="H425" s="23"/>
      <c r="J425" s="8">
        <v>401</v>
      </c>
      <c r="K425" s="8">
        <v>52.534145982343304</v>
      </c>
      <c r="L425" s="8">
        <v>-6.7875242824115034</v>
      </c>
      <c r="M425" s="8">
        <v>-0.66153876420882995</v>
      </c>
      <c r="O425" s="8">
        <v>40.049999999999997</v>
      </c>
      <c r="P425" s="8">
        <v>66.094366354195202</v>
      </c>
    </row>
    <row r="426" spans="1:16" x14ac:dyDescent="0.25">
      <c r="A426" s="1">
        <v>38.404149897221401</v>
      </c>
      <c r="B426" s="1">
        <v>55.876522545401102</v>
      </c>
      <c r="C426">
        <f t="shared" si="18"/>
        <v>39.900567114188966</v>
      </c>
      <c r="D426">
        <f>'Regression 02'!C426</f>
        <v>62.373072374438678</v>
      </c>
      <c r="E426">
        <f>'Regression 01'!C426</f>
        <v>52.968607138692342</v>
      </c>
      <c r="F426">
        <f t="shared" si="19"/>
        <v>51.747415542439995</v>
      </c>
      <c r="G426" s="23">
        <f t="shared" si="20"/>
        <v>0.92610300686471492</v>
      </c>
      <c r="H426" s="23"/>
      <c r="J426" s="8">
        <v>402</v>
      </c>
      <c r="K426" s="8">
        <v>95.845686426950891</v>
      </c>
      <c r="L426" s="8">
        <v>2.5333040950780088</v>
      </c>
      <c r="M426" s="8">
        <v>0.24690576279274246</v>
      </c>
      <c r="O426" s="8">
        <v>40.15</v>
      </c>
      <c r="P426" s="8">
        <v>66.095688671107396</v>
      </c>
    </row>
    <row r="427" spans="1:16" x14ac:dyDescent="0.25">
      <c r="A427" s="1">
        <v>66.839112835512793</v>
      </c>
      <c r="B427" s="1">
        <v>81.360705471999495</v>
      </c>
      <c r="C427">
        <f t="shared" si="18"/>
        <v>69.443498025175217</v>
      </c>
      <c r="D427">
        <f>'Regression 02'!C427</f>
        <v>74.379870613223403</v>
      </c>
      <c r="E427">
        <f>'Regression 01'!C427</f>
        <v>73.3962747717311</v>
      </c>
      <c r="F427">
        <f t="shared" si="19"/>
        <v>72.406547803376569</v>
      </c>
      <c r="G427" s="23">
        <f t="shared" si="20"/>
        <v>0.88994493574414102</v>
      </c>
      <c r="H427" s="23"/>
      <c r="J427" s="8">
        <v>403</v>
      </c>
      <c r="K427" s="8">
        <v>64.696901811297735</v>
      </c>
      <c r="L427" s="8">
        <v>-5.9094441533947375</v>
      </c>
      <c r="M427" s="8">
        <v>-0.57595762751495105</v>
      </c>
      <c r="O427" s="8">
        <v>40.25</v>
      </c>
      <c r="P427" s="8">
        <v>66.114809320751107</v>
      </c>
    </row>
    <row r="428" spans="1:16" x14ac:dyDescent="0.25">
      <c r="A428" s="1">
        <v>60.420880349181601</v>
      </c>
      <c r="B428" s="1">
        <v>64.521317353995698</v>
      </c>
      <c r="C428">
        <f t="shared" si="18"/>
        <v>62.775179190864712</v>
      </c>
      <c r="D428">
        <f>'Regression 02'!C428</f>
        <v>65.166877100248172</v>
      </c>
      <c r="E428">
        <f>'Regression 01'!C428</f>
        <v>68.911947510932265</v>
      </c>
      <c r="F428">
        <f t="shared" si="19"/>
        <v>65.61800126734839</v>
      </c>
      <c r="G428" s="23">
        <f t="shared" si="20"/>
        <v>1.0169972337566473</v>
      </c>
      <c r="H428" s="23"/>
      <c r="J428" s="8">
        <v>404</v>
      </c>
      <c r="K428" s="8">
        <v>87.066527782191955</v>
      </c>
      <c r="L428" s="8">
        <v>2.5572417272390453</v>
      </c>
      <c r="M428" s="8">
        <v>0.2492388184016826</v>
      </c>
      <c r="O428" s="8">
        <v>40.35</v>
      </c>
      <c r="P428" s="8">
        <v>66.167282279339105</v>
      </c>
    </row>
    <row r="429" spans="1:16" x14ac:dyDescent="0.25">
      <c r="A429" s="1">
        <v>92.974689111019501</v>
      </c>
      <c r="B429" s="1">
        <v>81.361511246701895</v>
      </c>
      <c r="C429">
        <f t="shared" si="18"/>
        <v>96.597446701026797</v>
      </c>
      <c r="D429">
        <f>'Regression 02'!C429</f>
        <v>84.435612564551462</v>
      </c>
      <c r="E429">
        <f>'Regression 01'!C429</f>
        <v>87.438047484644329</v>
      </c>
      <c r="F429">
        <f t="shared" si="19"/>
        <v>89.490368916740863</v>
      </c>
      <c r="G429" s="23">
        <f t="shared" si="20"/>
        <v>1.09991035743413</v>
      </c>
      <c r="H429" s="23"/>
      <c r="J429" s="8">
        <v>405</v>
      </c>
      <c r="K429" s="8">
        <v>55.794219738013126</v>
      </c>
      <c r="L429" s="8">
        <v>0.40447775418137155</v>
      </c>
      <c r="M429" s="8">
        <v>3.942198989173136E-2</v>
      </c>
      <c r="O429" s="8">
        <v>40.450000000000003</v>
      </c>
      <c r="P429" s="8">
        <v>66.181124376292104</v>
      </c>
    </row>
    <row r="430" spans="1:16" x14ac:dyDescent="0.25">
      <c r="A430" s="1">
        <v>63.802318632339599</v>
      </c>
      <c r="B430" s="1">
        <v>63.809561771590097</v>
      </c>
      <c r="C430">
        <f t="shared" si="18"/>
        <v>66.288375174129925</v>
      </c>
      <c r="D430">
        <f>'Regression 02'!C430</f>
        <v>71.782739588309354</v>
      </c>
      <c r="E430">
        <f>'Regression 01'!C430</f>
        <v>65.149395672690005</v>
      </c>
      <c r="F430">
        <f t="shared" si="19"/>
        <v>67.740170145043081</v>
      </c>
      <c r="G430" s="23">
        <f t="shared" si="20"/>
        <v>1.0615990498026426</v>
      </c>
      <c r="H430" s="23"/>
      <c r="J430" s="8">
        <v>406</v>
      </c>
      <c r="K430" s="8">
        <v>99.643653577937528</v>
      </c>
      <c r="L430" s="8">
        <v>-8.7200070629708222</v>
      </c>
      <c r="M430" s="8">
        <v>-0.84988612287961984</v>
      </c>
      <c r="O430" s="8">
        <v>40.549999999999997</v>
      </c>
      <c r="P430" s="8">
        <v>66.2220697469849</v>
      </c>
    </row>
    <row r="431" spans="1:16" x14ac:dyDescent="0.25">
      <c r="A431" s="1">
        <v>48.6948125001108</v>
      </c>
      <c r="B431" s="1">
        <v>50.559974988658702</v>
      </c>
      <c r="C431">
        <f t="shared" si="18"/>
        <v>50.59220525576832</v>
      </c>
      <c r="D431">
        <f>'Regression 02'!C431</f>
        <v>62.183816019689367</v>
      </c>
      <c r="E431">
        <f>'Regression 01'!C431</f>
        <v>55.439519147909806</v>
      </c>
      <c r="F431">
        <f t="shared" si="19"/>
        <v>56.071846807789164</v>
      </c>
      <c r="G431" s="23">
        <f t="shared" si="20"/>
        <v>1.1090165060478541</v>
      </c>
      <c r="H431" s="23"/>
      <c r="J431" s="8">
        <v>407</v>
      </c>
      <c r="K431" s="8">
        <v>57.581672439706949</v>
      </c>
      <c r="L431" s="8">
        <v>6.8454063465151478</v>
      </c>
      <c r="M431" s="8">
        <v>0.66718017741985969</v>
      </c>
      <c r="O431" s="8">
        <v>40.65</v>
      </c>
      <c r="P431" s="8">
        <v>66.240644960744405</v>
      </c>
    </row>
    <row r="432" spans="1:16" x14ac:dyDescent="0.25">
      <c r="A432" s="1">
        <v>53.7820108473556</v>
      </c>
      <c r="B432" s="1">
        <v>60.7667269595552</v>
      </c>
      <c r="C432">
        <f t="shared" si="18"/>
        <v>55.877626222529997</v>
      </c>
      <c r="D432">
        <f>'Regression 02'!C432</f>
        <v>67.636654025167203</v>
      </c>
      <c r="E432">
        <f>'Regression 01'!C432</f>
        <v>56.515967551740466</v>
      </c>
      <c r="F432">
        <f t="shared" si="19"/>
        <v>60.010082599812556</v>
      </c>
      <c r="G432" s="23">
        <f t="shared" si="20"/>
        <v>0.98754837725181011</v>
      </c>
      <c r="H432" s="23"/>
      <c r="J432" s="8">
        <v>408</v>
      </c>
      <c r="K432" s="8">
        <v>46.820499262964326</v>
      </c>
      <c r="L432" s="8">
        <v>8.5050007137374735</v>
      </c>
      <c r="M432" s="8">
        <v>0.82893075997396437</v>
      </c>
      <c r="O432" s="8">
        <v>40.75</v>
      </c>
      <c r="P432" s="8">
        <v>66.277629315502196</v>
      </c>
    </row>
    <row r="433" spans="1:16" x14ac:dyDescent="0.25">
      <c r="A433" s="1">
        <v>75.992880407578994</v>
      </c>
      <c r="B433" s="1">
        <v>78.546377594046007</v>
      </c>
      <c r="C433">
        <f t="shared" si="18"/>
        <v>78.953942035376826</v>
      </c>
      <c r="D433">
        <f>'Regression 02'!C433</f>
        <v>72.643264579976389</v>
      </c>
      <c r="E433">
        <f>'Regression 01'!C433</f>
        <v>82.198217256730956</v>
      </c>
      <c r="F433">
        <f t="shared" si="19"/>
        <v>77.9318079573614</v>
      </c>
      <c r="G433" s="23">
        <f t="shared" si="20"/>
        <v>0.99217571000077298</v>
      </c>
      <c r="H433" s="23"/>
      <c r="J433" s="8">
        <v>409</v>
      </c>
      <c r="K433" s="8">
        <v>97.933648083057491</v>
      </c>
      <c r="L433" s="8">
        <v>-1.846112050963697</v>
      </c>
      <c r="M433" s="8">
        <v>-0.17992932827514724</v>
      </c>
      <c r="O433" s="8">
        <v>40.85</v>
      </c>
      <c r="P433" s="8">
        <v>66.321334511343906</v>
      </c>
    </row>
    <row r="434" spans="1:16" x14ac:dyDescent="0.25">
      <c r="A434" s="1">
        <v>82.338114040150003</v>
      </c>
      <c r="B434" s="1">
        <v>72.374539029334002</v>
      </c>
      <c r="C434">
        <f t="shared" si="18"/>
        <v>85.54641761650997</v>
      </c>
      <c r="D434">
        <f>'Regression 02'!C434</f>
        <v>76.996963558964538</v>
      </c>
      <c r="E434">
        <f>'Regression 01'!C434</f>
        <v>76.248398702999197</v>
      </c>
      <c r="F434">
        <f t="shared" si="19"/>
        <v>79.59725995949124</v>
      </c>
      <c r="G434" s="23">
        <f t="shared" si="20"/>
        <v>1.0997964343127602</v>
      </c>
      <c r="H434" s="23"/>
      <c r="J434" s="8">
        <v>410</v>
      </c>
      <c r="K434" s="8">
        <v>56.27955750010441</v>
      </c>
      <c r="L434" s="8">
        <v>7.8953449344416882</v>
      </c>
      <c r="M434" s="8">
        <v>0.76951131423095565</v>
      </c>
      <c r="O434" s="8">
        <v>40.950000000000003</v>
      </c>
      <c r="P434" s="8">
        <v>66.351717900514402</v>
      </c>
    </row>
    <row r="435" spans="1:16" x14ac:dyDescent="0.25">
      <c r="A435" s="1">
        <v>53.177940295314698</v>
      </c>
      <c r="B435" s="1">
        <v>60.656832762158402</v>
      </c>
      <c r="C435">
        <f t="shared" si="18"/>
        <v>55.250018069038312</v>
      </c>
      <c r="D435">
        <f>'Regression 02'!C435</f>
        <v>55.247730771142848</v>
      </c>
      <c r="E435">
        <f>'Regression 01'!C435</f>
        <v>54.777475520448334</v>
      </c>
      <c r="F435">
        <f t="shared" si="19"/>
        <v>55.091741453543165</v>
      </c>
      <c r="G435" s="23">
        <f t="shared" si="20"/>
        <v>0.90825285371498832</v>
      </c>
      <c r="H435" s="23"/>
      <c r="J435" s="8">
        <v>411</v>
      </c>
      <c r="K435" s="8">
        <v>57.676912288486932</v>
      </c>
      <c r="L435" s="8">
        <v>5.0952304366214705</v>
      </c>
      <c r="M435" s="8">
        <v>0.49660116209620825</v>
      </c>
      <c r="O435" s="8">
        <v>41.05</v>
      </c>
      <c r="P435" s="8">
        <v>66.427037368971298</v>
      </c>
    </row>
    <row r="436" spans="1:16" x14ac:dyDescent="0.25">
      <c r="A436" s="1">
        <v>48.303984322553497</v>
      </c>
      <c r="B436" s="1">
        <v>48.531860218305397</v>
      </c>
      <c r="C436">
        <f t="shared" si="18"/>
        <v>50.186148463195764</v>
      </c>
      <c r="D436">
        <f>'Regression 02'!C436</f>
        <v>55.066313425384855</v>
      </c>
      <c r="E436">
        <f>'Regression 01'!C436</f>
        <v>54.070939653237247</v>
      </c>
      <c r="F436">
        <f t="shared" si="19"/>
        <v>53.107800513939289</v>
      </c>
      <c r="G436" s="23">
        <f t="shared" si="20"/>
        <v>1.094287345983658</v>
      </c>
      <c r="H436" s="23"/>
      <c r="J436" s="8">
        <v>412</v>
      </c>
      <c r="K436" s="8">
        <v>99.548449993489356</v>
      </c>
      <c r="L436" s="8">
        <v>-11.900530957544262</v>
      </c>
      <c r="M436" s="8">
        <v>-1.1598724682994015</v>
      </c>
      <c r="O436" s="8">
        <v>41.15</v>
      </c>
      <c r="P436" s="8">
        <v>66.451908607435897</v>
      </c>
    </row>
    <row r="437" spans="1:16" x14ac:dyDescent="0.25">
      <c r="A437" s="1">
        <v>87.462296774106903</v>
      </c>
      <c r="B437" s="1">
        <v>73.943127606623193</v>
      </c>
      <c r="C437">
        <f t="shared" si="18"/>
        <v>90.870264066146092</v>
      </c>
      <c r="D437">
        <f>'Regression 02'!C437</f>
        <v>73.873296001582474</v>
      </c>
      <c r="E437">
        <f>'Regression 01'!C437</f>
        <v>79.684402719613288</v>
      </c>
      <c r="F437">
        <f t="shared" si="19"/>
        <v>81.475987595780623</v>
      </c>
      <c r="G437" s="23">
        <f t="shared" si="20"/>
        <v>1.1018736998687988</v>
      </c>
      <c r="H437" s="23"/>
      <c r="J437" s="8">
        <v>413</v>
      </c>
      <c r="K437" s="8">
        <v>107.73199618853053</v>
      </c>
      <c r="L437" s="8">
        <v>-11.552368955265436</v>
      </c>
      <c r="M437" s="8">
        <v>-1.1259392326822795</v>
      </c>
      <c r="O437" s="8">
        <v>41.25</v>
      </c>
      <c r="P437" s="8">
        <v>66.470922231956095</v>
      </c>
    </row>
    <row r="438" spans="1:16" x14ac:dyDescent="0.25">
      <c r="A438" s="1">
        <v>35.718849311641698</v>
      </c>
      <c r="B438" s="1">
        <v>58.164134053390796</v>
      </c>
      <c r="C438">
        <f t="shared" si="18"/>
        <v>37.110633825118924</v>
      </c>
      <c r="D438">
        <f>'Regression 02'!C438</f>
        <v>55.598272002191287</v>
      </c>
      <c r="E438">
        <f>'Regression 01'!C438</f>
        <v>53.59992045817215</v>
      </c>
      <c r="F438">
        <f t="shared" si="19"/>
        <v>48.769608761827463</v>
      </c>
      <c r="G438" s="23">
        <f t="shared" si="20"/>
        <v>0.83848250396129365</v>
      </c>
      <c r="H438" s="23"/>
      <c r="J438" s="8">
        <v>414</v>
      </c>
      <c r="K438" s="8">
        <v>71.118062962216669</v>
      </c>
      <c r="L438" s="8">
        <v>10.909551171741924</v>
      </c>
      <c r="M438" s="8">
        <v>1.0632876878140645</v>
      </c>
      <c r="O438" s="8">
        <v>41.35</v>
      </c>
      <c r="P438" s="8">
        <v>66.483018771267595</v>
      </c>
    </row>
    <row r="439" spans="1:16" x14ac:dyDescent="0.25">
      <c r="A439" s="1">
        <v>82.5800625796563</v>
      </c>
      <c r="B439" s="1">
        <v>81.391630397992202</v>
      </c>
      <c r="C439">
        <f t="shared" si="18"/>
        <v>85.79779367781029</v>
      </c>
      <c r="D439">
        <f>'Regression 02'!C439</f>
        <v>77.502013537482313</v>
      </c>
      <c r="E439">
        <f>'Regression 01'!C439</f>
        <v>84.704056518923977</v>
      </c>
      <c r="F439">
        <f t="shared" si="19"/>
        <v>82.667954578072198</v>
      </c>
      <c r="G439" s="23">
        <f t="shared" si="20"/>
        <v>1.0156812705905873</v>
      </c>
      <c r="H439" s="23"/>
      <c r="J439" s="8">
        <v>415</v>
      </c>
      <c r="K439" s="8">
        <v>69.689454903966947</v>
      </c>
      <c r="L439" s="8">
        <v>16.61233321369825</v>
      </c>
      <c r="M439" s="8">
        <v>1.6191032145981168</v>
      </c>
      <c r="O439" s="8">
        <v>41.45</v>
      </c>
      <c r="P439" s="8">
        <v>66.652693307494602</v>
      </c>
    </row>
    <row r="440" spans="1:16" x14ac:dyDescent="0.25">
      <c r="A440" s="1">
        <v>75.166805190197493</v>
      </c>
      <c r="B440" s="1">
        <v>67.204474035805504</v>
      </c>
      <c r="C440">
        <f t="shared" si="18"/>
        <v>78.095678807556141</v>
      </c>
      <c r="D440">
        <f>'Regression 02'!C440</f>
        <v>76.036364992306972</v>
      </c>
      <c r="E440">
        <f>'Regression 01'!C440</f>
        <v>79.903353101799169</v>
      </c>
      <c r="F440">
        <f t="shared" si="19"/>
        <v>78.01179896722077</v>
      </c>
      <c r="G440" s="23">
        <f t="shared" si="20"/>
        <v>1.1608125811037118</v>
      </c>
      <c r="H440" s="23"/>
      <c r="J440" s="8">
        <v>416</v>
      </c>
      <c r="K440" s="8">
        <v>57.417832275259137</v>
      </c>
      <c r="L440" s="8">
        <v>5.67664155068816</v>
      </c>
      <c r="M440" s="8">
        <v>0.55326777187816323</v>
      </c>
      <c r="O440" s="8">
        <v>41.55</v>
      </c>
      <c r="P440" s="8">
        <v>66.680453803210398</v>
      </c>
    </row>
    <row r="441" spans="1:16" x14ac:dyDescent="0.25">
      <c r="A441" s="1">
        <v>48.081579554091199</v>
      </c>
      <c r="B441" s="1">
        <v>61.176923468693602</v>
      </c>
      <c r="C441">
        <f t="shared" si="18"/>
        <v>49.955077695731973</v>
      </c>
      <c r="D441">
        <f>'Regression 02'!C441</f>
        <v>64.460682627115119</v>
      </c>
      <c r="E441">
        <f>'Regression 01'!C441</f>
        <v>53.956420447429181</v>
      </c>
      <c r="F441">
        <f t="shared" si="19"/>
        <v>56.124060256758753</v>
      </c>
      <c r="G441" s="23">
        <f t="shared" si="20"/>
        <v>0.91740573200741982</v>
      </c>
      <c r="H441" s="23"/>
      <c r="J441" s="8">
        <v>417</v>
      </c>
      <c r="K441" s="8">
        <v>62.015978631362174</v>
      </c>
      <c r="L441" s="8">
        <v>9.5570027547336309</v>
      </c>
      <c r="M441" s="8">
        <v>0.93146300902228873</v>
      </c>
      <c r="O441" s="8">
        <v>41.65</v>
      </c>
      <c r="P441" s="8">
        <v>66.700205341071893</v>
      </c>
    </row>
    <row r="442" spans="1:16" x14ac:dyDescent="0.25">
      <c r="A442" s="1">
        <v>39.415370576674803</v>
      </c>
      <c r="B442" s="1">
        <v>51.4740510715665</v>
      </c>
      <c r="C442">
        <f t="shared" si="18"/>
        <v>40.951189994678913</v>
      </c>
      <c r="D442">
        <f>'Regression 02'!C442</f>
        <v>58.933313620657621</v>
      </c>
      <c r="E442">
        <f>'Regression 01'!C442</f>
        <v>54.101288539091243</v>
      </c>
      <c r="F442">
        <f t="shared" si="19"/>
        <v>51.328597384809257</v>
      </c>
      <c r="G442" s="23">
        <f t="shared" si="20"/>
        <v>0.99717423276914785</v>
      </c>
      <c r="H442" s="23"/>
      <c r="J442" s="8">
        <v>418</v>
      </c>
      <c r="K442" s="8">
        <v>50.556866373355184</v>
      </c>
      <c r="L442" s="8">
        <v>14.285113386246216</v>
      </c>
      <c r="M442" s="8">
        <v>1.3922832336097131</v>
      </c>
      <c r="O442" s="8">
        <v>41.75</v>
      </c>
      <c r="P442" s="8">
        <v>66.833226438945204</v>
      </c>
    </row>
    <row r="443" spans="1:16" x14ac:dyDescent="0.25">
      <c r="A443" s="1">
        <v>98.052652564252</v>
      </c>
      <c r="B443" s="1">
        <v>85.571064643492406</v>
      </c>
      <c r="C443">
        <f t="shared" si="18"/>
        <v>101.87327293624732</v>
      </c>
      <c r="D443">
        <f>'Regression 02'!C443</f>
        <v>76.86470066075124</v>
      </c>
      <c r="E443">
        <f>'Regression 01'!C443</f>
        <v>91.54605992227178</v>
      </c>
      <c r="F443">
        <f t="shared" si="19"/>
        <v>90.094677839756784</v>
      </c>
      <c r="G443" s="23">
        <f t="shared" si="20"/>
        <v>1.0528638181038268</v>
      </c>
      <c r="H443" s="23"/>
      <c r="J443" s="8">
        <v>419</v>
      </c>
      <c r="K443" s="8">
        <v>78.054239303941202</v>
      </c>
      <c r="L443" s="8">
        <v>8.5619903978149949</v>
      </c>
      <c r="M443" s="8">
        <v>0.83448519832418722</v>
      </c>
      <c r="O443" s="8">
        <v>41.85</v>
      </c>
      <c r="P443" s="8">
        <v>66.977224948000895</v>
      </c>
    </row>
    <row r="444" spans="1:16" x14ac:dyDescent="0.25">
      <c r="A444" s="1">
        <v>67.437574486570099</v>
      </c>
      <c r="B444" s="1">
        <v>70.665208586711998</v>
      </c>
      <c r="C444">
        <f t="shared" si="18"/>
        <v>70.065278726927147</v>
      </c>
      <c r="D444">
        <f>'Regression 02'!C444</f>
        <v>73.747902155868715</v>
      </c>
      <c r="E444">
        <f>'Regression 01'!C444</f>
        <v>66.119178500891223</v>
      </c>
      <c r="F444">
        <f t="shared" si="19"/>
        <v>69.977453127895686</v>
      </c>
      <c r="G444" s="23">
        <f t="shared" si="20"/>
        <v>0.99026741061731416</v>
      </c>
      <c r="H444" s="23"/>
      <c r="J444" s="8">
        <v>420</v>
      </c>
      <c r="K444" s="8">
        <v>86.823358587909865</v>
      </c>
      <c r="L444" s="8">
        <v>-6.74281454741066</v>
      </c>
      <c r="M444" s="8">
        <v>-0.65718117790638297</v>
      </c>
      <c r="O444" s="8">
        <v>41.95</v>
      </c>
      <c r="P444" s="8">
        <v>66.989347198173206</v>
      </c>
    </row>
    <row r="445" spans="1:16" x14ac:dyDescent="0.25">
      <c r="A445" s="1">
        <v>63.861332589099</v>
      </c>
      <c r="B445" s="1">
        <v>60.475119576132798</v>
      </c>
      <c r="C445">
        <f t="shared" si="18"/>
        <v>66.349688608971064</v>
      </c>
      <c r="D445">
        <f>'Regression 02'!C445</f>
        <v>64.057305880309755</v>
      </c>
      <c r="E445">
        <f>'Regression 01'!C445</f>
        <v>65.968509128871176</v>
      </c>
      <c r="F445">
        <f t="shared" si="19"/>
        <v>65.458501206050656</v>
      </c>
      <c r="G445" s="23">
        <f t="shared" si="20"/>
        <v>1.0824038325983667</v>
      </c>
      <c r="H445" s="23"/>
      <c r="J445" s="8">
        <v>421</v>
      </c>
      <c r="K445" s="8">
        <v>87.753814108188621</v>
      </c>
      <c r="L445" s="8">
        <v>12.246185891811379</v>
      </c>
      <c r="M445" s="8">
        <v>1.1935613552254181</v>
      </c>
      <c r="O445" s="8">
        <v>42.05</v>
      </c>
      <c r="P445" s="8">
        <v>67.022881911445793</v>
      </c>
    </row>
    <row r="446" spans="1:16" x14ac:dyDescent="0.25">
      <c r="A446" s="1">
        <v>86.122731317470098</v>
      </c>
      <c r="B446" s="1">
        <v>78.191371379094406</v>
      </c>
      <c r="C446">
        <f t="shared" si="18"/>
        <v>89.478502458365952</v>
      </c>
      <c r="D446">
        <f>'Regression 02'!C446</f>
        <v>79.634319630374833</v>
      </c>
      <c r="E446">
        <f>'Regression 01'!C446</f>
        <v>84.327845217776343</v>
      </c>
      <c r="F446">
        <f t="shared" si="19"/>
        <v>84.480222435505709</v>
      </c>
      <c r="G446" s="23">
        <f t="shared" si="20"/>
        <v>1.0804289648012584</v>
      </c>
      <c r="H446" s="23"/>
      <c r="J446" s="8">
        <v>422</v>
      </c>
      <c r="K446" s="8">
        <v>88.889919293902381</v>
      </c>
      <c r="L446" s="8">
        <v>-18.625637421815981</v>
      </c>
      <c r="M446" s="8">
        <v>-1.8153277469015863</v>
      </c>
      <c r="O446" s="8">
        <v>42.15</v>
      </c>
      <c r="P446" s="8">
        <v>67.054543429408099</v>
      </c>
    </row>
    <row r="447" spans="1:16" x14ac:dyDescent="0.25">
      <c r="A447" s="1">
        <v>87.159305051608399</v>
      </c>
      <c r="B447" s="1">
        <v>88.243095056559397</v>
      </c>
      <c r="C447">
        <f t="shared" si="18"/>
        <v>90.555466274997215</v>
      </c>
      <c r="D447">
        <f>'Regression 02'!C447</f>
        <v>85.674101303620873</v>
      </c>
      <c r="E447">
        <f>'Regression 01'!C447</f>
        <v>89.9104600309944</v>
      </c>
      <c r="F447">
        <f t="shared" si="19"/>
        <v>88.713342536537496</v>
      </c>
      <c r="G447" s="23">
        <f t="shared" si="20"/>
        <v>1.0053290002994193</v>
      </c>
      <c r="H447" s="23"/>
      <c r="J447" s="8">
        <v>423</v>
      </c>
      <c r="K447" s="8">
        <v>47.925153506057256</v>
      </c>
      <c r="L447" s="8">
        <v>4.3641900749992431</v>
      </c>
      <c r="M447" s="8">
        <v>0.4253510984069297</v>
      </c>
      <c r="O447" s="8">
        <v>42.25</v>
      </c>
      <c r="P447" s="8">
        <v>67.158328866726393</v>
      </c>
    </row>
    <row r="448" spans="1:16" x14ac:dyDescent="0.25">
      <c r="A448" s="1">
        <v>89.995803679630995</v>
      </c>
      <c r="B448" s="1">
        <v>98.581060526131495</v>
      </c>
      <c r="C448">
        <f t="shared" si="18"/>
        <v>93.502489036329308</v>
      </c>
      <c r="D448">
        <f>'Regression 02'!C448</f>
        <v>85.510154765766245</v>
      </c>
      <c r="E448">
        <f>'Regression 01'!C448</f>
        <v>91.519547406499342</v>
      </c>
      <c r="F448">
        <f t="shared" si="19"/>
        <v>90.177397069531636</v>
      </c>
      <c r="G448" s="23">
        <f t="shared" si="20"/>
        <v>0.91475377307010963</v>
      </c>
      <c r="H448" s="23"/>
      <c r="J448" s="8">
        <v>424</v>
      </c>
      <c r="K448" s="8">
        <v>76.454779724805988</v>
      </c>
      <c r="L448" s="8">
        <v>-1.8252742124216894</v>
      </c>
      <c r="M448" s="8">
        <v>-0.17789839072202732</v>
      </c>
      <c r="O448" s="8">
        <v>42.35</v>
      </c>
      <c r="P448" s="8">
        <v>67.204474035805504</v>
      </c>
    </row>
    <row r="449" spans="1:16" x14ac:dyDescent="0.25">
      <c r="A449" s="1">
        <v>87.683894715725103</v>
      </c>
      <c r="B449" s="1">
        <v>83.551984642609796</v>
      </c>
      <c r="C449">
        <f t="shared" si="18"/>
        <v>91.100496568767966</v>
      </c>
      <c r="D449">
        <f>'Regression 02'!C449</f>
        <v>83.642716030701564</v>
      </c>
      <c r="E449">
        <f>'Regression 01'!C449</f>
        <v>81.860540422781554</v>
      </c>
      <c r="F449">
        <f t="shared" si="19"/>
        <v>85.534584340750371</v>
      </c>
      <c r="G449" s="23">
        <f t="shared" si="20"/>
        <v>1.0237289360225381</v>
      </c>
      <c r="H449" s="23"/>
      <c r="J449" s="8">
        <v>425</v>
      </c>
      <c r="K449" s="8">
        <v>39.900567114188966</v>
      </c>
      <c r="L449" s="8">
        <v>15.975955431212135</v>
      </c>
      <c r="M449" s="8">
        <v>1.5570793375142842</v>
      </c>
      <c r="O449" s="8">
        <v>42.45</v>
      </c>
      <c r="P449" s="8">
        <v>67.301447695043805</v>
      </c>
    </row>
    <row r="450" spans="1:16" x14ac:dyDescent="0.25">
      <c r="A450" s="1">
        <v>64.591022223726995</v>
      </c>
      <c r="B450" s="1">
        <v>59.467007956106997</v>
      </c>
      <c r="C450">
        <f t="shared" si="18"/>
        <v>67.107810591020424</v>
      </c>
      <c r="D450">
        <f>'Regression 02'!C450</f>
        <v>70.59329646312618</v>
      </c>
      <c r="E450">
        <f>'Regression 01'!C450</f>
        <v>66.201757370357882</v>
      </c>
      <c r="F450">
        <f t="shared" si="19"/>
        <v>67.967621474834829</v>
      </c>
      <c r="G450" s="23">
        <f t="shared" si="20"/>
        <v>1.1429467163540865</v>
      </c>
      <c r="H450" s="23"/>
      <c r="J450" s="8">
        <v>426</v>
      </c>
      <c r="K450" s="8">
        <v>69.443498025175217</v>
      </c>
      <c r="L450" s="8">
        <v>11.917207446824278</v>
      </c>
      <c r="M450" s="8">
        <v>1.1614978244160981</v>
      </c>
      <c r="O450" s="8">
        <v>42.55</v>
      </c>
      <c r="P450" s="8">
        <v>67.320322969777905</v>
      </c>
    </row>
    <row r="451" spans="1:16" x14ac:dyDescent="0.25">
      <c r="A451" s="1">
        <v>44.397441821538997</v>
      </c>
      <c r="B451" s="1">
        <v>50.824267090996301</v>
      </c>
      <c r="C451">
        <f t="shared" ref="C451:C514" si="21">$K$17+A451*$K$18</f>
        <v>46.127387582840008</v>
      </c>
      <c r="D451">
        <f>'Regression 02'!C451</f>
        <v>56.276661887728416</v>
      </c>
      <c r="E451">
        <f>'Regression 01'!C451</f>
        <v>54.045773504743089</v>
      </c>
      <c r="F451">
        <f t="shared" ref="F451:F514" si="22">AVERAGE(C451:E451)</f>
        <v>52.149940991770507</v>
      </c>
      <c r="G451" s="23">
        <f t="shared" ref="G451:G514" si="23">F451/B451</f>
        <v>1.0260834828842824</v>
      </c>
      <c r="H451" s="23"/>
      <c r="J451" s="8">
        <v>427</v>
      </c>
      <c r="K451" s="8">
        <v>62.775179190864712</v>
      </c>
      <c r="L451" s="8">
        <v>1.7461381631309862</v>
      </c>
      <c r="M451" s="8">
        <v>0.17018548067207004</v>
      </c>
      <c r="O451" s="8">
        <v>42.65</v>
      </c>
      <c r="P451" s="8">
        <v>67.342548790953998</v>
      </c>
    </row>
    <row r="452" spans="1:16" x14ac:dyDescent="0.25">
      <c r="A452" s="1">
        <v>80.653532647179503</v>
      </c>
      <c r="B452" s="1">
        <v>99.1647872557391</v>
      </c>
      <c r="C452">
        <f t="shared" si="21"/>
        <v>83.796196530783064</v>
      </c>
      <c r="D452">
        <f>'Regression 02'!C452</f>
        <v>89.538792852410197</v>
      </c>
      <c r="E452">
        <f>'Regression 01'!C452</f>
        <v>82.847469726289518</v>
      </c>
      <c r="F452">
        <f t="shared" si="22"/>
        <v>85.394153036494274</v>
      </c>
      <c r="G452" s="23">
        <f t="shared" si="23"/>
        <v>0.86113382985705078</v>
      </c>
      <c r="H452" s="23"/>
      <c r="J452" s="8">
        <v>428</v>
      </c>
      <c r="K452" s="8">
        <v>96.597446701026797</v>
      </c>
      <c r="L452" s="8">
        <v>-15.235935454324903</v>
      </c>
      <c r="M452" s="8">
        <v>-1.4849540852675407</v>
      </c>
      <c r="O452" s="8">
        <v>42.75</v>
      </c>
      <c r="P452" s="8">
        <v>67.373613556156897</v>
      </c>
    </row>
    <row r="453" spans="1:16" x14ac:dyDescent="0.25">
      <c r="A453" s="1">
        <v>60.583194369912398</v>
      </c>
      <c r="B453" s="1">
        <v>61.074159954709799</v>
      </c>
      <c r="C453">
        <f t="shared" si="21"/>
        <v>62.943817775368608</v>
      </c>
      <c r="D453">
        <f>'Regression 02'!C453</f>
        <v>74.073004130049029</v>
      </c>
      <c r="E453">
        <f>'Regression 01'!C453</f>
        <v>73.764799296685226</v>
      </c>
      <c r="F453">
        <f t="shared" si="22"/>
        <v>70.260540400700947</v>
      </c>
      <c r="G453" s="23">
        <f t="shared" si="23"/>
        <v>1.1504135374568132</v>
      </c>
      <c r="H453" s="23"/>
      <c r="J453" s="8">
        <v>429</v>
      </c>
      <c r="K453" s="8">
        <v>66.288375174129925</v>
      </c>
      <c r="L453" s="8">
        <v>-2.4788134025398278</v>
      </c>
      <c r="M453" s="8">
        <v>-0.24159488596891998</v>
      </c>
      <c r="O453" s="8">
        <v>42.85</v>
      </c>
      <c r="P453" s="8">
        <v>67.443638741654397</v>
      </c>
    </row>
    <row r="454" spans="1:16" x14ac:dyDescent="0.25">
      <c r="A454" s="1">
        <v>57.977948415161499</v>
      </c>
      <c r="B454" s="1">
        <v>51.685077905792703</v>
      </c>
      <c r="C454">
        <f t="shared" si="21"/>
        <v>60.237058444809165</v>
      </c>
      <c r="D454">
        <f>'Regression 02'!C454</f>
        <v>68.834096267168178</v>
      </c>
      <c r="E454">
        <f>'Regression 01'!C454</f>
        <v>68.193261338021813</v>
      </c>
      <c r="F454">
        <f t="shared" si="22"/>
        <v>65.754805349999714</v>
      </c>
      <c r="G454" s="23">
        <f t="shared" si="23"/>
        <v>1.2722203006030512</v>
      </c>
      <c r="H454" s="23"/>
      <c r="J454" s="8">
        <v>430</v>
      </c>
      <c r="K454" s="8">
        <v>50.59220525576832</v>
      </c>
      <c r="L454" s="8">
        <v>-3.2230267109618183E-2</v>
      </c>
      <c r="M454" s="8">
        <v>-3.1412883676995235E-3</v>
      </c>
      <c r="O454" s="8">
        <v>42.95</v>
      </c>
      <c r="P454" s="8">
        <v>67.528535252057594</v>
      </c>
    </row>
    <row r="455" spans="1:16" x14ac:dyDescent="0.25">
      <c r="A455" s="1">
        <v>99.406586615909006</v>
      </c>
      <c r="B455" s="1">
        <v>99.326703491010306</v>
      </c>
      <c r="C455">
        <f t="shared" si="21"/>
        <v>103.2799630111716</v>
      </c>
      <c r="D455">
        <f>'Regression 02'!C455</f>
        <v>87.09325655245344</v>
      </c>
      <c r="E455">
        <f>'Regression 01'!C455</f>
        <v>88.212444378567554</v>
      </c>
      <c r="F455">
        <f t="shared" si="22"/>
        <v>92.861887980730856</v>
      </c>
      <c r="G455" s="23">
        <f t="shared" si="23"/>
        <v>0.93491362057672078</v>
      </c>
      <c r="H455" s="23"/>
      <c r="J455" s="8">
        <v>431</v>
      </c>
      <c r="K455" s="8">
        <v>55.877626222529997</v>
      </c>
      <c r="L455" s="8">
        <v>4.8891007370252026</v>
      </c>
      <c r="M455" s="8">
        <v>0.4765109523136799</v>
      </c>
      <c r="O455" s="8">
        <v>43.05</v>
      </c>
      <c r="P455" s="8">
        <v>67.542224688724502</v>
      </c>
    </row>
    <row r="456" spans="1:16" x14ac:dyDescent="0.25">
      <c r="A456" s="1">
        <v>39.713583671825901</v>
      </c>
      <c r="B456" s="1">
        <v>59.938855212799197</v>
      </c>
      <c r="C456">
        <f t="shared" si="21"/>
        <v>41.261022959325977</v>
      </c>
      <c r="D456">
        <f>'Regression 02'!C456</f>
        <v>62.405562031022818</v>
      </c>
      <c r="E456">
        <f>'Regression 01'!C456</f>
        <v>55.195803347381961</v>
      </c>
      <c r="F456">
        <f t="shared" si="22"/>
        <v>52.954129445910247</v>
      </c>
      <c r="G456" s="23">
        <f t="shared" si="23"/>
        <v>0.88346914965106893</v>
      </c>
      <c r="H456" s="23"/>
      <c r="J456" s="8">
        <v>432</v>
      </c>
      <c r="K456" s="8">
        <v>78.953942035376826</v>
      </c>
      <c r="L456" s="8">
        <v>-0.4075644413308197</v>
      </c>
      <c r="M456" s="8">
        <v>-3.972283053957059E-2</v>
      </c>
      <c r="O456" s="8">
        <v>43.15</v>
      </c>
      <c r="P456" s="8">
        <v>67.596855188364501</v>
      </c>
    </row>
    <row r="457" spans="1:16" x14ac:dyDescent="0.25">
      <c r="A457" s="1">
        <v>68.041779842102599</v>
      </c>
      <c r="B457" s="1">
        <v>69.806425660351195</v>
      </c>
      <c r="C457">
        <f t="shared" si="21"/>
        <v>70.693026936526792</v>
      </c>
      <c r="D457">
        <f>'Regression 02'!C457</f>
        <v>73.311724604553191</v>
      </c>
      <c r="E457">
        <f>'Regression 01'!C457</f>
        <v>71.033506359558658</v>
      </c>
      <c r="F457">
        <f t="shared" si="22"/>
        <v>71.679419300212885</v>
      </c>
      <c r="G457" s="23">
        <f t="shared" si="23"/>
        <v>1.0268312497330101</v>
      </c>
      <c r="H457" s="23"/>
      <c r="J457" s="8">
        <v>433</v>
      </c>
      <c r="K457" s="8">
        <v>85.54641761650997</v>
      </c>
      <c r="L457" s="8">
        <v>-13.171878587175968</v>
      </c>
      <c r="M457" s="8">
        <v>-1.2837829995612615</v>
      </c>
      <c r="O457" s="8">
        <v>43.25</v>
      </c>
      <c r="P457" s="8">
        <v>67.769533543633102</v>
      </c>
    </row>
    <row r="458" spans="1:16" x14ac:dyDescent="0.25">
      <c r="A458" s="1">
        <v>45.661670328184002</v>
      </c>
      <c r="B458" s="1">
        <v>59.558143409956998</v>
      </c>
      <c r="C458">
        <f t="shared" si="21"/>
        <v>47.440876737320934</v>
      </c>
      <c r="D458">
        <f>'Regression 02'!C458</f>
        <v>70.623371873565645</v>
      </c>
      <c r="E458">
        <f>'Regression 01'!C458</f>
        <v>51.050070434001441</v>
      </c>
      <c r="F458">
        <f t="shared" si="22"/>
        <v>56.37143968162934</v>
      </c>
      <c r="G458" s="23">
        <f t="shared" si="23"/>
        <v>0.94649423998339577</v>
      </c>
      <c r="H458" s="23"/>
      <c r="J458" s="8">
        <v>434</v>
      </c>
      <c r="K458" s="8">
        <v>55.250018069038312</v>
      </c>
      <c r="L458" s="8">
        <v>5.40681469312009</v>
      </c>
      <c r="M458" s="8">
        <v>0.52696938700630624</v>
      </c>
      <c r="O458" s="8">
        <v>43.35</v>
      </c>
      <c r="P458" s="8">
        <v>67.797894381406607</v>
      </c>
    </row>
    <row r="459" spans="1:16" x14ac:dyDescent="0.25">
      <c r="A459" s="1">
        <v>59.501721969665397</v>
      </c>
      <c r="B459" s="1">
        <v>69.038502499492097</v>
      </c>
      <c r="C459">
        <f t="shared" si="21"/>
        <v>61.820205816669308</v>
      </c>
      <c r="D459">
        <f>'Regression 02'!C459</f>
        <v>69.400025781861999</v>
      </c>
      <c r="E459">
        <f>'Regression 01'!C459</f>
        <v>70.038449853878063</v>
      </c>
      <c r="F459">
        <f t="shared" si="22"/>
        <v>67.086227150803126</v>
      </c>
      <c r="G459" s="23">
        <f t="shared" si="23"/>
        <v>0.97172193373250915</v>
      </c>
      <c r="H459" s="23"/>
      <c r="J459" s="8">
        <v>435</v>
      </c>
      <c r="K459" s="8">
        <v>50.186148463195764</v>
      </c>
      <c r="L459" s="8">
        <v>-1.6542882448903669</v>
      </c>
      <c r="M459" s="8">
        <v>-0.16123342703993282</v>
      </c>
      <c r="O459" s="8">
        <v>43.45</v>
      </c>
      <c r="P459" s="8">
        <v>67.825262393083804</v>
      </c>
    </row>
    <row r="460" spans="1:16" x14ac:dyDescent="0.25">
      <c r="A460" s="1">
        <v>44.020232536406397</v>
      </c>
      <c r="B460" s="1">
        <v>47.098785825791502</v>
      </c>
      <c r="C460">
        <f t="shared" si="21"/>
        <v>45.735480342663926</v>
      </c>
      <c r="D460">
        <f>'Regression 02'!C460</f>
        <v>58.188285909494176</v>
      </c>
      <c r="E460">
        <f>'Regression 01'!C460</f>
        <v>52.916476703230813</v>
      </c>
      <c r="F460">
        <f t="shared" si="22"/>
        <v>52.280080985129644</v>
      </c>
      <c r="G460" s="23">
        <f t="shared" si="23"/>
        <v>1.1100091025382832</v>
      </c>
      <c r="H460" s="23"/>
      <c r="J460" s="8">
        <v>436</v>
      </c>
      <c r="K460" s="8">
        <v>90.870264066146092</v>
      </c>
      <c r="L460" s="8">
        <v>-16.927136459522899</v>
      </c>
      <c r="M460" s="8">
        <v>-1.6497851748455985</v>
      </c>
      <c r="O460" s="8">
        <v>43.55</v>
      </c>
      <c r="P460" s="8">
        <v>67.855054918858201</v>
      </c>
    </row>
    <row r="461" spans="1:16" x14ac:dyDescent="0.25">
      <c r="A461" s="1">
        <v>51.224563082297202</v>
      </c>
      <c r="B461" s="1">
        <v>70.611982740817396</v>
      </c>
      <c r="C461">
        <f t="shared" si="21"/>
        <v>53.220527537522308</v>
      </c>
      <c r="D461">
        <f>'Regression 02'!C461</f>
        <v>61.964196935828191</v>
      </c>
      <c r="E461">
        <f>'Regression 01'!C461</f>
        <v>55.512220310801652</v>
      </c>
      <c r="F461">
        <f t="shared" si="22"/>
        <v>56.898981594717384</v>
      </c>
      <c r="G461" s="23">
        <f t="shared" si="23"/>
        <v>0.80579781768154224</v>
      </c>
      <c r="H461" s="23"/>
      <c r="J461" s="8">
        <v>437</v>
      </c>
      <c r="K461" s="8">
        <v>37.110633825118924</v>
      </c>
      <c r="L461" s="8">
        <v>21.053500228271872</v>
      </c>
      <c r="M461" s="8">
        <v>2.0519567877454419</v>
      </c>
      <c r="O461" s="8">
        <v>43.65</v>
      </c>
      <c r="P461" s="8">
        <v>67.871729608076805</v>
      </c>
    </row>
    <row r="462" spans="1:16" x14ac:dyDescent="0.25">
      <c r="A462" s="1">
        <v>46.526440182277</v>
      </c>
      <c r="B462" s="1">
        <v>59.540198402365696</v>
      </c>
      <c r="C462">
        <f t="shared" si="21"/>
        <v>48.339342337885142</v>
      </c>
      <c r="D462">
        <f>'Regression 02'!C462</f>
        <v>66.563364614587641</v>
      </c>
      <c r="E462">
        <f>'Regression 01'!C462</f>
        <v>55.458587389091939</v>
      </c>
      <c r="F462">
        <f t="shared" si="22"/>
        <v>56.78709811385491</v>
      </c>
      <c r="G462" s="23">
        <f t="shared" si="23"/>
        <v>0.9537606463803554</v>
      </c>
      <c r="H462" s="23"/>
      <c r="J462" s="8">
        <v>438</v>
      </c>
      <c r="K462" s="8">
        <v>85.79779367781029</v>
      </c>
      <c r="L462" s="8">
        <v>-4.4061632798180881</v>
      </c>
      <c r="M462" s="8">
        <v>-0.42944197173429222</v>
      </c>
      <c r="O462" s="8">
        <v>43.75</v>
      </c>
      <c r="P462" s="8">
        <v>67.954587580157295</v>
      </c>
    </row>
    <row r="463" spans="1:16" x14ac:dyDescent="0.25">
      <c r="A463" s="1">
        <v>90.048581894717302</v>
      </c>
      <c r="B463" s="1">
        <v>96.244290002617106</v>
      </c>
      <c r="C463">
        <f t="shared" si="21"/>
        <v>93.557323753901599</v>
      </c>
      <c r="D463">
        <f>'Regression 02'!C463</f>
        <v>68.243289445400038</v>
      </c>
      <c r="E463">
        <f>'Regression 01'!C463</f>
        <v>77.535263747643057</v>
      </c>
      <c r="F463">
        <f t="shared" si="22"/>
        <v>79.77862564898156</v>
      </c>
      <c r="G463" s="23">
        <f t="shared" si="23"/>
        <v>0.82891801318096059</v>
      </c>
      <c r="H463" s="23"/>
      <c r="J463" s="8">
        <v>439</v>
      </c>
      <c r="K463" s="8">
        <v>78.095678807556141</v>
      </c>
      <c r="L463" s="8">
        <v>-10.891204771750637</v>
      </c>
      <c r="M463" s="8">
        <v>-1.0614995756434211</v>
      </c>
      <c r="O463" s="8">
        <v>43.85</v>
      </c>
      <c r="P463" s="8">
        <v>68.113749019106095</v>
      </c>
    </row>
    <row r="464" spans="1:16" x14ac:dyDescent="0.25">
      <c r="A464" s="1">
        <v>72.689472065207298</v>
      </c>
      <c r="B464" s="1">
        <v>78.920441631533393</v>
      </c>
      <c r="C464">
        <f t="shared" si="21"/>
        <v>75.521816428557713</v>
      </c>
      <c r="D464">
        <f>'Regression 02'!C464</f>
        <v>68.600264694553289</v>
      </c>
      <c r="E464">
        <f>'Regression 01'!C464</f>
        <v>81.556045636015924</v>
      </c>
      <c r="F464">
        <f t="shared" si="22"/>
        <v>75.226042253042309</v>
      </c>
      <c r="G464" s="23">
        <f t="shared" si="23"/>
        <v>0.95318830835058388</v>
      </c>
      <c r="H464" s="23"/>
      <c r="J464" s="8">
        <v>440</v>
      </c>
      <c r="K464" s="8">
        <v>49.955077695731973</v>
      </c>
      <c r="L464" s="8">
        <v>11.221845772961629</v>
      </c>
      <c r="M464" s="8">
        <v>1.0937251457094745</v>
      </c>
      <c r="O464" s="8">
        <v>43.95</v>
      </c>
      <c r="P464" s="8">
        <v>68.149031889285197</v>
      </c>
    </row>
    <row r="465" spans="1:16" x14ac:dyDescent="0.25">
      <c r="A465" s="1">
        <v>77.378924729763099</v>
      </c>
      <c r="B465" s="1">
        <v>70.221533605688506</v>
      </c>
      <c r="C465">
        <f t="shared" si="21"/>
        <v>80.393993557114825</v>
      </c>
      <c r="D465">
        <f>'Regression 02'!C465</f>
        <v>70.94742710487499</v>
      </c>
      <c r="E465">
        <f>'Regression 01'!C465</f>
        <v>74.801380176902427</v>
      </c>
      <c r="F465">
        <f t="shared" si="22"/>
        <v>75.380933612964085</v>
      </c>
      <c r="G465" s="23">
        <f t="shared" si="23"/>
        <v>1.0734731889543583</v>
      </c>
      <c r="H465" s="23"/>
      <c r="J465" s="8">
        <v>441</v>
      </c>
      <c r="K465" s="8">
        <v>40.951189994678913</v>
      </c>
      <c r="L465" s="8">
        <v>10.522861076887587</v>
      </c>
      <c r="M465" s="8">
        <v>1.0255993530342369</v>
      </c>
      <c r="O465" s="8">
        <v>44.05</v>
      </c>
      <c r="P465" s="8">
        <v>68.180331862467298</v>
      </c>
    </row>
    <row r="466" spans="1:16" x14ac:dyDescent="0.25">
      <c r="A466" s="1">
        <v>92.055481479117404</v>
      </c>
      <c r="B466" s="1">
        <v>82.501215370790106</v>
      </c>
      <c r="C466">
        <f t="shared" si="21"/>
        <v>95.642422155326912</v>
      </c>
      <c r="D466">
        <f>'Regression 02'!C466</f>
        <v>75.977381056086273</v>
      </c>
      <c r="E466">
        <f>'Regression 01'!C466</f>
        <v>90.530135713281609</v>
      </c>
      <c r="F466">
        <f t="shared" si="22"/>
        <v>87.38331297489826</v>
      </c>
      <c r="G466" s="23">
        <f t="shared" si="23"/>
        <v>1.0591760688877885</v>
      </c>
      <c r="H466" s="23"/>
      <c r="J466" s="8">
        <v>442</v>
      </c>
      <c r="K466" s="8">
        <v>101.87327293624732</v>
      </c>
      <c r="L466" s="8">
        <v>-16.302208292754912</v>
      </c>
      <c r="M466" s="8">
        <v>-1.5888772222605503</v>
      </c>
      <c r="O466" s="8">
        <v>44.15</v>
      </c>
      <c r="P466" s="8">
        <v>68.235283014730399</v>
      </c>
    </row>
    <row r="467" spans="1:16" x14ac:dyDescent="0.25">
      <c r="A467" s="1">
        <v>64.477482647987102</v>
      </c>
      <c r="B467" s="1">
        <v>69.313039339547501</v>
      </c>
      <c r="C467">
        <f t="shared" si="21"/>
        <v>66.989846947142084</v>
      </c>
      <c r="D467">
        <f>'Regression 02'!C467</f>
        <v>66.170554478507299</v>
      </c>
      <c r="E467">
        <f>'Regression 01'!C467</f>
        <v>66.14408282515879</v>
      </c>
      <c r="F467">
        <f t="shared" si="22"/>
        <v>66.434828083602724</v>
      </c>
      <c r="G467" s="23">
        <f t="shared" si="23"/>
        <v>0.95847518326465053</v>
      </c>
      <c r="H467" s="23"/>
      <c r="J467" s="8">
        <v>443</v>
      </c>
      <c r="K467" s="8">
        <v>70.065278726927147</v>
      </c>
      <c r="L467" s="8">
        <v>0.59992985978485081</v>
      </c>
      <c r="M467" s="8">
        <v>5.8471519443764344E-2</v>
      </c>
      <c r="O467" s="8">
        <v>44.25</v>
      </c>
      <c r="P467" s="8">
        <v>68.285239263307005</v>
      </c>
    </row>
    <row r="468" spans="1:16" x14ac:dyDescent="0.25">
      <c r="A468" s="1">
        <v>57.920700503998503</v>
      </c>
      <c r="B468" s="1">
        <v>51.367839764888402</v>
      </c>
      <c r="C468">
        <f t="shared" si="21"/>
        <v>60.177579869508854</v>
      </c>
      <c r="D468">
        <f>'Regression 02'!C468</f>
        <v>68.290810599046765</v>
      </c>
      <c r="E468">
        <f>'Regression 01'!C468</f>
        <v>62.442028606772652</v>
      </c>
      <c r="F468">
        <f t="shared" si="22"/>
        <v>63.636806358442755</v>
      </c>
      <c r="G468" s="23">
        <f t="shared" si="23"/>
        <v>1.2388452901603348</v>
      </c>
      <c r="H468" s="23"/>
      <c r="J468" s="8">
        <v>444</v>
      </c>
      <c r="K468" s="8">
        <v>66.349688608971064</v>
      </c>
      <c r="L468" s="8">
        <v>-5.8745690328382665</v>
      </c>
      <c r="M468" s="8">
        <v>-0.57255856134669492</v>
      </c>
      <c r="O468" s="8">
        <v>44.35</v>
      </c>
      <c r="P468" s="8">
        <v>68.293805094181394</v>
      </c>
    </row>
    <row r="469" spans="1:16" x14ac:dyDescent="0.25">
      <c r="A469" s="1">
        <v>84.1071710648703</v>
      </c>
      <c r="B469" s="1">
        <v>80.652577129836601</v>
      </c>
      <c r="C469">
        <f t="shared" si="21"/>
        <v>87.384405925913654</v>
      </c>
      <c r="D469">
        <f>'Regression 02'!C469</f>
        <v>77.086229171938783</v>
      </c>
      <c r="E469">
        <f>'Regression 01'!C469</f>
        <v>86.644764138466471</v>
      </c>
      <c r="F469">
        <f t="shared" si="22"/>
        <v>83.705133078772974</v>
      </c>
      <c r="G469" s="23">
        <f t="shared" si="23"/>
        <v>1.0378482133809845</v>
      </c>
      <c r="H469" s="23"/>
      <c r="J469" s="8">
        <v>445</v>
      </c>
      <c r="K469" s="8">
        <v>89.478502458365952</v>
      </c>
      <c r="L469" s="8">
        <v>-11.287131079271546</v>
      </c>
      <c r="M469" s="8">
        <v>-1.1000881079708653</v>
      </c>
      <c r="O469" s="8">
        <v>44.45</v>
      </c>
      <c r="P469" s="8">
        <v>68.351088924481303</v>
      </c>
    </row>
    <row r="470" spans="1:16" x14ac:dyDescent="0.25">
      <c r="A470" s="1">
        <v>53.442753080866602</v>
      </c>
      <c r="B470" s="1">
        <v>44.443442826049299</v>
      </c>
      <c r="C470">
        <f t="shared" si="21"/>
        <v>55.52514928144339</v>
      </c>
      <c r="D470">
        <f>'Regression 02'!C470</f>
        <v>57.271412571008028</v>
      </c>
      <c r="E470">
        <f>'Regression 01'!C470</f>
        <v>59.862827134228972</v>
      </c>
      <c r="F470">
        <f t="shared" si="22"/>
        <v>57.553129662226802</v>
      </c>
      <c r="G470" s="23">
        <f t="shared" si="23"/>
        <v>1.2949746014837</v>
      </c>
      <c r="H470" s="23"/>
      <c r="J470" s="8">
        <v>446</v>
      </c>
      <c r="K470" s="8">
        <v>90.555466274997215</v>
      </c>
      <c r="L470" s="8">
        <v>-2.3123712184378178</v>
      </c>
      <c r="M470" s="8">
        <v>-0.22537277725862265</v>
      </c>
      <c r="O470" s="8">
        <v>44.55</v>
      </c>
      <c r="P470" s="8">
        <v>68.494026258276406</v>
      </c>
    </row>
    <row r="471" spans="1:16" x14ac:dyDescent="0.25">
      <c r="A471" s="1">
        <v>83.687732412242099</v>
      </c>
      <c r="B471" s="1">
        <v>92.651255219761396</v>
      </c>
      <c r="C471">
        <f t="shared" si="21"/>
        <v>86.948623851469463</v>
      </c>
      <c r="D471">
        <f>'Regression 02'!C471</f>
        <v>84.270125515510273</v>
      </c>
      <c r="E471">
        <f>'Regression 01'!C471</f>
        <v>90.573733617910378</v>
      </c>
      <c r="F471">
        <f t="shared" si="22"/>
        <v>87.264160994963376</v>
      </c>
      <c r="G471" s="23">
        <f t="shared" si="23"/>
        <v>0.94185621973474332</v>
      </c>
      <c r="H471" s="23"/>
      <c r="J471" s="8">
        <v>447</v>
      </c>
      <c r="K471" s="8">
        <v>93.502489036329308</v>
      </c>
      <c r="L471" s="8">
        <v>5.0785714898021865</v>
      </c>
      <c r="M471" s="8">
        <v>0.49497751573660592</v>
      </c>
      <c r="O471" s="8">
        <v>44.65</v>
      </c>
      <c r="P471" s="8">
        <v>68.520708874213597</v>
      </c>
    </row>
    <row r="472" spans="1:16" x14ac:dyDescent="0.25">
      <c r="A472" s="1">
        <v>43.684733610796798</v>
      </c>
      <c r="B472" s="1">
        <v>46.603977101302299</v>
      </c>
      <c r="C472">
        <f t="shared" si="21"/>
        <v>45.386908705644238</v>
      </c>
      <c r="D472">
        <f>'Regression 02'!C472</f>
        <v>62.737245577652089</v>
      </c>
      <c r="E472">
        <f>'Regression 01'!C472</f>
        <v>51.083322631123949</v>
      </c>
      <c r="F472">
        <f t="shared" si="22"/>
        <v>53.069158971473428</v>
      </c>
      <c r="G472" s="23">
        <f t="shared" si="23"/>
        <v>1.1387259687326228</v>
      </c>
      <c r="H472" s="23"/>
      <c r="J472" s="8">
        <v>448</v>
      </c>
      <c r="K472" s="8">
        <v>91.100496568767966</v>
      </c>
      <c r="L472" s="8">
        <v>-7.5485119261581701</v>
      </c>
      <c r="M472" s="8">
        <v>-0.73570760758621245</v>
      </c>
      <c r="O472" s="8">
        <v>44.75</v>
      </c>
      <c r="P472" s="8">
        <v>68.529951921659006</v>
      </c>
    </row>
    <row r="473" spans="1:16" x14ac:dyDescent="0.25">
      <c r="A473" s="1">
        <v>94.8341277988727</v>
      </c>
      <c r="B473" s="1">
        <v>92.628379857263099</v>
      </c>
      <c r="C473">
        <f t="shared" si="21"/>
        <v>98.529338393928811</v>
      </c>
      <c r="D473">
        <f>'Regression 02'!C473</f>
        <v>75.886808340978305</v>
      </c>
      <c r="E473">
        <f>'Regression 01'!C473</f>
        <v>90.85011711722376</v>
      </c>
      <c r="F473">
        <f t="shared" si="22"/>
        <v>88.422087950710292</v>
      </c>
      <c r="G473" s="23">
        <f t="shared" si="23"/>
        <v>0.9545895986409938</v>
      </c>
      <c r="H473" s="23"/>
      <c r="J473" s="8">
        <v>449</v>
      </c>
      <c r="K473" s="8">
        <v>67.107810591020424</v>
      </c>
      <c r="L473" s="8">
        <v>-7.6408026349134275</v>
      </c>
      <c r="M473" s="8">
        <v>-0.74470262239243845</v>
      </c>
      <c r="O473" s="8">
        <v>44.85</v>
      </c>
      <c r="P473" s="8">
        <v>68.551735163024304</v>
      </c>
    </row>
    <row r="474" spans="1:16" x14ac:dyDescent="0.25">
      <c r="A474" s="1">
        <v>45.567096000497102</v>
      </c>
      <c r="B474" s="1">
        <v>52.750900333260603</v>
      </c>
      <c r="C474">
        <f t="shared" si="21"/>
        <v>47.342617322147063</v>
      </c>
      <c r="D474">
        <f>'Regression 02'!C474</f>
        <v>63.359401269910229</v>
      </c>
      <c r="E474">
        <f>'Regression 01'!C474</f>
        <v>52.370735704522843</v>
      </c>
      <c r="F474">
        <f t="shared" si="22"/>
        <v>54.357584765526717</v>
      </c>
      <c r="G474" s="23">
        <f t="shared" si="23"/>
        <v>1.0304579527954154</v>
      </c>
      <c r="H474" s="23"/>
      <c r="J474" s="8">
        <v>450</v>
      </c>
      <c r="K474" s="8">
        <v>46.127387582840008</v>
      </c>
      <c r="L474" s="8">
        <v>4.6968795081562931</v>
      </c>
      <c r="M474" s="8">
        <v>0.45777631669253666</v>
      </c>
      <c r="O474" s="8">
        <v>44.95</v>
      </c>
      <c r="P474" s="8">
        <v>68.569334418233097</v>
      </c>
    </row>
    <row r="475" spans="1:16" x14ac:dyDescent="0.25">
      <c r="A475" s="1">
        <v>94.303462878829606</v>
      </c>
      <c r="B475" s="1">
        <v>75.179526606647997</v>
      </c>
      <c r="C475">
        <f t="shared" si="21"/>
        <v>97.977996121961041</v>
      </c>
      <c r="D475">
        <f>'Regression 02'!C475</f>
        <v>85.975863891987103</v>
      </c>
      <c r="E475">
        <f>'Regression 01'!C475</f>
        <v>87.580839363795874</v>
      </c>
      <c r="F475">
        <f t="shared" si="22"/>
        <v>90.511566459248002</v>
      </c>
      <c r="G475" s="23">
        <f t="shared" si="23"/>
        <v>1.2039390316039076</v>
      </c>
      <c r="H475" s="23"/>
      <c r="J475" s="8">
        <v>451</v>
      </c>
      <c r="K475" s="8">
        <v>83.796196530783064</v>
      </c>
      <c r="L475" s="8">
        <v>15.368590724956036</v>
      </c>
      <c r="M475" s="8">
        <v>1.4978831887444168</v>
      </c>
      <c r="O475" s="8">
        <v>45.05</v>
      </c>
      <c r="P475" s="8">
        <v>68.601357448556698</v>
      </c>
    </row>
    <row r="476" spans="1:16" x14ac:dyDescent="0.25">
      <c r="A476" s="1">
        <v>70.861660200795001</v>
      </c>
      <c r="B476" s="1">
        <v>82.083537181768094</v>
      </c>
      <c r="C476">
        <f t="shared" si="21"/>
        <v>73.62278389787356</v>
      </c>
      <c r="D476">
        <f>'Regression 02'!C476</f>
        <v>76.940150117249587</v>
      </c>
      <c r="E476">
        <f>'Regression 01'!C476</f>
        <v>72.489938234925461</v>
      </c>
      <c r="F476">
        <f t="shared" si="22"/>
        <v>74.350957416682874</v>
      </c>
      <c r="G476" s="23">
        <f t="shared" si="23"/>
        <v>0.90579621650609454</v>
      </c>
      <c r="H476" s="23"/>
      <c r="J476" s="8">
        <v>452</v>
      </c>
      <c r="K476" s="8">
        <v>62.943817775368608</v>
      </c>
      <c r="L476" s="8">
        <v>-1.8696578206588086</v>
      </c>
      <c r="M476" s="8">
        <v>-0.18222419142971644</v>
      </c>
      <c r="O476" s="8">
        <v>45.15</v>
      </c>
      <c r="P476" s="8">
        <v>68.606183398886202</v>
      </c>
    </row>
    <row r="477" spans="1:16" x14ac:dyDescent="0.25">
      <c r="A477" s="1">
        <v>95.353510885552893</v>
      </c>
      <c r="B477" s="1">
        <v>92.238776371580499</v>
      </c>
      <c r="C477">
        <f t="shared" si="21"/>
        <v>99.068959236038822</v>
      </c>
      <c r="D477">
        <f>'Regression 02'!C477</f>
        <v>90.639858360590992</v>
      </c>
      <c r="E477">
        <f>'Regression 01'!C477</f>
        <v>91.808696690951521</v>
      </c>
      <c r="F477">
        <f t="shared" si="22"/>
        <v>93.839171429193769</v>
      </c>
      <c r="G477" s="23">
        <f t="shared" si="23"/>
        <v>1.0173505668718559</v>
      </c>
      <c r="H477" s="23"/>
      <c r="J477" s="8">
        <v>453</v>
      </c>
      <c r="K477" s="8">
        <v>60.237058444809165</v>
      </c>
      <c r="L477" s="8">
        <v>-8.551980539016462</v>
      </c>
      <c r="M477" s="8">
        <v>-0.83350959818723513</v>
      </c>
      <c r="O477" s="8">
        <v>45.25</v>
      </c>
      <c r="P477" s="8">
        <v>68.628704218219298</v>
      </c>
    </row>
    <row r="478" spans="1:16" x14ac:dyDescent="0.25">
      <c r="A478" s="1">
        <v>39.653469377140397</v>
      </c>
      <c r="B478" s="1">
        <v>55.326746976612597</v>
      </c>
      <c r="C478">
        <f t="shared" si="21"/>
        <v>41.19856631190531</v>
      </c>
      <c r="D478">
        <f>'Regression 02'!C478</f>
        <v>70.881834216895029</v>
      </c>
      <c r="E478">
        <f>'Regression 01'!C478</f>
        <v>53.642836045784094</v>
      </c>
      <c r="F478">
        <f t="shared" si="22"/>
        <v>55.241078858194811</v>
      </c>
      <c r="G478" s="23">
        <f t="shared" si="23"/>
        <v>0.99845159668516203</v>
      </c>
      <c r="H478" s="23"/>
      <c r="J478" s="8">
        <v>454</v>
      </c>
      <c r="K478" s="8">
        <v>103.2799630111716</v>
      </c>
      <c r="L478" s="8">
        <v>-3.9532595201612963</v>
      </c>
      <c r="M478" s="8">
        <v>-0.38530019322967979</v>
      </c>
      <c r="O478" s="8">
        <v>45.35</v>
      </c>
      <c r="P478" s="8">
        <v>68.7240536005785</v>
      </c>
    </row>
    <row r="479" spans="1:16" x14ac:dyDescent="0.25">
      <c r="A479" s="1">
        <v>66.900881823827305</v>
      </c>
      <c r="B479" s="1">
        <v>67.797894381406607</v>
      </c>
      <c r="C479">
        <f t="shared" si="21"/>
        <v>69.507673841341301</v>
      </c>
      <c r="D479">
        <f>'Regression 02'!C479</f>
        <v>71.280748696360902</v>
      </c>
      <c r="E479">
        <f>'Regression 01'!C479</f>
        <v>73.575874857211517</v>
      </c>
      <c r="F479">
        <f t="shared" si="22"/>
        <v>71.454765798304578</v>
      </c>
      <c r="G479" s="23">
        <f t="shared" si="23"/>
        <v>1.0539378317020545</v>
      </c>
      <c r="H479" s="23"/>
      <c r="J479" s="8">
        <v>455</v>
      </c>
      <c r="K479" s="8">
        <v>41.261022959325977</v>
      </c>
      <c r="L479" s="8">
        <v>18.67783225347322</v>
      </c>
      <c r="M479" s="8">
        <v>1.8204148601104617</v>
      </c>
      <c r="O479" s="8">
        <v>45.45</v>
      </c>
      <c r="P479" s="8">
        <v>68.756381929288693</v>
      </c>
    </row>
    <row r="480" spans="1:16" x14ac:dyDescent="0.25">
      <c r="A480" s="1">
        <v>99.245312559937005</v>
      </c>
      <c r="B480" s="1">
        <v>91.503772077335199</v>
      </c>
      <c r="C480">
        <f t="shared" si="21"/>
        <v>103.11240491364023</v>
      </c>
      <c r="D480">
        <f>'Regression 02'!C480</f>
        <v>84.627615517156968</v>
      </c>
      <c r="E480">
        <f>'Regression 01'!C480</f>
        <v>90.826188259996869</v>
      </c>
      <c r="F480">
        <f t="shared" si="22"/>
        <v>92.855402896931352</v>
      </c>
      <c r="G480" s="23">
        <f t="shared" si="23"/>
        <v>1.0147713125799209</v>
      </c>
      <c r="H480" s="23"/>
      <c r="J480" s="8">
        <v>456</v>
      </c>
      <c r="K480" s="8">
        <v>70.693026936526792</v>
      </c>
      <c r="L480" s="8">
        <v>-0.88660127617559681</v>
      </c>
      <c r="M480" s="8">
        <v>-8.6411641149782212E-2</v>
      </c>
      <c r="O480" s="8">
        <v>45.55</v>
      </c>
      <c r="P480" s="8">
        <v>68.786021818412095</v>
      </c>
    </row>
    <row r="481" spans="1:16" x14ac:dyDescent="0.25">
      <c r="A481" s="1">
        <v>75.952058457888</v>
      </c>
      <c r="B481" s="1">
        <v>76.299156595209297</v>
      </c>
      <c r="C481">
        <f t="shared" si="21"/>
        <v>78.91152945893036</v>
      </c>
      <c r="D481">
        <f>'Regression 02'!C481</f>
        <v>70.167113683698943</v>
      </c>
      <c r="E481">
        <f>'Regression 01'!C481</f>
        <v>72.298800681097958</v>
      </c>
      <c r="F481">
        <f t="shared" si="22"/>
        <v>73.792481274575749</v>
      </c>
      <c r="G481" s="23">
        <f t="shared" si="23"/>
        <v>0.96714674928935007</v>
      </c>
      <c r="H481" s="23"/>
      <c r="J481" s="8">
        <v>457</v>
      </c>
      <c r="K481" s="8">
        <v>47.440876737320934</v>
      </c>
      <c r="L481" s="8">
        <v>12.117266672636063</v>
      </c>
      <c r="M481" s="8">
        <v>1.1809963819910674</v>
      </c>
      <c r="O481" s="8">
        <v>45.65</v>
      </c>
      <c r="P481" s="8">
        <v>68.806416848255196</v>
      </c>
    </row>
    <row r="482" spans="1:16" x14ac:dyDescent="0.25">
      <c r="A482" s="1">
        <v>73.426372915879099</v>
      </c>
      <c r="B482" s="1">
        <v>74.188005221926502</v>
      </c>
      <c r="C482">
        <f t="shared" si="21"/>
        <v>76.28743061159318</v>
      </c>
      <c r="D482">
        <f>'Regression 02'!C482</f>
        <v>75.034304755521234</v>
      </c>
      <c r="E482">
        <f>'Regression 01'!C482</f>
        <v>76.712640444505467</v>
      </c>
      <c r="F482">
        <f t="shared" si="22"/>
        <v>76.011458603873294</v>
      </c>
      <c r="G482" s="23">
        <f t="shared" si="23"/>
        <v>1.0245788167034833</v>
      </c>
      <c r="H482" s="23"/>
      <c r="J482" s="8">
        <v>458</v>
      </c>
      <c r="K482" s="8">
        <v>61.820205816669308</v>
      </c>
      <c r="L482" s="8">
        <v>7.218296682822789</v>
      </c>
      <c r="M482" s="8">
        <v>0.70352353355423058</v>
      </c>
      <c r="O482" s="8">
        <v>45.75</v>
      </c>
      <c r="P482" s="8">
        <v>68.823876601925804</v>
      </c>
    </row>
    <row r="483" spans="1:16" x14ac:dyDescent="0.25">
      <c r="A483" s="1">
        <v>78.496191630420299</v>
      </c>
      <c r="B483" s="1">
        <v>75.862703143756406</v>
      </c>
      <c r="C483">
        <f t="shared" si="21"/>
        <v>81.554794748481896</v>
      </c>
      <c r="D483">
        <f>'Regression 02'!C483</f>
        <v>84.23339371257012</v>
      </c>
      <c r="E483">
        <f>'Regression 01'!C483</f>
        <v>79.467638613560524</v>
      </c>
      <c r="F483">
        <f t="shared" si="22"/>
        <v>81.751942358204175</v>
      </c>
      <c r="G483" s="23">
        <f t="shared" si="23"/>
        <v>1.0776302315946735</v>
      </c>
      <c r="H483" s="23"/>
      <c r="J483" s="8">
        <v>459</v>
      </c>
      <c r="K483" s="8">
        <v>45.735480342663926</v>
      </c>
      <c r="L483" s="8">
        <v>1.3633054831275757</v>
      </c>
      <c r="M483" s="8">
        <v>0.13287310468772487</v>
      </c>
      <c r="O483" s="8">
        <v>45.85</v>
      </c>
      <c r="P483" s="8">
        <v>68.915514600758101</v>
      </c>
    </row>
    <row r="484" spans="1:16" x14ac:dyDescent="0.25">
      <c r="A484" s="1">
        <v>60.476686687258699</v>
      </c>
      <c r="B484" s="1">
        <v>65.3285905952294</v>
      </c>
      <c r="C484">
        <f t="shared" si="21"/>
        <v>62.833160022201987</v>
      </c>
      <c r="D484">
        <f>'Regression 02'!C484</f>
        <v>63.831769680748351</v>
      </c>
      <c r="E484">
        <f>'Regression 01'!C484</f>
        <v>69.452174351320366</v>
      </c>
      <c r="F484">
        <f t="shared" si="22"/>
        <v>65.372368018090228</v>
      </c>
      <c r="G484" s="23">
        <f t="shared" si="23"/>
        <v>1.000670111240147</v>
      </c>
      <c r="H484" s="23"/>
      <c r="J484" s="8">
        <v>460</v>
      </c>
      <c r="K484" s="8">
        <v>53.220527537522308</v>
      </c>
      <c r="L484" s="8">
        <v>17.391455203295088</v>
      </c>
      <c r="M484" s="8">
        <v>1.6950395025170304</v>
      </c>
      <c r="O484" s="8">
        <v>45.95</v>
      </c>
      <c r="P484" s="8">
        <v>69.038502499492097</v>
      </c>
    </row>
    <row r="485" spans="1:16" x14ac:dyDescent="0.25">
      <c r="A485" s="1">
        <v>80.379478630960705</v>
      </c>
      <c r="B485" s="1">
        <v>86.340568258941403</v>
      </c>
      <c r="C485">
        <f t="shared" si="21"/>
        <v>83.511464003274568</v>
      </c>
      <c r="D485">
        <f>'Regression 02'!C485</f>
        <v>70.797524296344704</v>
      </c>
      <c r="E485">
        <f>'Regression 01'!C485</f>
        <v>76.636216478039955</v>
      </c>
      <c r="F485">
        <f t="shared" si="22"/>
        <v>76.981734925886414</v>
      </c>
      <c r="G485" s="23">
        <f t="shared" si="23"/>
        <v>0.89160560879113981</v>
      </c>
      <c r="H485" s="23"/>
      <c r="J485" s="8">
        <v>461</v>
      </c>
      <c r="K485" s="8">
        <v>48.339342337885142</v>
      </c>
      <c r="L485" s="8">
        <v>11.200856064480554</v>
      </c>
      <c r="M485" s="8">
        <v>1.0916794063158557</v>
      </c>
      <c r="O485" s="8">
        <v>46.05</v>
      </c>
      <c r="P485" s="8">
        <v>69.051242393937599</v>
      </c>
    </row>
    <row r="486" spans="1:16" x14ac:dyDescent="0.25">
      <c r="A486" s="1">
        <v>75.464371274229407</v>
      </c>
      <c r="B486" s="1">
        <v>77.585578691546999</v>
      </c>
      <c r="C486">
        <f t="shared" si="21"/>
        <v>78.404839550303919</v>
      </c>
      <c r="D486">
        <f>'Regression 02'!C486</f>
        <v>80.504008619620578</v>
      </c>
      <c r="E486">
        <f>'Regression 01'!C486</f>
        <v>74.840641334066248</v>
      </c>
      <c r="F486">
        <f t="shared" si="22"/>
        <v>77.916496501330258</v>
      </c>
      <c r="G486" s="23">
        <f t="shared" si="23"/>
        <v>1.0042651974163765</v>
      </c>
      <c r="H486" s="23"/>
      <c r="J486" s="8">
        <v>462</v>
      </c>
      <c r="K486" s="8">
        <v>93.557323753901599</v>
      </c>
      <c r="L486" s="8">
        <v>2.6869662487155068</v>
      </c>
      <c r="M486" s="8">
        <v>0.26188227955989896</v>
      </c>
      <c r="O486" s="8">
        <v>46.15</v>
      </c>
      <c r="P486" s="8">
        <v>69.072680169995493</v>
      </c>
    </row>
    <row r="487" spans="1:16" x14ac:dyDescent="0.25">
      <c r="A487" s="1">
        <v>99.269777759323105</v>
      </c>
      <c r="B487" s="1">
        <v>89.2253179573149</v>
      </c>
      <c r="C487">
        <f t="shared" si="21"/>
        <v>103.13782339921222</v>
      </c>
      <c r="D487">
        <f>'Regression 02'!C487</f>
        <v>87.226845234552002</v>
      </c>
      <c r="E487">
        <f>'Regression 01'!C487</f>
        <v>87.996679622764319</v>
      </c>
      <c r="F487">
        <f t="shared" si="22"/>
        <v>92.78711608550951</v>
      </c>
      <c r="G487" s="23">
        <f t="shared" si="23"/>
        <v>1.0399191418953369</v>
      </c>
      <c r="H487" s="23"/>
      <c r="J487" s="8">
        <v>463</v>
      </c>
      <c r="K487" s="8">
        <v>75.521816428557713</v>
      </c>
      <c r="L487" s="8">
        <v>3.3986252029756798</v>
      </c>
      <c r="M487" s="8">
        <v>0.33124335519676706</v>
      </c>
      <c r="O487" s="8">
        <v>46.25</v>
      </c>
      <c r="P487" s="8">
        <v>69.146783229327298</v>
      </c>
    </row>
    <row r="488" spans="1:16" x14ac:dyDescent="0.25">
      <c r="A488" s="1">
        <v>38.107935532881399</v>
      </c>
      <c r="B488" s="1">
        <v>52.8930561033199</v>
      </c>
      <c r="C488">
        <f t="shared" si="21"/>
        <v>39.592810760873874</v>
      </c>
      <c r="D488">
        <f>'Regression 02'!C488</f>
        <v>57.678388777256139</v>
      </c>
      <c r="E488">
        <f>'Regression 01'!C488</f>
        <v>52.465674836442787</v>
      </c>
      <c r="F488">
        <f t="shared" si="22"/>
        <v>49.912291458190936</v>
      </c>
      <c r="G488" s="23">
        <f t="shared" si="23"/>
        <v>0.94364544488965774</v>
      </c>
      <c r="H488" s="23"/>
      <c r="J488" s="8">
        <v>464</v>
      </c>
      <c r="K488" s="8">
        <v>80.393993557114825</v>
      </c>
      <c r="L488" s="8">
        <v>-10.172459951426319</v>
      </c>
      <c r="M488" s="8">
        <v>-0.99144788368101444</v>
      </c>
      <c r="O488" s="8">
        <v>46.35</v>
      </c>
      <c r="P488" s="8">
        <v>69.151335630117998</v>
      </c>
    </row>
    <row r="489" spans="1:16" x14ac:dyDescent="0.25">
      <c r="A489" s="1">
        <v>53.562935932481501</v>
      </c>
      <c r="B489" s="1">
        <v>60.543382431154299</v>
      </c>
      <c r="C489">
        <f t="shared" si="21"/>
        <v>55.650015056357518</v>
      </c>
      <c r="D489">
        <f>'Regression 02'!C489</f>
        <v>69.871608037769931</v>
      </c>
      <c r="E489">
        <f>'Regression 01'!C489</f>
        <v>62.244844105517792</v>
      </c>
      <c r="F489">
        <f t="shared" si="22"/>
        <v>62.588822399881742</v>
      </c>
      <c r="G489" s="23">
        <f t="shared" si="23"/>
        <v>1.0337846992782964</v>
      </c>
      <c r="H489" s="23"/>
      <c r="J489" s="8">
        <v>465</v>
      </c>
      <c r="K489" s="8">
        <v>95.642422155326912</v>
      </c>
      <c r="L489" s="8">
        <v>-13.141206784536806</v>
      </c>
      <c r="M489" s="8">
        <v>-1.2807936052593438</v>
      </c>
      <c r="O489" s="8">
        <v>46.45</v>
      </c>
      <c r="P489" s="8">
        <v>69.175133793414204</v>
      </c>
    </row>
    <row r="490" spans="1:16" x14ac:dyDescent="0.25">
      <c r="A490" s="1">
        <v>93.429861236838505</v>
      </c>
      <c r="B490" s="1">
        <v>98.422761603774305</v>
      </c>
      <c r="C490">
        <f t="shared" si="21"/>
        <v>97.070354602994527</v>
      </c>
      <c r="D490">
        <f>'Regression 02'!C490</f>
        <v>85.247464720398639</v>
      </c>
      <c r="E490">
        <f>'Regression 01'!C490</f>
        <v>90.041790784109651</v>
      </c>
      <c r="F490">
        <f t="shared" si="22"/>
        <v>90.786536702500939</v>
      </c>
      <c r="G490" s="23">
        <f t="shared" si="23"/>
        <v>0.92241403536292832</v>
      </c>
      <c r="H490" s="23"/>
      <c r="J490" s="8">
        <v>466</v>
      </c>
      <c r="K490" s="8">
        <v>66.989846947142084</v>
      </c>
      <c r="L490" s="8">
        <v>2.3231923924054172</v>
      </c>
      <c r="M490" s="8">
        <v>0.22642745135715436</v>
      </c>
      <c r="O490" s="8">
        <v>46.55</v>
      </c>
      <c r="P490" s="8">
        <v>69.285740189081906</v>
      </c>
    </row>
    <row r="491" spans="1:16" x14ac:dyDescent="0.25">
      <c r="A491" s="1">
        <v>92.196955802629205</v>
      </c>
      <c r="B491" s="1">
        <v>94.383141145790901</v>
      </c>
      <c r="C491">
        <f t="shared" si="21"/>
        <v>95.789409024072185</v>
      </c>
      <c r="D491">
        <f>'Regression 02'!C491</f>
        <v>89.26636169288885</v>
      </c>
      <c r="E491">
        <f>'Regression 01'!C491</f>
        <v>87.544327681021031</v>
      </c>
      <c r="F491">
        <f t="shared" si="22"/>
        <v>90.866699465994017</v>
      </c>
      <c r="G491" s="23">
        <f t="shared" si="23"/>
        <v>0.96274290474858071</v>
      </c>
      <c r="H491" s="23"/>
      <c r="J491" s="8">
        <v>467</v>
      </c>
      <c r="K491" s="8">
        <v>60.177579869508854</v>
      </c>
      <c r="L491" s="8">
        <v>-8.8097401046204524</v>
      </c>
      <c r="M491" s="8">
        <v>-0.85863185740839643</v>
      </c>
      <c r="O491" s="8">
        <v>46.65</v>
      </c>
      <c r="P491" s="8">
        <v>69.313039339547501</v>
      </c>
    </row>
    <row r="492" spans="1:16" x14ac:dyDescent="0.25">
      <c r="A492" s="1">
        <v>63.982783215475997</v>
      </c>
      <c r="B492" s="1">
        <v>69.072680169995493</v>
      </c>
      <c r="C492">
        <f t="shared" si="21"/>
        <v>66.475871557474917</v>
      </c>
      <c r="D492">
        <f>'Regression 02'!C492</f>
        <v>70.749496102404493</v>
      </c>
      <c r="E492">
        <f>'Regression 01'!C492</f>
        <v>69.498500140182841</v>
      </c>
      <c r="F492">
        <f t="shared" si="22"/>
        <v>68.907955933354074</v>
      </c>
      <c r="G492" s="23">
        <f t="shared" si="23"/>
        <v>0.99761520421335881</v>
      </c>
      <c r="H492" s="23"/>
      <c r="J492" s="8">
        <v>468</v>
      </c>
      <c r="K492" s="8">
        <v>87.384405925913654</v>
      </c>
      <c r="L492" s="8">
        <v>-6.7318287960770533</v>
      </c>
      <c r="M492" s="8">
        <v>-0.65611046345163371</v>
      </c>
      <c r="O492" s="8">
        <v>46.75</v>
      </c>
      <c r="P492" s="8">
        <v>69.321761180720202</v>
      </c>
    </row>
    <row r="493" spans="1:16" x14ac:dyDescent="0.25">
      <c r="A493" s="1">
        <v>69.742487426815998</v>
      </c>
      <c r="B493" s="1">
        <v>81.436044658818702</v>
      </c>
      <c r="C493">
        <f t="shared" si="21"/>
        <v>72.460002570854698</v>
      </c>
      <c r="D493">
        <f>'Regression 02'!C493</f>
        <v>79.754094724888219</v>
      </c>
      <c r="E493">
        <f>'Regression 01'!C493</f>
        <v>76.327894331623583</v>
      </c>
      <c r="F493">
        <f t="shared" si="22"/>
        <v>76.180663875788838</v>
      </c>
      <c r="G493" s="23">
        <f t="shared" si="23"/>
        <v>0.93546615868872807</v>
      </c>
      <c r="H493" s="23"/>
      <c r="J493" s="8">
        <v>469</v>
      </c>
      <c r="K493" s="8">
        <v>55.52514928144339</v>
      </c>
      <c r="L493" s="8">
        <v>-11.081706455394091</v>
      </c>
      <c r="M493" s="8">
        <v>-1.0800666176360014</v>
      </c>
      <c r="O493" s="8">
        <v>46.85</v>
      </c>
      <c r="P493" s="8">
        <v>69.390064822887894</v>
      </c>
    </row>
    <row r="494" spans="1:16" x14ac:dyDescent="0.25">
      <c r="A494" s="1">
        <v>59.663002708580102</v>
      </c>
      <c r="B494" s="1">
        <v>56.387474991651402</v>
      </c>
      <c r="C494">
        <f t="shared" si="21"/>
        <v>61.98777085754417</v>
      </c>
      <c r="D494">
        <f>'Regression 02'!C494</f>
        <v>78.45002562524158</v>
      </c>
      <c r="E494">
        <f>'Regression 01'!C494</f>
        <v>62.096111413850004</v>
      </c>
      <c r="F494">
        <f t="shared" si="22"/>
        <v>67.511302632211923</v>
      </c>
      <c r="G494" s="23">
        <f t="shared" si="23"/>
        <v>1.1972747962594084</v>
      </c>
      <c r="H494" s="23"/>
      <c r="J494" s="8">
        <v>470</v>
      </c>
      <c r="K494" s="8">
        <v>86.948623851469463</v>
      </c>
      <c r="L494" s="8">
        <v>5.7026313682919323</v>
      </c>
      <c r="M494" s="8">
        <v>0.55580084153717946</v>
      </c>
      <c r="O494" s="8">
        <v>46.95</v>
      </c>
      <c r="P494" s="8">
        <v>69.482742747421597</v>
      </c>
    </row>
    <row r="495" spans="1:16" x14ac:dyDescent="0.25">
      <c r="A495" s="1">
        <v>53.9523405975347</v>
      </c>
      <c r="B495" s="1">
        <v>65.484404586215206</v>
      </c>
      <c r="C495">
        <f t="shared" si="21"/>
        <v>56.054592869279183</v>
      </c>
      <c r="D495">
        <f>'Regression 02'!C495</f>
        <v>66.150217018553732</v>
      </c>
      <c r="E495">
        <f>'Regression 01'!C495</f>
        <v>58.3898414487794</v>
      </c>
      <c r="F495">
        <f t="shared" si="22"/>
        <v>60.198217112204105</v>
      </c>
      <c r="G495" s="23">
        <f t="shared" si="23"/>
        <v>0.91927562741978619</v>
      </c>
      <c r="H495" s="23"/>
      <c r="J495" s="8">
        <v>471</v>
      </c>
      <c r="K495" s="8">
        <v>45.386908705644238</v>
      </c>
      <c r="L495" s="8">
        <v>1.2170683956580604</v>
      </c>
      <c r="M495" s="8">
        <v>0.11862026401991793</v>
      </c>
      <c r="O495" s="8">
        <v>47.05</v>
      </c>
      <c r="P495" s="8">
        <v>69.538554597842307</v>
      </c>
    </row>
    <row r="496" spans="1:16" x14ac:dyDescent="0.25">
      <c r="A496" s="1">
        <v>60.922041768880398</v>
      </c>
      <c r="B496" s="1">
        <v>66.977224948000895</v>
      </c>
      <c r="C496">
        <f t="shared" si="21"/>
        <v>63.295868358968931</v>
      </c>
      <c r="D496">
        <f>'Regression 02'!C496</f>
        <v>70.841920985771836</v>
      </c>
      <c r="E496">
        <f>'Regression 01'!C496</f>
        <v>69.832406997488661</v>
      </c>
      <c r="F496">
        <f t="shared" si="22"/>
        <v>67.990065447409805</v>
      </c>
      <c r="G496" s="23">
        <f t="shared" si="23"/>
        <v>1.0151221627978055</v>
      </c>
      <c r="H496" s="23"/>
      <c r="J496" s="8">
        <v>472</v>
      </c>
      <c r="K496" s="8">
        <v>98.529338393928811</v>
      </c>
      <c r="L496" s="8">
        <v>-5.900958536665712</v>
      </c>
      <c r="M496" s="8">
        <v>-0.57513058599422817</v>
      </c>
      <c r="O496" s="8">
        <v>47.15</v>
      </c>
      <c r="P496" s="8">
        <v>69.658261770366707</v>
      </c>
    </row>
    <row r="497" spans="1:16" x14ac:dyDescent="0.25">
      <c r="A497" s="1">
        <v>66.211586546960305</v>
      </c>
      <c r="B497" s="1">
        <v>66.277629315502196</v>
      </c>
      <c r="C497">
        <f t="shared" si="21"/>
        <v>68.791520182694242</v>
      </c>
      <c r="D497">
        <f>'Regression 02'!C497</f>
        <v>71.163215036374126</v>
      </c>
      <c r="E497">
        <f>'Regression 01'!C497</f>
        <v>65.250594150798747</v>
      </c>
      <c r="F497">
        <f t="shared" si="22"/>
        <v>68.401776456622372</v>
      </c>
      <c r="G497" s="23">
        <f t="shared" si="23"/>
        <v>1.0320492323436701</v>
      </c>
      <c r="H497" s="23"/>
      <c r="J497" s="8">
        <v>473</v>
      </c>
      <c r="K497" s="8">
        <v>47.342617322147063</v>
      </c>
      <c r="L497" s="8">
        <v>5.4082830111135394</v>
      </c>
      <c r="M497" s="8">
        <v>0.52711249504252633</v>
      </c>
      <c r="O497" s="8">
        <v>47.25</v>
      </c>
      <c r="P497" s="8">
        <v>69.706159383656001</v>
      </c>
    </row>
    <row r="498" spans="1:16" x14ac:dyDescent="0.25">
      <c r="A498" s="1">
        <v>77.952079697780903</v>
      </c>
      <c r="B498" s="1">
        <v>81.573696953558695</v>
      </c>
      <c r="C498">
        <f t="shared" si="21"/>
        <v>80.9894815012414</v>
      </c>
      <c r="D498">
        <f>'Regression 02'!C498</f>
        <v>72.031501995095837</v>
      </c>
      <c r="E498">
        <f>'Regression 01'!C498</f>
        <v>74.813311437997612</v>
      </c>
      <c r="F498">
        <f t="shared" si="22"/>
        <v>75.944764978111621</v>
      </c>
      <c r="G498" s="23">
        <f t="shared" si="23"/>
        <v>0.93099574757961845</v>
      </c>
      <c r="H498" s="23"/>
      <c r="J498" s="8">
        <v>474</v>
      </c>
      <c r="K498" s="8">
        <v>97.977996121961041</v>
      </c>
      <c r="L498" s="8">
        <v>-22.798469515313045</v>
      </c>
      <c r="M498" s="8">
        <v>-2.2220283451648211</v>
      </c>
      <c r="O498" s="8">
        <v>47.35</v>
      </c>
      <c r="P498" s="8">
        <v>69.738674252074105</v>
      </c>
    </row>
    <row r="499" spans="1:16" x14ac:dyDescent="0.25">
      <c r="A499" s="1">
        <v>44.946887519313101</v>
      </c>
      <c r="B499" s="1">
        <v>50.799966626133099</v>
      </c>
      <c r="C499">
        <f t="shared" si="21"/>
        <v>46.698242425306503</v>
      </c>
      <c r="D499">
        <f>'Regression 02'!C499</f>
        <v>71.889234861708587</v>
      </c>
      <c r="E499">
        <f>'Regression 01'!C499</f>
        <v>53.806353355013407</v>
      </c>
      <c r="F499">
        <f t="shared" si="22"/>
        <v>57.464610214009497</v>
      </c>
      <c r="G499" s="23">
        <f t="shared" si="23"/>
        <v>1.1311938576047784</v>
      </c>
      <c r="H499" s="23"/>
      <c r="J499" s="8">
        <v>475</v>
      </c>
      <c r="K499" s="8">
        <v>73.62278389787356</v>
      </c>
      <c r="L499" s="8">
        <v>8.4607532838945332</v>
      </c>
      <c r="M499" s="8">
        <v>0.82461823174720483</v>
      </c>
      <c r="O499" s="8">
        <v>47.45</v>
      </c>
      <c r="P499" s="8">
        <v>69.762848040215601</v>
      </c>
    </row>
    <row r="500" spans="1:16" x14ac:dyDescent="0.25">
      <c r="A500" s="1">
        <v>93.989703733519306</v>
      </c>
      <c r="B500" s="1">
        <v>79.724905906703995</v>
      </c>
      <c r="C500">
        <f t="shared" si="21"/>
        <v>97.652011355506147</v>
      </c>
      <c r="D500">
        <f>'Regression 02'!C500</f>
        <v>85.105600439641918</v>
      </c>
      <c r="E500">
        <f>'Regression 01'!C500</f>
        <v>91.037630451621609</v>
      </c>
      <c r="F500">
        <f t="shared" si="22"/>
        <v>91.265080748923239</v>
      </c>
      <c r="G500" s="23">
        <f t="shared" si="23"/>
        <v>1.1447499336747269</v>
      </c>
      <c r="H500" s="23"/>
      <c r="J500" s="8">
        <v>476</v>
      </c>
      <c r="K500" s="8">
        <v>99.068959236038822</v>
      </c>
      <c r="L500" s="8">
        <v>-6.8301828644583225</v>
      </c>
      <c r="M500" s="8">
        <v>-0.66569643709160409</v>
      </c>
      <c r="O500" s="8">
        <v>47.55</v>
      </c>
      <c r="P500" s="8">
        <v>69.789126981752005</v>
      </c>
    </row>
    <row r="501" spans="1:16" x14ac:dyDescent="0.25">
      <c r="A501" s="1">
        <v>97.011879801957605</v>
      </c>
      <c r="B501" s="1">
        <v>97.832600852145802</v>
      </c>
      <c r="C501">
        <f t="shared" si="21"/>
        <v>100.79194647638074</v>
      </c>
      <c r="D501">
        <f>'Regression 02'!C501</f>
        <v>83.222828436481166</v>
      </c>
      <c r="E501">
        <f>'Regression 01'!C501</f>
        <v>91.528253802620966</v>
      </c>
      <c r="F501">
        <f t="shared" si="22"/>
        <v>91.847676238494287</v>
      </c>
      <c r="G501" s="23">
        <f t="shared" si="23"/>
        <v>0.9388248440548308</v>
      </c>
      <c r="H501" s="23"/>
      <c r="J501" s="8">
        <v>477</v>
      </c>
      <c r="K501" s="8">
        <v>41.19856631190531</v>
      </c>
      <c r="L501" s="8">
        <v>14.128180664707287</v>
      </c>
      <c r="M501" s="8">
        <v>1.3769879544547181</v>
      </c>
      <c r="O501" s="8">
        <v>47.65</v>
      </c>
      <c r="P501" s="8">
        <v>69.806425660351195</v>
      </c>
    </row>
    <row r="502" spans="1:16" x14ac:dyDescent="0.25">
      <c r="A502" s="1">
        <v>74.090378919804706</v>
      </c>
      <c r="B502" s="1">
        <v>74.438067006866007</v>
      </c>
      <c r="C502">
        <f t="shared" si="21"/>
        <v>76.977309601097261</v>
      </c>
      <c r="D502">
        <f>'Regression 02'!C502</f>
        <v>72.804825379709158</v>
      </c>
      <c r="E502">
        <f>'Regression 01'!C502</f>
        <v>79.567832652126654</v>
      </c>
      <c r="F502">
        <f t="shared" si="22"/>
        <v>76.449989210977677</v>
      </c>
      <c r="G502" s="23">
        <f t="shared" si="23"/>
        <v>1.0270281360735241</v>
      </c>
      <c r="H502" s="23"/>
      <c r="J502" s="8">
        <v>478</v>
      </c>
      <c r="K502" s="8">
        <v>69.507673841341301</v>
      </c>
      <c r="L502" s="8">
        <v>-1.709779459934694</v>
      </c>
      <c r="M502" s="8">
        <v>-0.16664181871522982</v>
      </c>
      <c r="O502" s="8">
        <v>47.75</v>
      </c>
      <c r="P502" s="8">
        <v>69.821509712624106</v>
      </c>
    </row>
    <row r="503" spans="1:16" x14ac:dyDescent="0.25">
      <c r="A503" s="1">
        <v>69.635457544746998</v>
      </c>
      <c r="B503" s="1">
        <v>65.257583143485405</v>
      </c>
      <c r="C503">
        <f t="shared" si="21"/>
        <v>72.348802270779146</v>
      </c>
      <c r="D503">
        <f>'Regression 02'!C503</f>
        <v>77.858733488444457</v>
      </c>
      <c r="E503">
        <f>'Regression 01'!C503</f>
        <v>72.838527543870441</v>
      </c>
      <c r="F503">
        <f t="shared" si="22"/>
        <v>74.348687767698024</v>
      </c>
      <c r="G503" s="23">
        <f t="shared" si="23"/>
        <v>1.1393110836517422</v>
      </c>
      <c r="H503" s="23"/>
      <c r="J503" s="8">
        <v>479</v>
      </c>
      <c r="K503" s="8">
        <v>103.11240491364023</v>
      </c>
      <c r="L503" s="8">
        <v>-11.608632836305034</v>
      </c>
      <c r="M503" s="8">
        <v>-1.1314229314189423</v>
      </c>
      <c r="O503" s="8">
        <v>47.85</v>
      </c>
      <c r="P503" s="8">
        <v>70.019825360339496</v>
      </c>
    </row>
    <row r="504" spans="1:16" x14ac:dyDescent="0.25">
      <c r="A504" s="1">
        <v>46.262101172702103</v>
      </c>
      <c r="B504" s="1">
        <v>57.681446079511304</v>
      </c>
      <c r="C504">
        <f t="shared" si="21"/>
        <v>48.064703362132043</v>
      </c>
      <c r="D504">
        <f>'Regression 02'!C504</f>
        <v>70.695963475262801</v>
      </c>
      <c r="E504">
        <f>'Regression 01'!C504</f>
        <v>63.430901120319817</v>
      </c>
      <c r="F504">
        <f t="shared" si="22"/>
        <v>60.730522652571551</v>
      </c>
      <c r="G504" s="23">
        <f t="shared" si="23"/>
        <v>1.0528606125591449</v>
      </c>
      <c r="H504" s="23"/>
      <c r="J504" s="8">
        <v>480</v>
      </c>
      <c r="K504" s="8">
        <v>78.91152945893036</v>
      </c>
      <c r="L504" s="8">
        <v>-2.6123728637210633</v>
      </c>
      <c r="M504" s="8">
        <v>-0.25461211540663781</v>
      </c>
      <c r="O504" s="8">
        <v>47.95</v>
      </c>
      <c r="P504" s="8">
        <v>70.038224267215199</v>
      </c>
    </row>
    <row r="505" spans="1:16" x14ac:dyDescent="0.25">
      <c r="A505" s="1">
        <v>89.141004311396799</v>
      </c>
      <c r="B505" s="1">
        <v>79.428868186571705</v>
      </c>
      <c r="C505">
        <f t="shared" si="21"/>
        <v>92.614382421479775</v>
      </c>
      <c r="D505">
        <f>'Regression 02'!C505</f>
        <v>77.532504055118963</v>
      </c>
      <c r="E505">
        <f>'Regression 01'!C505</f>
        <v>84.369178564782061</v>
      </c>
      <c r="F505">
        <f t="shared" si="22"/>
        <v>84.838688347126933</v>
      </c>
      <c r="G505" s="23">
        <f t="shared" si="23"/>
        <v>1.0681089921594755</v>
      </c>
      <c r="H505" s="23"/>
      <c r="J505" s="8">
        <v>481</v>
      </c>
      <c r="K505" s="8">
        <v>76.28743061159318</v>
      </c>
      <c r="L505" s="8">
        <v>-2.0994253896666777</v>
      </c>
      <c r="M505" s="8">
        <v>-0.20461824076676416</v>
      </c>
      <c r="O505" s="8">
        <v>48.05</v>
      </c>
      <c r="P505" s="8">
        <v>70.102406925078398</v>
      </c>
    </row>
    <row r="506" spans="1:16" x14ac:dyDescent="0.25">
      <c r="A506" s="1">
        <v>69.852748378254006</v>
      </c>
      <c r="B506" s="1">
        <v>88.977413425079504</v>
      </c>
      <c r="C506">
        <f t="shared" si="21"/>
        <v>72.574559838876539</v>
      </c>
      <c r="D506">
        <f>'Regression 02'!C506</f>
        <v>79.298519386645495</v>
      </c>
      <c r="E506">
        <f>'Regression 01'!C506</f>
        <v>79.010167410363806</v>
      </c>
      <c r="F506">
        <f t="shared" si="22"/>
        <v>76.961082211961937</v>
      </c>
      <c r="G506" s="23">
        <f t="shared" si="23"/>
        <v>0.86495076952045225</v>
      </c>
      <c r="H506" s="23"/>
      <c r="J506" s="8">
        <v>482</v>
      </c>
      <c r="K506" s="8">
        <v>81.554794748481896</v>
      </c>
      <c r="L506" s="8">
        <v>-5.6920916047254906</v>
      </c>
      <c r="M506" s="8">
        <v>-0.55477359480115451</v>
      </c>
      <c r="O506" s="8">
        <v>48.15</v>
      </c>
      <c r="P506" s="8">
        <v>70.111467633258897</v>
      </c>
    </row>
    <row r="507" spans="1:16" x14ac:dyDescent="0.25">
      <c r="A507" s="1">
        <v>56.461030806114003</v>
      </c>
      <c r="B507" s="1">
        <v>43.819216056829603</v>
      </c>
      <c r="C507">
        <f t="shared" si="21"/>
        <v>58.661034160233768</v>
      </c>
      <c r="D507">
        <f>'Regression 02'!C507</f>
        <v>55.247455092325303</v>
      </c>
      <c r="E507">
        <f>'Regression 01'!C507</f>
        <v>57.330850844439198</v>
      </c>
      <c r="F507">
        <f t="shared" si="22"/>
        <v>57.079780032332756</v>
      </c>
      <c r="G507" s="23">
        <f t="shared" si="23"/>
        <v>1.3026198359711727</v>
      </c>
      <c r="H507" s="23"/>
      <c r="J507" s="8">
        <v>483</v>
      </c>
      <c r="K507" s="8">
        <v>62.833160022201987</v>
      </c>
      <c r="L507" s="8">
        <v>2.4954305730274129</v>
      </c>
      <c r="M507" s="8">
        <v>0.24321446064322214</v>
      </c>
      <c r="O507" s="8">
        <v>48.25</v>
      </c>
      <c r="P507" s="8">
        <v>70.131887100534101</v>
      </c>
    </row>
    <row r="508" spans="1:16" x14ac:dyDescent="0.25">
      <c r="A508" s="1">
        <v>88.450394677329001</v>
      </c>
      <c r="B508" s="1">
        <v>81.614196169750002</v>
      </c>
      <c r="C508">
        <f t="shared" si="21"/>
        <v>91.896863191720158</v>
      </c>
      <c r="D508">
        <f>'Regression 02'!C508</f>
        <v>83.435574043385657</v>
      </c>
      <c r="E508">
        <f>'Regression 01'!C508</f>
        <v>88.402316937981254</v>
      </c>
      <c r="F508">
        <f t="shared" si="22"/>
        <v>87.911584724362356</v>
      </c>
      <c r="G508" s="23">
        <f t="shared" si="23"/>
        <v>1.0771604555353871</v>
      </c>
      <c r="H508" s="23"/>
      <c r="J508" s="8">
        <v>484</v>
      </c>
      <c r="K508" s="8">
        <v>83.511464003274568</v>
      </c>
      <c r="L508" s="8">
        <v>2.8291042556668344</v>
      </c>
      <c r="M508" s="8">
        <v>0.2757356077475191</v>
      </c>
      <c r="O508" s="8">
        <v>48.35</v>
      </c>
      <c r="P508" s="8">
        <v>70.205966922626899</v>
      </c>
    </row>
    <row r="509" spans="1:16" x14ac:dyDescent="0.25">
      <c r="A509" s="1">
        <v>84.181213451118396</v>
      </c>
      <c r="B509" s="1">
        <v>80.136122108359899</v>
      </c>
      <c r="C509">
        <f t="shared" si="21"/>
        <v>87.461333372809193</v>
      </c>
      <c r="D509">
        <f>'Regression 02'!C509</f>
        <v>82.376031964738871</v>
      </c>
      <c r="E509">
        <f>'Regression 01'!C509</f>
        <v>84.732174653644833</v>
      </c>
      <c r="F509">
        <f t="shared" si="22"/>
        <v>84.856513330397647</v>
      </c>
      <c r="G509" s="23">
        <f t="shared" si="23"/>
        <v>1.0589046624399274</v>
      </c>
      <c r="H509" s="23"/>
      <c r="J509" s="8">
        <v>485</v>
      </c>
      <c r="K509" s="8">
        <v>78.404839550303919</v>
      </c>
      <c r="L509" s="8">
        <v>-0.81926085875691967</v>
      </c>
      <c r="M509" s="8">
        <v>-7.9848379691418614E-2</v>
      </c>
      <c r="O509" s="8">
        <v>48.45</v>
      </c>
      <c r="P509" s="8">
        <v>70.221533605688506</v>
      </c>
    </row>
    <row r="510" spans="1:16" x14ac:dyDescent="0.25">
      <c r="A510" s="1">
        <v>89.100325700633206</v>
      </c>
      <c r="B510" s="1">
        <v>90.207190296863104</v>
      </c>
      <c r="C510">
        <f t="shared" si="21"/>
        <v>92.572118769160213</v>
      </c>
      <c r="D510">
        <f>'Regression 02'!C510</f>
        <v>91.859933019745256</v>
      </c>
      <c r="E510">
        <f>'Regression 01'!C510</f>
        <v>90.016397037302411</v>
      </c>
      <c r="F510">
        <f t="shared" si="22"/>
        <v>91.482816275402627</v>
      </c>
      <c r="G510" s="23">
        <f t="shared" si="23"/>
        <v>1.0141410676282185</v>
      </c>
      <c r="H510" s="23"/>
      <c r="J510" s="8">
        <v>486</v>
      </c>
      <c r="K510" s="8">
        <v>103.13782339921222</v>
      </c>
      <c r="L510" s="8">
        <v>-13.912505441897324</v>
      </c>
      <c r="M510" s="8">
        <v>-1.3559674005043054</v>
      </c>
      <c r="O510" s="8">
        <v>48.55</v>
      </c>
      <c r="P510" s="8">
        <v>70.2249968140042</v>
      </c>
    </row>
    <row r="511" spans="1:16" x14ac:dyDescent="0.25">
      <c r="A511" s="1">
        <v>78.474378591749399</v>
      </c>
      <c r="B511" s="1">
        <v>76.182387665229797</v>
      </c>
      <c r="C511">
        <f t="shared" si="21"/>
        <v>81.532131765033967</v>
      </c>
      <c r="D511">
        <f>'Regression 02'!C511</f>
        <v>73.855047020622621</v>
      </c>
      <c r="E511">
        <f>'Regression 01'!C511</f>
        <v>80.712092107196355</v>
      </c>
      <c r="F511">
        <f t="shared" si="22"/>
        <v>78.699756964284319</v>
      </c>
      <c r="G511" s="23">
        <f t="shared" si="23"/>
        <v>1.0330439800615945</v>
      </c>
      <c r="H511" s="23"/>
      <c r="J511" s="8">
        <v>487</v>
      </c>
      <c r="K511" s="8">
        <v>39.592810760873874</v>
      </c>
      <c r="L511" s="8">
        <v>13.300245342446026</v>
      </c>
      <c r="M511" s="8">
        <v>1.2962941274944466</v>
      </c>
      <c r="O511" s="8">
        <v>48.65</v>
      </c>
      <c r="P511" s="8">
        <v>70.239273573544594</v>
      </c>
    </row>
    <row r="512" spans="1:16" x14ac:dyDescent="0.25">
      <c r="A512" s="1">
        <v>80.8304925022086</v>
      </c>
      <c r="B512" s="1">
        <v>68.606183398886202</v>
      </c>
      <c r="C512">
        <f t="shared" si="21"/>
        <v>83.980051624334209</v>
      </c>
      <c r="D512">
        <f>'Regression 02'!C512</f>
        <v>68.39520667636657</v>
      </c>
      <c r="E512">
        <f>'Regression 01'!C512</f>
        <v>76.048973221480679</v>
      </c>
      <c r="F512">
        <f t="shared" si="22"/>
        <v>76.141410507393815</v>
      </c>
      <c r="G512" s="23">
        <f t="shared" si="23"/>
        <v>1.1098330607417224</v>
      </c>
      <c r="H512" s="23"/>
      <c r="J512" s="8">
        <v>488</v>
      </c>
      <c r="K512" s="8">
        <v>55.650015056357518</v>
      </c>
      <c r="L512" s="8">
        <v>4.8933673747967816</v>
      </c>
      <c r="M512" s="8">
        <v>0.47692679558160767</v>
      </c>
      <c r="O512" s="8">
        <v>48.75</v>
      </c>
      <c r="P512" s="8">
        <v>70.253384954777601</v>
      </c>
    </row>
    <row r="513" spans="1:16" x14ac:dyDescent="0.25">
      <c r="A513" s="1">
        <v>50.564323713308603</v>
      </c>
      <c r="B513" s="1">
        <v>79.569819798748398</v>
      </c>
      <c r="C513">
        <f t="shared" si="21"/>
        <v>52.534561949838114</v>
      </c>
      <c r="D513">
        <f>'Regression 02'!C513</f>
        <v>65.044588348294113</v>
      </c>
      <c r="E513">
        <f>'Regression 01'!C513</f>
        <v>67.945001399457567</v>
      </c>
      <c r="F513">
        <f t="shared" si="22"/>
        <v>61.841383899196593</v>
      </c>
      <c r="G513" s="23">
        <f t="shared" si="23"/>
        <v>0.77719648046971368</v>
      </c>
      <c r="H513" s="23"/>
      <c r="J513" s="8">
        <v>489</v>
      </c>
      <c r="K513" s="8">
        <v>97.070354602994527</v>
      </c>
      <c r="L513" s="8">
        <v>1.3524070007797775</v>
      </c>
      <c r="M513" s="8">
        <v>0.13181089581094826</v>
      </c>
      <c r="O513" s="8">
        <v>48.85</v>
      </c>
      <c r="P513" s="8">
        <v>70.2642818720864</v>
      </c>
    </row>
    <row r="514" spans="1:16" x14ac:dyDescent="0.25">
      <c r="A514" s="1">
        <v>97.684893514911593</v>
      </c>
      <c r="B514" s="1">
        <v>79.900991808134094</v>
      </c>
      <c r="C514">
        <f t="shared" si="21"/>
        <v>101.49118416018203</v>
      </c>
      <c r="D514">
        <f>'Regression 02'!C514</f>
        <v>76.634440683376994</v>
      </c>
      <c r="E514">
        <f>'Regression 01'!C514</f>
        <v>89.307554201162304</v>
      </c>
      <c r="F514">
        <f t="shared" si="22"/>
        <v>89.144393014907109</v>
      </c>
      <c r="G514" s="23">
        <f t="shared" si="23"/>
        <v>1.1156856879695456</v>
      </c>
      <c r="H514" s="23"/>
      <c r="J514" s="8">
        <v>490</v>
      </c>
      <c r="K514" s="8">
        <v>95.789409024072185</v>
      </c>
      <c r="L514" s="8">
        <v>-1.4062678782812839</v>
      </c>
      <c r="M514" s="8">
        <v>-0.13706038838865889</v>
      </c>
      <c r="O514" s="8">
        <v>48.95</v>
      </c>
      <c r="P514" s="8">
        <v>70.266139489050104</v>
      </c>
    </row>
    <row r="515" spans="1:16" x14ac:dyDescent="0.25">
      <c r="A515" s="1">
        <v>89.323631328030999</v>
      </c>
      <c r="B515" s="1">
        <v>100</v>
      </c>
      <c r="C515">
        <f t="shared" ref="C515:C578" si="24">$K$17+A515*$K$18</f>
        <v>92.80412549751658</v>
      </c>
      <c r="D515">
        <f>'Regression 02'!C515</f>
        <v>87.826604507082664</v>
      </c>
      <c r="E515">
        <f>'Regression 01'!C515</f>
        <v>86.539495523641804</v>
      </c>
      <c r="F515">
        <f t="shared" ref="F515:F578" si="25">AVERAGE(C515:E515)</f>
        <v>89.056741842747002</v>
      </c>
      <c r="G515" s="23">
        <f t="shared" ref="G515:G578" si="26">F515/B515</f>
        <v>0.89056741842747</v>
      </c>
      <c r="H515" s="23"/>
      <c r="J515" s="8">
        <v>491</v>
      </c>
      <c r="K515" s="8">
        <v>66.475871557474917</v>
      </c>
      <c r="L515" s="8">
        <v>2.5968086125205758</v>
      </c>
      <c r="M515" s="8">
        <v>0.25309516237979013</v>
      </c>
      <c r="O515" s="8">
        <v>49.05</v>
      </c>
      <c r="P515" s="8">
        <v>70.304878785153406</v>
      </c>
    </row>
    <row r="516" spans="1:16" x14ac:dyDescent="0.25">
      <c r="A516" s="1">
        <v>36.451918616554302</v>
      </c>
      <c r="B516" s="1">
        <v>56.435458671694597</v>
      </c>
      <c r="C516">
        <f t="shared" si="24"/>
        <v>37.872267166262965</v>
      </c>
      <c r="D516">
        <f>'Regression 02'!C516</f>
        <v>66.948790694870894</v>
      </c>
      <c r="E516">
        <f>'Regression 01'!C516</f>
        <v>52.456219813074974</v>
      </c>
      <c r="F516">
        <f t="shared" si="25"/>
        <v>52.425759224736275</v>
      </c>
      <c r="G516" s="23">
        <f t="shared" si="26"/>
        <v>0.92895070685463565</v>
      </c>
      <c r="H516" s="23"/>
      <c r="J516" s="8">
        <v>492</v>
      </c>
      <c r="K516" s="8">
        <v>72.460002570854698</v>
      </c>
      <c r="L516" s="8">
        <v>8.9760420879640037</v>
      </c>
      <c r="M516" s="8">
        <v>0.87484030160234982</v>
      </c>
      <c r="O516" s="8">
        <v>49.15</v>
      </c>
      <c r="P516" s="8">
        <v>70.390986888441404</v>
      </c>
    </row>
    <row r="517" spans="1:16" x14ac:dyDescent="0.25">
      <c r="A517" s="1">
        <v>36.073621632102601</v>
      </c>
      <c r="B517" s="1">
        <v>47.211310921504399</v>
      </c>
      <c r="C517">
        <f t="shared" si="24"/>
        <v>37.479229844577517</v>
      </c>
      <c r="D517">
        <f>'Regression 02'!C517</f>
        <v>60.485012691451701</v>
      </c>
      <c r="E517">
        <f>'Regression 01'!C517</f>
        <v>51.673456480999647</v>
      </c>
      <c r="F517">
        <f t="shared" si="25"/>
        <v>49.879233005676291</v>
      </c>
      <c r="G517" s="23">
        <f t="shared" si="26"/>
        <v>1.0565102309615528</v>
      </c>
      <c r="H517" s="23"/>
      <c r="J517" s="8">
        <v>493</v>
      </c>
      <c r="K517" s="8">
        <v>61.98777085754417</v>
      </c>
      <c r="L517" s="8">
        <v>-5.6002958658927682</v>
      </c>
      <c r="M517" s="8">
        <v>-0.54582682170681796</v>
      </c>
      <c r="O517" s="8">
        <v>49.25</v>
      </c>
      <c r="P517" s="8">
        <v>70.3923088998785</v>
      </c>
    </row>
    <row r="518" spans="1:16" x14ac:dyDescent="0.25">
      <c r="A518" s="1">
        <v>69.087450314333694</v>
      </c>
      <c r="B518" s="1">
        <v>73.199703026634197</v>
      </c>
      <c r="C518">
        <f t="shared" si="24"/>
        <v>71.779441945536036</v>
      </c>
      <c r="D518">
        <f>'Regression 02'!C518</f>
        <v>74.200554629757605</v>
      </c>
      <c r="E518">
        <f>'Regression 01'!C518</f>
        <v>66.210218814336542</v>
      </c>
      <c r="F518">
        <f t="shared" si="25"/>
        <v>70.730071796543385</v>
      </c>
      <c r="G518" s="23">
        <f t="shared" si="26"/>
        <v>0.96626173156478212</v>
      </c>
      <c r="H518" s="23"/>
      <c r="J518" s="8">
        <v>494</v>
      </c>
      <c r="K518" s="8">
        <v>56.054592869279183</v>
      </c>
      <c r="L518" s="8">
        <v>9.4298117169360225</v>
      </c>
      <c r="M518" s="8">
        <v>0.91906647112980477</v>
      </c>
      <c r="O518" s="8">
        <v>49.35</v>
      </c>
      <c r="P518" s="8">
        <v>70.393570260032504</v>
      </c>
    </row>
    <row r="519" spans="1:16" x14ac:dyDescent="0.25">
      <c r="A519" s="1">
        <v>79.852898793287096</v>
      </c>
      <c r="B519" s="1">
        <v>75.415668682988098</v>
      </c>
      <c r="C519">
        <f t="shared" si="24"/>
        <v>82.964365988859342</v>
      </c>
      <c r="D519">
        <f>'Regression 02'!C519</f>
        <v>80.509307559054463</v>
      </c>
      <c r="E519">
        <f>'Regression 01'!C519</f>
        <v>84.234576602326683</v>
      </c>
      <c r="F519">
        <f t="shared" si="25"/>
        <v>82.569416716746829</v>
      </c>
      <c r="G519" s="23">
        <f t="shared" si="26"/>
        <v>1.0948575827634668</v>
      </c>
      <c r="H519" s="23"/>
      <c r="J519" s="8">
        <v>495</v>
      </c>
      <c r="K519" s="8">
        <v>63.295868358968931</v>
      </c>
      <c r="L519" s="8">
        <v>3.6813565890319637</v>
      </c>
      <c r="M519" s="8">
        <v>0.35879946607793095</v>
      </c>
      <c r="O519" s="8">
        <v>49.45</v>
      </c>
      <c r="P519" s="8">
        <v>70.473616397383395</v>
      </c>
    </row>
    <row r="520" spans="1:16" x14ac:dyDescent="0.25">
      <c r="A520" s="1">
        <v>88.533434559342098</v>
      </c>
      <c r="B520" s="1">
        <v>96.877114318394305</v>
      </c>
      <c r="C520">
        <f t="shared" si="24"/>
        <v>91.983138721689841</v>
      </c>
      <c r="D520">
        <f>'Regression 02'!C520</f>
        <v>84.114104466102205</v>
      </c>
      <c r="E520">
        <f>'Regression 01'!C520</f>
        <v>91.572490894124783</v>
      </c>
      <c r="F520">
        <f t="shared" si="25"/>
        <v>89.223244693972276</v>
      </c>
      <c r="G520" s="23">
        <f t="shared" si="26"/>
        <v>0.92099403787702661</v>
      </c>
      <c r="H520" s="23"/>
      <c r="J520" s="8">
        <v>496</v>
      </c>
      <c r="K520" s="8">
        <v>68.791520182694242</v>
      </c>
      <c r="L520" s="8">
        <v>-2.5138908671920461</v>
      </c>
      <c r="M520" s="8">
        <v>-0.24501367338714533</v>
      </c>
      <c r="O520" s="8">
        <v>49.55</v>
      </c>
      <c r="P520" s="8">
        <v>70.522954922262201</v>
      </c>
    </row>
    <row r="521" spans="1:16" x14ac:dyDescent="0.25">
      <c r="A521" s="1">
        <v>53.959501722517601</v>
      </c>
      <c r="B521" s="1">
        <v>49.297204337552799</v>
      </c>
      <c r="C521">
        <f t="shared" si="24"/>
        <v>56.062033027406834</v>
      </c>
      <c r="D521">
        <f>'Regression 02'!C521</f>
        <v>60.625827999306125</v>
      </c>
      <c r="E521">
        <f>'Regression 01'!C521</f>
        <v>56.824278352977913</v>
      </c>
      <c r="F521">
        <f t="shared" si="25"/>
        <v>57.837379793230298</v>
      </c>
      <c r="G521" s="23">
        <f t="shared" si="26"/>
        <v>1.1732385349319272</v>
      </c>
      <c r="H521" s="23"/>
      <c r="J521" s="8">
        <v>497</v>
      </c>
      <c r="K521" s="8">
        <v>80.9894815012414</v>
      </c>
      <c r="L521" s="8">
        <v>0.5842154523172951</v>
      </c>
      <c r="M521" s="8">
        <v>5.6939931597618565E-2</v>
      </c>
      <c r="O521" s="8">
        <v>49.65</v>
      </c>
      <c r="P521" s="8">
        <v>70.587980201991996</v>
      </c>
    </row>
    <row r="522" spans="1:16" x14ac:dyDescent="0.25">
      <c r="A522" s="1">
        <v>74.369953725797004</v>
      </c>
      <c r="B522" s="1">
        <v>73.081443805952802</v>
      </c>
      <c r="C522">
        <f t="shared" si="24"/>
        <v>77.267778035883239</v>
      </c>
      <c r="D522">
        <f>'Regression 02'!C522</f>
        <v>72.577386225682289</v>
      </c>
      <c r="E522">
        <f>'Regression 01'!C522</f>
        <v>75.248239717601791</v>
      </c>
      <c r="F522">
        <f t="shared" si="25"/>
        <v>75.03113465972244</v>
      </c>
      <c r="G522" s="23">
        <f t="shared" si="26"/>
        <v>1.026678329713169</v>
      </c>
      <c r="H522" s="23"/>
      <c r="J522" s="8">
        <v>498</v>
      </c>
      <c r="K522" s="8">
        <v>46.698242425306503</v>
      </c>
      <c r="L522" s="8">
        <v>4.1017242008265953</v>
      </c>
      <c r="M522" s="8">
        <v>0.39977014387582116</v>
      </c>
      <c r="O522" s="8">
        <v>49.75</v>
      </c>
      <c r="P522" s="8">
        <v>70.611982740817396</v>
      </c>
    </row>
    <row r="523" spans="1:16" x14ac:dyDescent="0.25">
      <c r="A523" s="1">
        <v>56.259369232024099</v>
      </c>
      <c r="B523" s="1">
        <v>66.680453803210398</v>
      </c>
      <c r="C523">
        <f t="shared" si="24"/>
        <v>58.451514845449786</v>
      </c>
      <c r="D523">
        <f>'Regression 02'!C523</f>
        <v>60.882237274290787</v>
      </c>
      <c r="E523">
        <f>'Regression 01'!C523</f>
        <v>66.394057801749511</v>
      </c>
      <c r="F523">
        <f t="shared" si="25"/>
        <v>61.909269973830028</v>
      </c>
      <c r="G523" s="23">
        <f t="shared" si="26"/>
        <v>0.92844704021569424</v>
      </c>
      <c r="H523" s="23"/>
      <c r="J523" s="8">
        <v>499</v>
      </c>
      <c r="K523" s="8">
        <v>97.652011355506147</v>
      </c>
      <c r="L523" s="8">
        <v>-17.927105448802152</v>
      </c>
      <c r="M523" s="8">
        <v>-1.7472460783931762</v>
      </c>
      <c r="O523" s="8">
        <v>49.85</v>
      </c>
      <c r="P523" s="8">
        <v>70.642058440113104</v>
      </c>
    </row>
    <row r="524" spans="1:16" x14ac:dyDescent="0.25">
      <c r="A524" s="1">
        <v>94.428416756826195</v>
      </c>
      <c r="B524" s="1">
        <v>94.285052057642503</v>
      </c>
      <c r="C524">
        <f t="shared" si="24"/>
        <v>98.107818826239722</v>
      </c>
      <c r="D524">
        <f>'Regression 02'!C524</f>
        <v>85.394513299377437</v>
      </c>
      <c r="E524">
        <f>'Regression 01'!C524</f>
        <v>90.851594106816094</v>
      </c>
      <c r="F524">
        <f t="shared" si="25"/>
        <v>91.451308744144413</v>
      </c>
      <c r="G524" s="23">
        <f t="shared" si="26"/>
        <v>0.96994493557933614</v>
      </c>
      <c r="H524" s="23"/>
      <c r="J524" s="8">
        <v>500</v>
      </c>
      <c r="K524" s="8">
        <v>100.79194647638074</v>
      </c>
      <c r="L524" s="8">
        <v>-2.9593456242349419</v>
      </c>
      <c r="M524" s="8">
        <v>-0.28842944285241556</v>
      </c>
      <c r="O524" s="8">
        <v>49.95</v>
      </c>
      <c r="P524" s="8">
        <v>70.665208586711998</v>
      </c>
    </row>
    <row r="525" spans="1:16" x14ac:dyDescent="0.25">
      <c r="A525" s="1">
        <v>81.187777354262593</v>
      </c>
      <c r="B525" s="1">
        <v>93.964619208136199</v>
      </c>
      <c r="C525">
        <f t="shared" si="24"/>
        <v>84.351258076147758</v>
      </c>
      <c r="D525">
        <f>'Regression 02'!C525</f>
        <v>80.506000559774904</v>
      </c>
      <c r="E525">
        <f>'Regression 01'!C525</f>
        <v>85.545248531388353</v>
      </c>
      <c r="F525">
        <f t="shared" si="25"/>
        <v>83.467502389103672</v>
      </c>
      <c r="G525" s="23">
        <f t="shared" si="26"/>
        <v>0.88828649647607361</v>
      </c>
      <c r="H525" s="23"/>
      <c r="J525" s="8">
        <v>501</v>
      </c>
      <c r="K525" s="8">
        <v>76.977309601097261</v>
      </c>
      <c r="L525" s="8">
        <v>-2.5392425942312542</v>
      </c>
      <c r="M525" s="8">
        <v>-0.24748455223461205</v>
      </c>
      <c r="O525" s="8">
        <v>50.05</v>
      </c>
      <c r="P525" s="8">
        <v>70.681852525631697</v>
      </c>
    </row>
    <row r="526" spans="1:16" x14ac:dyDescent="0.25">
      <c r="A526" s="1">
        <v>91.612185751225596</v>
      </c>
      <c r="B526" s="1">
        <v>86.417199309144706</v>
      </c>
      <c r="C526">
        <f t="shared" si="24"/>
        <v>95.181853414982001</v>
      </c>
      <c r="D526">
        <f>'Regression 02'!C526</f>
        <v>84.217271739636388</v>
      </c>
      <c r="E526">
        <f>'Regression 01'!C526</f>
        <v>85.387870433160217</v>
      </c>
      <c r="F526">
        <f t="shared" si="25"/>
        <v>88.262331862592873</v>
      </c>
      <c r="G526" s="23">
        <f t="shared" si="26"/>
        <v>1.0213514505005823</v>
      </c>
      <c r="H526" s="23"/>
      <c r="J526" s="8">
        <v>502</v>
      </c>
      <c r="K526" s="8">
        <v>72.348802270779146</v>
      </c>
      <c r="L526" s="8">
        <v>-7.0912191272937406</v>
      </c>
      <c r="M526" s="8">
        <v>-0.69113805608916912</v>
      </c>
      <c r="O526" s="8">
        <v>50.15</v>
      </c>
      <c r="P526" s="8">
        <v>70.755152622066703</v>
      </c>
    </row>
    <row r="527" spans="1:16" x14ac:dyDescent="0.25">
      <c r="A527" s="1">
        <v>71.084978613089007</v>
      </c>
      <c r="B527" s="1">
        <v>71.194615629805</v>
      </c>
      <c r="C527">
        <f t="shared" si="24"/>
        <v>73.854803909289458</v>
      </c>
      <c r="D527">
        <f>'Regression 02'!C527</f>
        <v>71.189667989011809</v>
      </c>
      <c r="E527">
        <f>'Regression 01'!C527</f>
        <v>70.039800063571036</v>
      </c>
      <c r="F527">
        <f t="shared" si="25"/>
        <v>71.694757320624092</v>
      </c>
      <c r="G527" s="23">
        <f t="shared" si="26"/>
        <v>1.0070249932020099</v>
      </c>
      <c r="H527" s="23"/>
      <c r="J527" s="8">
        <v>503</v>
      </c>
      <c r="K527" s="8">
        <v>48.064703362132043</v>
      </c>
      <c r="L527" s="8">
        <v>9.6167427173792603</v>
      </c>
      <c r="M527" s="8">
        <v>0.93728550031928193</v>
      </c>
      <c r="O527" s="8">
        <v>50.25</v>
      </c>
      <c r="P527" s="8">
        <v>70.894596259833094</v>
      </c>
    </row>
    <row r="528" spans="1:16" x14ac:dyDescent="0.25">
      <c r="A528" s="1">
        <v>65.475103622681303</v>
      </c>
      <c r="B528" s="1">
        <v>65.649945347482003</v>
      </c>
      <c r="C528">
        <f t="shared" si="24"/>
        <v>68.026340210548199</v>
      </c>
      <c r="D528">
        <f>'Regression 02'!C528</f>
        <v>68.508617515981484</v>
      </c>
      <c r="E528">
        <f>'Regression 01'!C528</f>
        <v>67.8028488366283</v>
      </c>
      <c r="F528">
        <f t="shared" si="25"/>
        <v>68.112602187719332</v>
      </c>
      <c r="G528" s="23">
        <f t="shared" si="26"/>
        <v>1.03751194044721</v>
      </c>
      <c r="H528" s="23"/>
      <c r="J528" s="8">
        <v>504</v>
      </c>
      <c r="K528" s="8">
        <v>92.614382421479775</v>
      </c>
      <c r="L528" s="8">
        <v>-13.185514234908069</v>
      </c>
      <c r="M528" s="8">
        <v>-1.2851119833224329</v>
      </c>
      <c r="O528" s="8">
        <v>50.35</v>
      </c>
      <c r="P528" s="8">
        <v>70.907552291524794</v>
      </c>
    </row>
    <row r="529" spans="1:16" x14ac:dyDescent="0.25">
      <c r="A529" s="1">
        <v>56.845694262423898</v>
      </c>
      <c r="B529" s="1">
        <v>73.077061822971004</v>
      </c>
      <c r="C529">
        <f t="shared" si="24"/>
        <v>59.060686023273163</v>
      </c>
      <c r="D529">
        <f>'Regression 02'!C529</f>
        <v>61.296854878920037</v>
      </c>
      <c r="E529">
        <f>'Regression 01'!C529</f>
        <v>61.93109769453271</v>
      </c>
      <c r="F529">
        <f t="shared" si="25"/>
        <v>60.762879532241961</v>
      </c>
      <c r="G529" s="23">
        <f t="shared" si="26"/>
        <v>0.83149045701152957</v>
      </c>
      <c r="H529" s="23"/>
      <c r="J529" s="8">
        <v>505</v>
      </c>
      <c r="K529" s="8">
        <v>72.574559838876539</v>
      </c>
      <c r="L529" s="8">
        <v>16.402853586202966</v>
      </c>
      <c r="M529" s="8">
        <v>1.5986865076908199</v>
      </c>
      <c r="O529" s="8">
        <v>50.45</v>
      </c>
      <c r="P529" s="8">
        <v>70.909764067119099</v>
      </c>
    </row>
    <row r="530" spans="1:16" x14ac:dyDescent="0.25">
      <c r="A530" s="1">
        <v>51.906592940137799</v>
      </c>
      <c r="B530" s="1">
        <v>50.6598226446797</v>
      </c>
      <c r="C530">
        <f t="shared" si="24"/>
        <v>53.929132680182121</v>
      </c>
      <c r="D530">
        <f>'Regression 02'!C530</f>
        <v>60.082192189213764</v>
      </c>
      <c r="E530">
        <f>'Regression 01'!C530</f>
        <v>52.919475474671991</v>
      </c>
      <c r="F530">
        <f t="shared" si="25"/>
        <v>55.643600114689292</v>
      </c>
      <c r="G530" s="23">
        <f t="shared" si="26"/>
        <v>1.0983773177605665</v>
      </c>
      <c r="H530" s="23"/>
      <c r="J530" s="8">
        <v>506</v>
      </c>
      <c r="K530" s="8">
        <v>58.661034160233768</v>
      </c>
      <c r="L530" s="8">
        <v>-14.841818103404165</v>
      </c>
      <c r="M530" s="8">
        <v>-1.4465418609522662</v>
      </c>
      <c r="O530" s="8">
        <v>50.55</v>
      </c>
      <c r="P530" s="8">
        <v>70.996325108495398</v>
      </c>
    </row>
    <row r="531" spans="1:16" x14ac:dyDescent="0.25">
      <c r="A531" s="1">
        <v>87.558162330968997</v>
      </c>
      <c r="B531" s="1">
        <v>79.233368029174997</v>
      </c>
      <c r="C531">
        <f t="shared" si="24"/>
        <v>90.96986502322369</v>
      </c>
      <c r="D531">
        <f>'Regression 02'!C531</f>
        <v>84.887090963428861</v>
      </c>
      <c r="E531">
        <f>'Regression 01'!C531</f>
        <v>86.483792981030248</v>
      </c>
      <c r="F531">
        <f t="shared" si="25"/>
        <v>87.446916322560938</v>
      </c>
      <c r="G531" s="23">
        <f t="shared" si="26"/>
        <v>1.1036627433326018</v>
      </c>
      <c r="H531" s="23"/>
      <c r="J531" s="8">
        <v>507</v>
      </c>
      <c r="K531" s="8">
        <v>91.896863191720158</v>
      </c>
      <c r="L531" s="8">
        <v>-10.282667021970155</v>
      </c>
      <c r="M531" s="8">
        <v>-1.002189097446329</v>
      </c>
      <c r="O531" s="8">
        <v>50.65</v>
      </c>
      <c r="P531" s="8">
        <v>71.043129677347196</v>
      </c>
    </row>
    <row r="532" spans="1:16" x14ac:dyDescent="0.25">
      <c r="A532" s="1">
        <v>78.800184875050206</v>
      </c>
      <c r="B532" s="1">
        <v>75.597193728125603</v>
      </c>
      <c r="C532">
        <f t="shared" si="24"/>
        <v>81.870633086059399</v>
      </c>
      <c r="D532">
        <f>'Regression 02'!C532</f>
        <v>74.374136287322187</v>
      </c>
      <c r="E532">
        <f>'Regression 01'!C532</f>
        <v>84.332057304574022</v>
      </c>
      <c r="F532">
        <f t="shared" si="25"/>
        <v>80.192275559318531</v>
      </c>
      <c r="G532" s="23">
        <f t="shared" si="26"/>
        <v>1.0607837619967544</v>
      </c>
      <c r="H532" s="23"/>
      <c r="J532" s="8">
        <v>508</v>
      </c>
      <c r="K532" s="8">
        <v>87.461333372809193</v>
      </c>
      <c r="L532" s="8">
        <v>-7.3252112644492939</v>
      </c>
      <c r="M532" s="8">
        <v>-0.7139438484234355</v>
      </c>
      <c r="O532" s="8">
        <v>50.75</v>
      </c>
      <c r="P532" s="8">
        <v>71.111576584617396</v>
      </c>
    </row>
    <row r="533" spans="1:16" x14ac:dyDescent="0.25">
      <c r="A533" s="1">
        <v>97.231841594898697</v>
      </c>
      <c r="B533" s="1">
        <v>90.627849855851494</v>
      </c>
      <c r="C533">
        <f t="shared" si="24"/>
        <v>101.02047907781292</v>
      </c>
      <c r="D533">
        <f>'Regression 02'!C533</f>
        <v>85.332098237838238</v>
      </c>
      <c r="E533">
        <f>'Regression 01'!C533</f>
        <v>92.089090812618551</v>
      </c>
      <c r="F533">
        <f t="shared" si="25"/>
        <v>92.813889376089904</v>
      </c>
      <c r="G533" s="23">
        <f t="shared" si="26"/>
        <v>1.0241210568684507</v>
      </c>
      <c r="H533" s="23"/>
      <c r="J533" s="8">
        <v>509</v>
      </c>
      <c r="K533" s="8">
        <v>92.572118769160213</v>
      </c>
      <c r="L533" s="8">
        <v>-2.3649284722971089</v>
      </c>
      <c r="M533" s="8">
        <v>-0.23049521355817021</v>
      </c>
      <c r="O533" s="8">
        <v>50.85</v>
      </c>
      <c r="P533" s="8">
        <v>71.136123206165195</v>
      </c>
    </row>
    <row r="534" spans="1:16" x14ac:dyDescent="0.25">
      <c r="A534" s="1">
        <v>105.24526128674999</v>
      </c>
      <c r="B534" s="1">
        <v>83.240580683512803</v>
      </c>
      <c r="C534">
        <f t="shared" si="24"/>
        <v>109.34614156701204</v>
      </c>
      <c r="D534">
        <f>'Regression 02'!C534</f>
        <v>85.956222895141337</v>
      </c>
      <c r="E534">
        <f>'Regression 01'!C534</f>
        <v>91.961167804042333</v>
      </c>
      <c r="F534">
        <f t="shared" si="25"/>
        <v>95.754510755398584</v>
      </c>
      <c r="G534" s="23">
        <f t="shared" si="26"/>
        <v>1.1503344879280062</v>
      </c>
      <c r="H534" s="23"/>
      <c r="J534" s="8">
        <v>510</v>
      </c>
      <c r="K534" s="8">
        <v>81.532131765033967</v>
      </c>
      <c r="L534" s="8">
        <v>-5.3497440998041697</v>
      </c>
      <c r="M534" s="8">
        <v>-0.52140706292406147</v>
      </c>
      <c r="O534" s="8">
        <v>50.95</v>
      </c>
      <c r="P534" s="8">
        <v>71.180386055933397</v>
      </c>
    </row>
    <row r="535" spans="1:16" x14ac:dyDescent="0.25">
      <c r="A535" s="1">
        <v>65.474946342215205</v>
      </c>
      <c r="B535" s="1">
        <v>71.489043577531902</v>
      </c>
      <c r="C535">
        <f t="shared" si="24"/>
        <v>68.02617680165072</v>
      </c>
      <c r="D535">
        <f>'Regression 02'!C535</f>
        <v>69.566447385585676</v>
      </c>
      <c r="E535">
        <f>'Regression 01'!C535</f>
        <v>73.641372810352465</v>
      </c>
      <c r="F535">
        <f t="shared" si="25"/>
        <v>70.411332332529625</v>
      </c>
      <c r="G535" s="23">
        <f t="shared" si="26"/>
        <v>0.98492480538177196</v>
      </c>
      <c r="H535" s="23"/>
      <c r="J535" s="8">
        <v>511</v>
      </c>
      <c r="K535" s="8">
        <v>83.980051624334209</v>
      </c>
      <c r="L535" s="8">
        <v>-15.373868225448007</v>
      </c>
      <c r="M535" s="8">
        <v>-1.4983975546616948</v>
      </c>
      <c r="O535" s="8">
        <v>51.05</v>
      </c>
      <c r="P535" s="8">
        <v>71.194615629805</v>
      </c>
    </row>
    <row r="536" spans="1:16" x14ac:dyDescent="0.25">
      <c r="A536" s="1">
        <v>80.4869940014581</v>
      </c>
      <c r="B536" s="1">
        <v>76.074313458609097</v>
      </c>
      <c r="C536">
        <f t="shared" si="24"/>
        <v>83.623168708829027</v>
      </c>
      <c r="D536">
        <f>'Regression 02'!C536</f>
        <v>75.897553121232249</v>
      </c>
      <c r="E536">
        <f>'Regression 01'!C536</f>
        <v>82.508669539546219</v>
      </c>
      <c r="F536">
        <f t="shared" si="25"/>
        <v>80.676463789869175</v>
      </c>
      <c r="G536" s="23">
        <f t="shared" si="26"/>
        <v>1.0604954566400924</v>
      </c>
      <c r="H536" s="23"/>
      <c r="J536" s="8">
        <v>512</v>
      </c>
      <c r="K536" s="8">
        <v>52.534561949838114</v>
      </c>
      <c r="L536" s="8">
        <v>27.035257848910284</v>
      </c>
      <c r="M536" s="8">
        <v>2.6349623696787656</v>
      </c>
      <c r="O536" s="8">
        <v>51.15</v>
      </c>
      <c r="P536" s="8">
        <v>71.195081038424107</v>
      </c>
    </row>
    <row r="537" spans="1:16" x14ac:dyDescent="0.25">
      <c r="A537" s="1">
        <v>94.044345334040798</v>
      </c>
      <c r="B537" s="1">
        <v>92.956909271491</v>
      </c>
      <c r="C537">
        <f t="shared" si="24"/>
        <v>97.708782065303637</v>
      </c>
      <c r="D537">
        <f>'Regression 02'!C537</f>
        <v>84.560104729227632</v>
      </c>
      <c r="E537">
        <f>'Regression 01'!C537</f>
        <v>89.807366812030395</v>
      </c>
      <c r="F537">
        <f t="shared" si="25"/>
        <v>90.692084535520564</v>
      </c>
      <c r="G537" s="23">
        <f t="shared" si="26"/>
        <v>0.97563575689295179</v>
      </c>
      <c r="H537" s="23"/>
      <c r="J537" s="8">
        <v>513</v>
      </c>
      <c r="K537" s="8">
        <v>101.49118416018203</v>
      </c>
      <c r="L537" s="8">
        <v>-21.590192352047936</v>
      </c>
      <c r="M537" s="8">
        <v>-2.1042649091680716</v>
      </c>
      <c r="O537" s="8">
        <v>51.25</v>
      </c>
      <c r="P537" s="8">
        <v>71.233952705862706</v>
      </c>
    </row>
    <row r="538" spans="1:16" x14ac:dyDescent="0.25">
      <c r="A538" s="1">
        <v>86.461082242228898</v>
      </c>
      <c r="B538" s="1">
        <v>70.253384954777601</v>
      </c>
      <c r="C538">
        <f t="shared" si="24"/>
        <v>89.830037222645771</v>
      </c>
      <c r="D538">
        <f>'Regression 02'!C538</f>
        <v>75.402935040227177</v>
      </c>
      <c r="E538">
        <f>'Regression 01'!C538</f>
        <v>85.857846849365174</v>
      </c>
      <c r="F538">
        <f t="shared" si="25"/>
        <v>83.696939704079384</v>
      </c>
      <c r="G538" s="23">
        <f t="shared" si="26"/>
        <v>1.1913581069147836</v>
      </c>
      <c r="H538" s="23"/>
      <c r="J538" s="8">
        <v>514</v>
      </c>
      <c r="K538" s="8">
        <v>92.80412549751658</v>
      </c>
      <c r="L538" s="8">
        <v>7.1958745024834201</v>
      </c>
      <c r="M538" s="8">
        <v>0.7013381798294549</v>
      </c>
      <c r="O538" s="8">
        <v>51.35</v>
      </c>
      <c r="P538" s="8">
        <v>71.254025486596802</v>
      </c>
    </row>
    <row r="539" spans="1:16" x14ac:dyDescent="0.25">
      <c r="A539" s="1">
        <v>48.692627693989202</v>
      </c>
      <c r="B539" s="1">
        <v>53.058865723656197</v>
      </c>
      <c r="C539">
        <f t="shared" si="24"/>
        <v>50.589935318703716</v>
      </c>
      <c r="D539">
        <f>'Regression 02'!C539</f>
        <v>66.526622939984989</v>
      </c>
      <c r="E539">
        <f>'Regression 01'!C539</f>
        <v>60.849072673677028</v>
      </c>
      <c r="F539">
        <f t="shared" si="25"/>
        <v>59.321876977455247</v>
      </c>
      <c r="G539" s="23">
        <f t="shared" si="26"/>
        <v>1.1180389208924739</v>
      </c>
      <c r="H539" s="23"/>
      <c r="J539" s="8">
        <v>515</v>
      </c>
      <c r="K539" s="8">
        <v>37.872267166262965</v>
      </c>
      <c r="L539" s="8">
        <v>18.563191505431632</v>
      </c>
      <c r="M539" s="8">
        <v>1.8092415227297132</v>
      </c>
      <c r="O539" s="8">
        <v>51.45</v>
      </c>
      <c r="P539" s="8">
        <v>71.413351723622299</v>
      </c>
    </row>
    <row r="540" spans="1:16" x14ac:dyDescent="0.25">
      <c r="A540" s="1">
        <v>70.389216723207497</v>
      </c>
      <c r="B540" s="1">
        <v>71.517764014049206</v>
      </c>
      <c r="C540">
        <f t="shared" si="24"/>
        <v>73.131931666133241</v>
      </c>
      <c r="D540">
        <f>'Regression 02'!C540</f>
        <v>65.906985173803093</v>
      </c>
      <c r="E540">
        <f>'Regression 01'!C540</f>
        <v>69.286213162191032</v>
      </c>
      <c r="F540">
        <f t="shared" si="25"/>
        <v>69.441710000709122</v>
      </c>
      <c r="G540" s="23">
        <f t="shared" si="26"/>
        <v>0.97097149160127183</v>
      </c>
      <c r="H540" s="23"/>
      <c r="J540" s="8">
        <v>516</v>
      </c>
      <c r="K540" s="8">
        <v>37.479229844577517</v>
      </c>
      <c r="L540" s="8">
        <v>9.7320810769268817</v>
      </c>
      <c r="M540" s="8">
        <v>0.94852682965621338</v>
      </c>
      <c r="O540" s="8">
        <v>51.55</v>
      </c>
      <c r="P540" s="8">
        <v>71.489043577531902</v>
      </c>
    </row>
    <row r="541" spans="1:16" x14ac:dyDescent="0.25">
      <c r="A541" s="1">
        <v>58.703971443418503</v>
      </c>
      <c r="B541" s="1">
        <v>62.665047573904602</v>
      </c>
      <c r="C541">
        <f t="shared" si="24"/>
        <v>60.991370951216481</v>
      </c>
      <c r="D541">
        <f>'Regression 02'!C541</f>
        <v>66.831794533358064</v>
      </c>
      <c r="E541">
        <f>'Regression 01'!C541</f>
        <v>55.941621797679254</v>
      </c>
      <c r="F541">
        <f t="shared" si="25"/>
        <v>61.254929094084595</v>
      </c>
      <c r="G541" s="23">
        <f t="shared" si="26"/>
        <v>0.97749752797750655</v>
      </c>
      <c r="H541" s="23"/>
      <c r="J541" s="8">
        <v>517</v>
      </c>
      <c r="K541" s="8">
        <v>71.779441945536036</v>
      </c>
      <c r="L541" s="8">
        <v>1.4202610810981611</v>
      </c>
      <c r="M541" s="8">
        <v>0.13842422087214454</v>
      </c>
      <c r="O541" s="8">
        <v>51.65</v>
      </c>
      <c r="P541" s="8">
        <v>71.517764014049206</v>
      </c>
    </row>
    <row r="542" spans="1:16" x14ac:dyDescent="0.25">
      <c r="A542" s="1">
        <v>93.453463794349204</v>
      </c>
      <c r="B542" s="1">
        <v>92.311559243802094</v>
      </c>
      <c r="C542">
        <f t="shared" si="24"/>
        <v>97.094876833861306</v>
      </c>
      <c r="D542">
        <f>'Regression 02'!C542</f>
        <v>95.032747940648377</v>
      </c>
      <c r="E542">
        <f>'Regression 01'!C542</f>
        <v>90.192912519130232</v>
      </c>
      <c r="F542">
        <f t="shared" si="25"/>
        <v>94.106845764546634</v>
      </c>
      <c r="G542" s="23">
        <f t="shared" si="26"/>
        <v>1.019448122591051</v>
      </c>
      <c r="H542" s="23"/>
      <c r="J542" s="8">
        <v>518</v>
      </c>
      <c r="K542" s="8">
        <v>82.964365988859342</v>
      </c>
      <c r="L542" s="8">
        <v>-7.5486973058712437</v>
      </c>
      <c r="M542" s="8">
        <v>-0.73572567542084455</v>
      </c>
      <c r="O542" s="8">
        <v>51.75</v>
      </c>
      <c r="P542" s="8">
        <v>71.536982570391103</v>
      </c>
    </row>
    <row r="543" spans="1:16" x14ac:dyDescent="0.25">
      <c r="A543" s="1">
        <v>68.819263446118399</v>
      </c>
      <c r="B543" s="1">
        <v>72.973288571391905</v>
      </c>
      <c r="C543">
        <f t="shared" si="24"/>
        <v>71.500805179379086</v>
      </c>
      <c r="D543">
        <f>'Regression 02'!C543</f>
        <v>70.228271919268678</v>
      </c>
      <c r="E543">
        <f>'Regression 01'!C543</f>
        <v>75.748329388077337</v>
      </c>
      <c r="F543">
        <f t="shared" si="25"/>
        <v>72.492468828908372</v>
      </c>
      <c r="G543" s="23">
        <f t="shared" si="26"/>
        <v>0.99341101721059022</v>
      </c>
      <c r="H543" s="23"/>
      <c r="J543" s="8">
        <v>519</v>
      </c>
      <c r="K543" s="8">
        <v>91.983138721689841</v>
      </c>
      <c r="L543" s="8">
        <v>4.8939755967044647</v>
      </c>
      <c r="M543" s="8">
        <v>0.47698607527659392</v>
      </c>
      <c r="O543" s="8">
        <v>51.85</v>
      </c>
      <c r="P543" s="8">
        <v>71.572981386095805</v>
      </c>
    </row>
    <row r="544" spans="1:16" x14ac:dyDescent="0.25">
      <c r="A544" s="1">
        <v>44.830551677423003</v>
      </c>
      <c r="B544" s="1">
        <v>47.098922975798899</v>
      </c>
      <c r="C544">
        <f t="shared" si="24"/>
        <v>46.577373558802648</v>
      </c>
      <c r="D544">
        <f>'Regression 02'!C544</f>
        <v>66.921624202279958</v>
      </c>
      <c r="E544">
        <f>'Regression 01'!C544</f>
        <v>60.072388161270169</v>
      </c>
      <c r="F544">
        <f t="shared" si="25"/>
        <v>57.857128640784254</v>
      </c>
      <c r="G544" s="23">
        <f t="shared" si="26"/>
        <v>1.2284172330334029</v>
      </c>
      <c r="H544" s="23"/>
      <c r="J544" s="8">
        <v>520</v>
      </c>
      <c r="K544" s="8">
        <v>56.062033027406834</v>
      </c>
      <c r="L544" s="8">
        <v>-6.7648286898540348</v>
      </c>
      <c r="M544" s="8">
        <v>-0.65932676265586887</v>
      </c>
      <c r="O544" s="8">
        <v>51.95</v>
      </c>
      <c r="P544" s="8">
        <v>71.600802467487199</v>
      </c>
    </row>
    <row r="545" spans="1:16" x14ac:dyDescent="0.25">
      <c r="A545" s="1">
        <v>78.233417548427994</v>
      </c>
      <c r="B545" s="1">
        <v>71.136123206165195</v>
      </c>
      <c r="C545">
        <f t="shared" si="24"/>
        <v>81.281781677694937</v>
      </c>
      <c r="D545">
        <f>'Regression 02'!C545</f>
        <v>72.627286834093582</v>
      </c>
      <c r="E545">
        <f>'Regression 01'!C545</f>
        <v>78.469113250944986</v>
      </c>
      <c r="F545">
        <f t="shared" si="25"/>
        <v>77.459393920911168</v>
      </c>
      <c r="G545" s="23">
        <f t="shared" si="26"/>
        <v>1.0888897290117991</v>
      </c>
      <c r="H545" s="23"/>
      <c r="J545" s="8">
        <v>521</v>
      </c>
      <c r="K545" s="8">
        <v>77.267778035883239</v>
      </c>
      <c r="L545" s="8">
        <v>-4.1863342299304378</v>
      </c>
      <c r="M545" s="8">
        <v>-0.40801656948907034</v>
      </c>
      <c r="O545" s="8">
        <v>52.05</v>
      </c>
      <c r="P545" s="8">
        <v>71.613981941865305</v>
      </c>
    </row>
    <row r="546" spans="1:16" x14ac:dyDescent="0.25">
      <c r="A546" s="1">
        <v>79.516439941765498</v>
      </c>
      <c r="B546" s="1">
        <v>80.653618002288496</v>
      </c>
      <c r="C546">
        <f t="shared" si="24"/>
        <v>82.614797022426586</v>
      </c>
      <c r="D546">
        <f>'Regression 02'!C546</f>
        <v>79.774950352865474</v>
      </c>
      <c r="E546">
        <f>'Regression 01'!C546</f>
        <v>76.244669062898424</v>
      </c>
      <c r="F546">
        <f t="shared" si="25"/>
        <v>79.544805479396828</v>
      </c>
      <c r="G546" s="23">
        <f t="shared" si="26"/>
        <v>0.98625216635836221</v>
      </c>
      <c r="H546" s="23"/>
      <c r="J546" s="8">
        <v>522</v>
      </c>
      <c r="K546" s="8">
        <v>58.451514845449786</v>
      </c>
      <c r="L546" s="8">
        <v>8.2289389577606116</v>
      </c>
      <c r="M546" s="8">
        <v>0.80202469742513638</v>
      </c>
      <c r="O546" s="8">
        <v>52.15</v>
      </c>
      <c r="P546" s="8">
        <v>71.620883780209994</v>
      </c>
    </row>
    <row r="547" spans="1:16" x14ac:dyDescent="0.25">
      <c r="A547" s="1">
        <v>62.074788224283097</v>
      </c>
      <c r="B547" s="1">
        <v>70.996325108495398</v>
      </c>
      <c r="C547">
        <f t="shared" si="24"/>
        <v>64.493531565485227</v>
      </c>
      <c r="D547">
        <f>'Regression 02'!C547</f>
        <v>61.646660188078535</v>
      </c>
      <c r="E547">
        <f>'Regression 01'!C547</f>
        <v>65.450336140312004</v>
      </c>
      <c r="F547">
        <f t="shared" si="25"/>
        <v>63.863509297958586</v>
      </c>
      <c r="G547" s="23">
        <f t="shared" si="26"/>
        <v>0.89953260538997526</v>
      </c>
      <c r="H547" s="23"/>
      <c r="J547" s="8">
        <v>523</v>
      </c>
      <c r="K547" s="8">
        <v>98.107818826239722</v>
      </c>
      <c r="L547" s="8">
        <v>-3.8227667685972193</v>
      </c>
      <c r="M547" s="8">
        <v>-0.37258185735107296</v>
      </c>
      <c r="O547" s="8">
        <v>52.25</v>
      </c>
      <c r="P547" s="8">
        <v>71.692919414470197</v>
      </c>
    </row>
    <row r="548" spans="1:16" x14ac:dyDescent="0.25">
      <c r="A548" s="1">
        <v>46.233648366385303</v>
      </c>
      <c r="B548" s="1">
        <v>45.4771901010363</v>
      </c>
      <c r="C548">
        <f t="shared" si="24"/>
        <v>48.035141892575531</v>
      </c>
      <c r="D548">
        <f>'Regression 02'!C548</f>
        <v>63.590087204348045</v>
      </c>
      <c r="E548">
        <f>'Regression 01'!C548</f>
        <v>55.293800234378537</v>
      </c>
      <c r="F548">
        <f t="shared" si="25"/>
        <v>55.639676443767371</v>
      </c>
      <c r="G548" s="23">
        <f t="shared" si="26"/>
        <v>1.2234633740596805</v>
      </c>
      <c r="H548" s="23"/>
      <c r="J548" s="8">
        <v>524</v>
      </c>
      <c r="K548" s="8">
        <v>84.351258076147758</v>
      </c>
      <c r="L548" s="8">
        <v>9.6133611319884409</v>
      </c>
      <c r="M548" s="8">
        <v>0.93695591773107578</v>
      </c>
      <c r="O548" s="8">
        <v>52.35</v>
      </c>
      <c r="P548" s="8">
        <v>71.693667931876504</v>
      </c>
    </row>
    <row r="549" spans="1:16" x14ac:dyDescent="0.25">
      <c r="A549" s="1">
        <v>73.990167498657399</v>
      </c>
      <c r="B549" s="1">
        <v>77.093170775152799</v>
      </c>
      <c r="C549">
        <f t="shared" si="24"/>
        <v>76.873193443187319</v>
      </c>
      <c r="D549">
        <f>'Regression 02'!C549</f>
        <v>71.914250389963073</v>
      </c>
      <c r="E549">
        <f>'Regression 01'!C549</f>
        <v>78.463819638625864</v>
      </c>
      <c r="F549">
        <f t="shared" si="25"/>
        <v>75.750421157258756</v>
      </c>
      <c r="G549" s="23">
        <f t="shared" si="26"/>
        <v>0.9825827682997984</v>
      </c>
      <c r="H549" s="23"/>
      <c r="J549" s="8">
        <v>525</v>
      </c>
      <c r="K549" s="8">
        <v>95.181853414982001</v>
      </c>
      <c r="L549" s="8">
        <v>-8.7646541058372947</v>
      </c>
      <c r="M549" s="8">
        <v>-0.85423759896052331</v>
      </c>
      <c r="O549" s="8">
        <v>52.45</v>
      </c>
      <c r="P549" s="8">
        <v>71.758076064304902</v>
      </c>
    </row>
    <row r="550" spans="1:16" x14ac:dyDescent="0.25">
      <c r="A550" s="1">
        <v>63.156105386118099</v>
      </c>
      <c r="B550" s="1">
        <v>79.757422051366802</v>
      </c>
      <c r="C550">
        <f t="shared" si="24"/>
        <v>65.616982236909763</v>
      </c>
      <c r="D550">
        <f>'Regression 02'!C550</f>
        <v>71.10898347600839</v>
      </c>
      <c r="E550">
        <f>'Regression 01'!C550</f>
        <v>72.182947874780439</v>
      </c>
      <c r="F550">
        <f t="shared" si="25"/>
        <v>69.636304529232859</v>
      </c>
      <c r="G550" s="23">
        <f t="shared" si="26"/>
        <v>0.87310124547887769</v>
      </c>
      <c r="H550" s="23"/>
      <c r="J550" s="8">
        <v>526</v>
      </c>
      <c r="K550" s="8">
        <v>73.854803909289458</v>
      </c>
      <c r="L550" s="8">
        <v>-2.6601882794844585</v>
      </c>
      <c r="M550" s="8">
        <v>-0.25927239354902548</v>
      </c>
      <c r="O550" s="8">
        <v>52.55</v>
      </c>
      <c r="P550" s="8">
        <v>71.865209868066003</v>
      </c>
    </row>
    <row r="551" spans="1:16" x14ac:dyDescent="0.25">
      <c r="A551" s="1">
        <v>86.651268177084503</v>
      </c>
      <c r="B551" s="1">
        <v>70.755152622066703</v>
      </c>
      <c r="C551">
        <f t="shared" si="24"/>
        <v>90.027633750057248</v>
      </c>
      <c r="D551">
        <f>'Regression 02'!C551</f>
        <v>73.836061858357439</v>
      </c>
      <c r="E551">
        <f>'Regression 01'!C551</f>
        <v>82.646978918259165</v>
      </c>
      <c r="F551">
        <f t="shared" si="25"/>
        <v>82.170224842224613</v>
      </c>
      <c r="G551" s="23">
        <f t="shared" si="26"/>
        <v>1.1613320273808276</v>
      </c>
      <c r="H551" s="23"/>
      <c r="J551" s="8">
        <v>527</v>
      </c>
      <c r="K551" s="8">
        <v>68.026340210548199</v>
      </c>
      <c r="L551" s="8">
        <v>-2.3763948630661957</v>
      </c>
      <c r="M551" s="8">
        <v>-0.23161277301927941</v>
      </c>
      <c r="O551" s="8">
        <v>52.65</v>
      </c>
      <c r="P551" s="8">
        <v>71.874808883902702</v>
      </c>
    </row>
    <row r="552" spans="1:16" x14ac:dyDescent="0.25">
      <c r="A552" s="1">
        <v>73.177850668087501</v>
      </c>
      <c r="B552" s="1">
        <v>78.0426100071832</v>
      </c>
      <c r="C552">
        <f t="shared" si="24"/>
        <v>76.029224697547022</v>
      </c>
      <c r="D552">
        <f>'Regression 02'!C552</f>
        <v>76.099773772718009</v>
      </c>
      <c r="E552">
        <f>'Regression 01'!C552</f>
        <v>72.176960386341435</v>
      </c>
      <c r="F552">
        <f t="shared" si="25"/>
        <v>74.76865295220216</v>
      </c>
      <c r="G552" s="23">
        <f t="shared" si="26"/>
        <v>0.95804910862566361</v>
      </c>
      <c r="H552" s="23"/>
      <c r="J552" s="8">
        <v>528</v>
      </c>
      <c r="K552" s="8">
        <v>59.060686023273163</v>
      </c>
      <c r="L552" s="8">
        <v>14.01637579969784</v>
      </c>
      <c r="M552" s="8">
        <v>1.3660910133678854</v>
      </c>
      <c r="O552" s="8">
        <v>52.75</v>
      </c>
      <c r="P552" s="8">
        <v>71.902187434866207</v>
      </c>
    </row>
    <row r="553" spans="1:16" x14ac:dyDescent="0.25">
      <c r="A553" s="1">
        <v>79.141333584066004</v>
      </c>
      <c r="B553" s="1">
        <v>92.865074437679993</v>
      </c>
      <c r="C553">
        <f t="shared" si="24"/>
        <v>82.225074650224542</v>
      </c>
      <c r="D553">
        <f>'Regression 02'!C553</f>
        <v>76.908982339391059</v>
      </c>
      <c r="E553">
        <f>'Regression 01'!C553</f>
        <v>85.963068583668687</v>
      </c>
      <c r="F553">
        <f t="shared" si="25"/>
        <v>81.699041857761429</v>
      </c>
      <c r="G553" s="23">
        <f t="shared" si="26"/>
        <v>0.87976068885389325</v>
      </c>
      <c r="H553" s="23"/>
      <c r="J553" s="8">
        <v>529</v>
      </c>
      <c r="K553" s="8">
        <v>53.929132680182121</v>
      </c>
      <c r="L553" s="8">
        <v>-3.2693100355024214</v>
      </c>
      <c r="M553" s="8">
        <v>-0.31863979128681613</v>
      </c>
      <c r="O553" s="8">
        <v>52.85</v>
      </c>
      <c r="P553" s="8">
        <v>71.947171910805196</v>
      </c>
    </row>
    <row r="554" spans="1:16" x14ac:dyDescent="0.25">
      <c r="A554" s="1">
        <v>78.3040710235001</v>
      </c>
      <c r="B554" s="1">
        <v>71.874808883902702</v>
      </c>
      <c r="C554">
        <f t="shared" si="24"/>
        <v>81.355188164533203</v>
      </c>
      <c r="D554">
        <f>'Regression 02'!C554</f>
        <v>75.634934203356579</v>
      </c>
      <c r="E554">
        <f>'Regression 01'!C554</f>
        <v>73.495012686533698</v>
      </c>
      <c r="F554">
        <f t="shared" si="25"/>
        <v>76.828378351474498</v>
      </c>
      <c r="G554" s="23">
        <f t="shared" si="26"/>
        <v>1.0689194106320776</v>
      </c>
      <c r="H554" s="23"/>
      <c r="J554" s="8">
        <v>530</v>
      </c>
      <c r="K554" s="8">
        <v>90.96986502322369</v>
      </c>
      <c r="L554" s="8">
        <v>-11.736496994048693</v>
      </c>
      <c r="M554" s="8">
        <v>-1.1438850742240199</v>
      </c>
      <c r="O554" s="8">
        <v>52.95</v>
      </c>
      <c r="P554" s="8">
        <v>72.086566089437994</v>
      </c>
    </row>
    <row r="555" spans="1:16" x14ac:dyDescent="0.25">
      <c r="A555" s="1">
        <v>73.721944538916205</v>
      </c>
      <c r="B555" s="1">
        <v>72.438526250467405</v>
      </c>
      <c r="C555">
        <f t="shared" si="24"/>
        <v>76.594519179198613</v>
      </c>
      <c r="D555">
        <f>'Regression 02'!C555</f>
        <v>71.527994052989897</v>
      </c>
      <c r="E555">
        <f>'Regression 01'!C555</f>
        <v>73.870004926965635</v>
      </c>
      <c r="F555">
        <f t="shared" si="25"/>
        <v>73.997506053051382</v>
      </c>
      <c r="G555" s="23">
        <f t="shared" si="26"/>
        <v>1.0215214179978422</v>
      </c>
      <c r="H555" s="23"/>
      <c r="J555" s="8">
        <v>531</v>
      </c>
      <c r="K555" s="8">
        <v>81.870633086059399</v>
      </c>
      <c r="L555" s="8">
        <v>-6.2734393579337961</v>
      </c>
      <c r="M555" s="8">
        <v>-0.61143402918509837</v>
      </c>
      <c r="O555" s="8">
        <v>53.05</v>
      </c>
      <c r="P555" s="8">
        <v>72.097108804736607</v>
      </c>
    </row>
    <row r="556" spans="1:16" x14ac:dyDescent="0.25">
      <c r="A556" s="1">
        <v>95.2139213719379</v>
      </c>
      <c r="B556" s="1">
        <v>91.430774655982304</v>
      </c>
      <c r="C556">
        <f t="shared" si="24"/>
        <v>98.92393061878424</v>
      </c>
      <c r="D556">
        <f>'Regression 02'!C556</f>
        <v>81.067907507847195</v>
      </c>
      <c r="E556">
        <f>'Regression 01'!C556</f>
        <v>86.979203406114621</v>
      </c>
      <c r="F556">
        <f t="shared" si="25"/>
        <v>88.990347177582009</v>
      </c>
      <c r="G556" s="23">
        <f t="shared" si="26"/>
        <v>0.97330846766219958</v>
      </c>
      <c r="H556" s="23"/>
      <c r="J556" s="8">
        <v>532</v>
      </c>
      <c r="K556" s="8">
        <v>101.02047907781292</v>
      </c>
      <c r="L556" s="8">
        <v>-10.392629221961428</v>
      </c>
      <c r="M556" s="8">
        <v>-1.0129064451662351</v>
      </c>
      <c r="O556" s="8">
        <v>53.15</v>
      </c>
      <c r="P556" s="8">
        <v>72.165100852777101</v>
      </c>
    </row>
    <row r="557" spans="1:16" x14ac:dyDescent="0.25">
      <c r="A557" s="1">
        <v>55.480918899256203</v>
      </c>
      <c r="B557" s="1">
        <v>63.278873902881898</v>
      </c>
      <c r="C557">
        <f t="shared" si="24"/>
        <v>57.642732205271734</v>
      </c>
      <c r="D557">
        <f>'Regression 02'!C557</f>
        <v>69.712511568053074</v>
      </c>
      <c r="E557">
        <f>'Regression 01'!C557</f>
        <v>67.332127090848971</v>
      </c>
      <c r="F557">
        <f t="shared" si="25"/>
        <v>64.895790288057924</v>
      </c>
      <c r="G557" s="23">
        <f t="shared" si="26"/>
        <v>1.0255522307122218</v>
      </c>
      <c r="H557" s="23"/>
      <c r="J557" s="8">
        <v>533</v>
      </c>
      <c r="K557" s="8">
        <v>109.34614156701204</v>
      </c>
      <c r="L557" s="8">
        <v>-26.105560883499237</v>
      </c>
      <c r="M557" s="8">
        <v>-2.5443504534635339</v>
      </c>
      <c r="O557" s="8">
        <v>53.25</v>
      </c>
      <c r="P557" s="8">
        <v>72.177794072961404</v>
      </c>
    </row>
    <row r="558" spans="1:16" x14ac:dyDescent="0.25">
      <c r="A558" s="1">
        <v>40.541716787707998</v>
      </c>
      <c r="B558" s="1">
        <v>48.010857960041001</v>
      </c>
      <c r="C558">
        <f t="shared" si="24"/>
        <v>42.121424271636414</v>
      </c>
      <c r="D558">
        <f>'Regression 02'!C558</f>
        <v>58.107504700054527</v>
      </c>
      <c r="E558">
        <f>'Regression 01'!C558</f>
        <v>56.143245708696178</v>
      </c>
      <c r="F558">
        <f t="shared" si="25"/>
        <v>52.124058226795711</v>
      </c>
      <c r="G558" s="23">
        <f t="shared" si="26"/>
        <v>1.0856722925088755</v>
      </c>
      <c r="H558" s="23"/>
      <c r="J558" s="8">
        <v>534</v>
      </c>
      <c r="K558" s="8">
        <v>68.02617680165072</v>
      </c>
      <c r="L558" s="8">
        <v>3.4628667758811815</v>
      </c>
      <c r="M558" s="8">
        <v>0.33750459110289305</v>
      </c>
      <c r="O558" s="8">
        <v>53.35</v>
      </c>
      <c r="P558" s="8">
        <v>72.243247586714702</v>
      </c>
    </row>
    <row r="559" spans="1:16" x14ac:dyDescent="0.25">
      <c r="A559" s="1">
        <v>40.838200648397098</v>
      </c>
      <c r="B559" s="1">
        <v>59.913678779567398</v>
      </c>
      <c r="C559">
        <f t="shared" si="24"/>
        <v>42.42946062222245</v>
      </c>
      <c r="D559">
        <f>'Regression 02'!C559</f>
        <v>60.016459902391929</v>
      </c>
      <c r="E559">
        <f>'Regression 01'!C559</f>
        <v>51.773761665322922</v>
      </c>
      <c r="F559">
        <f t="shared" si="25"/>
        <v>51.406560729979105</v>
      </c>
      <c r="G559" s="23">
        <f t="shared" si="26"/>
        <v>0.85801042061050159</v>
      </c>
      <c r="H559" s="23"/>
      <c r="J559" s="8">
        <v>535</v>
      </c>
      <c r="K559" s="8">
        <v>83.623168708829027</v>
      </c>
      <c r="L559" s="8">
        <v>-7.5488552502199298</v>
      </c>
      <c r="M559" s="8">
        <v>-0.73574106929715288</v>
      </c>
      <c r="O559" s="8">
        <v>53.45</v>
      </c>
      <c r="P559" s="8">
        <v>72.294690285159405</v>
      </c>
    </row>
    <row r="560" spans="1:16" x14ac:dyDescent="0.25">
      <c r="A560" s="1">
        <v>84.046471196525005</v>
      </c>
      <c r="B560" s="1">
        <v>79.300195014546105</v>
      </c>
      <c r="C560">
        <f t="shared" si="24"/>
        <v>87.321340887962918</v>
      </c>
      <c r="D560">
        <f>'Regression 02'!C560</f>
        <v>85.80601480070888</v>
      </c>
      <c r="E560">
        <f>'Regression 01'!C560</f>
        <v>81.93358084565449</v>
      </c>
      <c r="F560">
        <f t="shared" si="25"/>
        <v>85.020312178108767</v>
      </c>
      <c r="G560" s="23">
        <f t="shared" si="26"/>
        <v>1.072132447625298</v>
      </c>
      <c r="H560" s="23"/>
      <c r="J560" s="8">
        <v>536</v>
      </c>
      <c r="K560" s="8">
        <v>97.708782065303637</v>
      </c>
      <c r="L560" s="8">
        <v>-4.7518727938126375</v>
      </c>
      <c r="M560" s="8">
        <v>-0.46313617821482295</v>
      </c>
      <c r="O560" s="8">
        <v>53.55</v>
      </c>
      <c r="P560" s="8">
        <v>72.316093626214297</v>
      </c>
    </row>
    <row r="561" spans="1:16" x14ac:dyDescent="0.25">
      <c r="A561" s="1">
        <v>83.098829439075303</v>
      </c>
      <c r="B561" s="1">
        <v>77.399918893671398</v>
      </c>
      <c r="C561">
        <f t="shared" si="24"/>
        <v>86.336774281371646</v>
      </c>
      <c r="D561">
        <f>'Regression 02'!C561</f>
        <v>71.006599931760732</v>
      </c>
      <c r="E561">
        <f>'Regression 01'!C561</f>
        <v>76.335241827297324</v>
      </c>
      <c r="F561">
        <f t="shared" si="25"/>
        <v>77.892872013476577</v>
      </c>
      <c r="G561" s="23">
        <f t="shared" si="26"/>
        <v>1.0063689100305437</v>
      </c>
      <c r="H561" s="23"/>
      <c r="J561" s="8">
        <v>537</v>
      </c>
      <c r="K561" s="8">
        <v>89.830037222645771</v>
      </c>
      <c r="L561" s="8">
        <v>-19.57665226786817</v>
      </c>
      <c r="M561" s="8">
        <v>-1.9080173874575528</v>
      </c>
      <c r="O561" s="8">
        <v>53.65</v>
      </c>
      <c r="P561" s="8">
        <v>72.374539029334002</v>
      </c>
    </row>
    <row r="562" spans="1:16" x14ac:dyDescent="0.25">
      <c r="A562" s="1">
        <v>82.254781814532905</v>
      </c>
      <c r="B562" s="1">
        <v>86.662508983020501</v>
      </c>
      <c r="C562">
        <f t="shared" si="24"/>
        <v>85.459838351771438</v>
      </c>
      <c r="D562">
        <f>'Regression 02'!C562</f>
        <v>82.703744794231213</v>
      </c>
      <c r="E562">
        <f>'Regression 01'!C562</f>
        <v>79.813563106657114</v>
      </c>
      <c r="F562">
        <f t="shared" si="25"/>
        <v>82.659048750886583</v>
      </c>
      <c r="G562" s="23">
        <f t="shared" si="26"/>
        <v>0.95380401191802211</v>
      </c>
      <c r="H562" s="23"/>
      <c r="J562" s="8">
        <v>538</v>
      </c>
      <c r="K562" s="8">
        <v>50.589935318703716</v>
      </c>
      <c r="L562" s="8">
        <v>2.4689304049524807</v>
      </c>
      <c r="M562" s="8">
        <v>0.2406316502236639</v>
      </c>
      <c r="O562" s="8">
        <v>53.75</v>
      </c>
      <c r="P562" s="8">
        <v>72.418309651364495</v>
      </c>
    </row>
    <row r="563" spans="1:16" x14ac:dyDescent="0.25">
      <c r="A563" s="1">
        <v>50.499622498929902</v>
      </c>
      <c r="B563" s="1">
        <v>65.155969363196206</v>
      </c>
      <c r="C563">
        <f t="shared" si="24"/>
        <v>52.467339653456186</v>
      </c>
      <c r="D563">
        <f>'Regression 02'!C563</f>
        <v>71.180277080372193</v>
      </c>
      <c r="E563">
        <f>'Regression 01'!C563</f>
        <v>59.421376821484905</v>
      </c>
      <c r="F563">
        <f t="shared" si="25"/>
        <v>61.022997851771095</v>
      </c>
      <c r="G563" s="23">
        <f t="shared" si="26"/>
        <v>0.93656802973205944</v>
      </c>
      <c r="H563" s="23"/>
      <c r="J563" s="8">
        <v>539</v>
      </c>
      <c r="K563" s="8">
        <v>73.131931666133241</v>
      </c>
      <c r="L563" s="8">
        <v>-1.6141676520840349</v>
      </c>
      <c r="M563" s="8">
        <v>-0.15732311655261672</v>
      </c>
      <c r="O563" s="8">
        <v>53.85</v>
      </c>
      <c r="P563" s="8">
        <v>72.438526250467405</v>
      </c>
    </row>
    <row r="564" spans="1:16" x14ac:dyDescent="0.25">
      <c r="A564" s="1">
        <v>42.368585118942804</v>
      </c>
      <c r="B564" s="1">
        <v>40.793901775158297</v>
      </c>
      <c r="C564">
        <f t="shared" si="24"/>
        <v>44.019476504384699</v>
      </c>
      <c r="D564">
        <f>'Regression 02'!C564</f>
        <v>57.906760555280329</v>
      </c>
      <c r="E564">
        <f>'Regression 01'!C564</f>
        <v>56.241082205620884</v>
      </c>
      <c r="F564">
        <f t="shared" si="25"/>
        <v>52.722439755095309</v>
      </c>
      <c r="G564" s="23">
        <f t="shared" si="26"/>
        <v>1.2924098323735478</v>
      </c>
      <c r="H564" s="23"/>
      <c r="J564" s="8">
        <v>540</v>
      </c>
      <c r="K564" s="8">
        <v>60.991370951216481</v>
      </c>
      <c r="L564" s="8">
        <v>1.6736766226881201</v>
      </c>
      <c r="M564" s="8">
        <v>0.16312309445837228</v>
      </c>
      <c r="O564" s="8">
        <v>53.95</v>
      </c>
      <c r="P564" s="8">
        <v>72.576367586959705</v>
      </c>
    </row>
    <row r="565" spans="1:16" x14ac:dyDescent="0.25">
      <c r="A565" s="1">
        <v>46.949959475329202</v>
      </c>
      <c r="B565" s="1">
        <v>53.081900741912897</v>
      </c>
      <c r="C565">
        <f t="shared" si="24"/>
        <v>48.779364054856046</v>
      </c>
      <c r="D565">
        <f>'Regression 02'!C565</f>
        <v>51.555361598544479</v>
      </c>
      <c r="E565">
        <f>'Regression 01'!C565</f>
        <v>51.182568550063984</v>
      </c>
      <c r="F565">
        <f t="shared" si="25"/>
        <v>50.505764734488167</v>
      </c>
      <c r="G565" s="23">
        <f t="shared" si="26"/>
        <v>0.95146865557904481</v>
      </c>
      <c r="H565" s="23"/>
      <c r="J565" s="8">
        <v>541</v>
      </c>
      <c r="K565" s="8">
        <v>97.094876833861306</v>
      </c>
      <c r="L565" s="8">
        <v>-4.7833175900592124</v>
      </c>
      <c r="M565" s="8">
        <v>-0.46620091150847198</v>
      </c>
      <c r="O565" s="8">
        <v>54.05</v>
      </c>
      <c r="P565" s="8">
        <v>72.592736876628905</v>
      </c>
    </row>
    <row r="566" spans="1:16" x14ac:dyDescent="0.25">
      <c r="A566" s="1">
        <v>54.4587886056092</v>
      </c>
      <c r="B566" s="1">
        <v>66.181124376292104</v>
      </c>
      <c r="C566">
        <f t="shared" si="24"/>
        <v>56.580774617608569</v>
      </c>
      <c r="D566">
        <f>'Regression 02'!C566</f>
        <v>69.04910951705827</v>
      </c>
      <c r="E566">
        <f>'Regression 01'!C566</f>
        <v>65.135799082217133</v>
      </c>
      <c r="F566">
        <f t="shared" si="25"/>
        <v>63.588561072294659</v>
      </c>
      <c r="G566" s="23">
        <f t="shared" si="26"/>
        <v>0.96082624270242567</v>
      </c>
      <c r="H566" s="23"/>
      <c r="J566" s="8">
        <v>542</v>
      </c>
      <c r="K566" s="8">
        <v>71.500805179379086</v>
      </c>
      <c r="L566" s="8">
        <v>1.4724833920128191</v>
      </c>
      <c r="M566" s="8">
        <v>0.1435140123173308</v>
      </c>
      <c r="O566" s="8">
        <v>54.15</v>
      </c>
      <c r="P566" s="8">
        <v>72.595668968866505</v>
      </c>
    </row>
    <row r="567" spans="1:16" x14ac:dyDescent="0.25">
      <c r="A567" s="1">
        <v>80.587815550866395</v>
      </c>
      <c r="B567" s="1">
        <v>74.773096765115</v>
      </c>
      <c r="C567">
        <f t="shared" si="24"/>
        <v>83.727918768639952</v>
      </c>
      <c r="D567">
        <f>'Regression 02'!C567</f>
        <v>71.314876057232567</v>
      </c>
      <c r="E567">
        <f>'Regression 01'!C567</f>
        <v>75.073305627149495</v>
      </c>
      <c r="F567">
        <f t="shared" si="25"/>
        <v>76.705366817674005</v>
      </c>
      <c r="G567" s="23">
        <f t="shared" si="26"/>
        <v>1.02584178181932</v>
      </c>
      <c r="H567" s="23"/>
      <c r="J567" s="8">
        <v>543</v>
      </c>
      <c r="K567" s="8">
        <v>46.577373558802648</v>
      </c>
      <c r="L567" s="8">
        <v>0.52154941699625113</v>
      </c>
      <c r="M567" s="8">
        <v>5.0832253769993667E-2</v>
      </c>
      <c r="O567" s="8">
        <v>54.25</v>
      </c>
      <c r="P567" s="8">
        <v>72.600071957017207</v>
      </c>
    </row>
    <row r="568" spans="1:16" x14ac:dyDescent="0.25">
      <c r="A568" s="1">
        <v>60.1514992324527</v>
      </c>
      <c r="B568" s="1">
        <v>55.487228658541</v>
      </c>
      <c r="C568">
        <f t="shared" si="24"/>
        <v>62.495301642315866</v>
      </c>
      <c r="D568">
        <f>'Regression 02'!C568</f>
        <v>77.762635026349798</v>
      </c>
      <c r="E568">
        <f>'Regression 01'!C568</f>
        <v>66.8654668367667</v>
      </c>
      <c r="F568">
        <f t="shared" si="25"/>
        <v>69.041134501810788</v>
      </c>
      <c r="G568" s="23">
        <f t="shared" si="26"/>
        <v>1.2442707298769278</v>
      </c>
      <c r="H568" s="23"/>
      <c r="J568" s="8">
        <v>544</v>
      </c>
      <c r="K568" s="8">
        <v>81.281781677694937</v>
      </c>
      <c r="L568" s="8">
        <v>-10.145658471529742</v>
      </c>
      <c r="M568" s="8">
        <v>-0.98883570622837635</v>
      </c>
      <c r="O568" s="8">
        <v>54.35</v>
      </c>
      <c r="P568" s="8">
        <v>72.617331560357798</v>
      </c>
    </row>
    <row r="569" spans="1:16" x14ac:dyDescent="0.25">
      <c r="A569" s="1">
        <v>72.014031074394296</v>
      </c>
      <c r="B569" s="1">
        <v>79.214132218382503</v>
      </c>
      <c r="C569">
        <f t="shared" si="24"/>
        <v>74.820056888046224</v>
      </c>
      <c r="D569">
        <f>'Regression 02'!C569</f>
        <v>70.071620017777363</v>
      </c>
      <c r="E569">
        <f>'Regression 01'!C569</f>
        <v>68.743551050949065</v>
      </c>
      <c r="F569">
        <f t="shared" si="25"/>
        <v>71.211742652257556</v>
      </c>
      <c r="G569" s="23">
        <f t="shared" si="26"/>
        <v>0.89897775381716671</v>
      </c>
      <c r="H569" s="23"/>
      <c r="J569" s="8">
        <v>545</v>
      </c>
      <c r="K569" s="8">
        <v>82.614797022426586</v>
      </c>
      <c r="L569" s="8">
        <v>-1.9611790201380899</v>
      </c>
      <c r="M569" s="8">
        <v>-0.19114420684083228</v>
      </c>
      <c r="O569" s="8">
        <v>54.45</v>
      </c>
      <c r="P569" s="8">
        <v>72.654251659266293</v>
      </c>
    </row>
    <row r="570" spans="1:16" x14ac:dyDescent="0.25">
      <c r="A570" s="1">
        <v>93.123384647452497</v>
      </c>
      <c r="B570" s="1">
        <v>90.381560135588003</v>
      </c>
      <c r="C570">
        <f t="shared" si="24"/>
        <v>96.751936157163783</v>
      </c>
      <c r="D570">
        <f>'Regression 02'!C570</f>
        <v>78.464897887962238</v>
      </c>
      <c r="E570">
        <f>'Regression 01'!C570</f>
        <v>88.121274537578799</v>
      </c>
      <c r="F570">
        <f t="shared" si="25"/>
        <v>87.779369527568278</v>
      </c>
      <c r="G570" s="23">
        <f t="shared" si="26"/>
        <v>0.97120883281815462</v>
      </c>
      <c r="H570" s="23"/>
      <c r="J570" s="8">
        <v>546</v>
      </c>
      <c r="K570" s="8">
        <v>64.493531565485227</v>
      </c>
      <c r="L570" s="8">
        <v>6.5027935430101707</v>
      </c>
      <c r="M570" s="8">
        <v>0.63378778850124806</v>
      </c>
      <c r="O570" s="8">
        <v>54.55</v>
      </c>
      <c r="P570" s="8">
        <v>72.655067300526397</v>
      </c>
    </row>
    <row r="571" spans="1:16" x14ac:dyDescent="0.25">
      <c r="A571" s="1">
        <v>58.469073239069203</v>
      </c>
      <c r="B571" s="1">
        <v>60.363858326874102</v>
      </c>
      <c r="C571">
        <f t="shared" si="24"/>
        <v>60.747319941293725</v>
      </c>
      <c r="D571">
        <f>'Regression 02'!C571</f>
        <v>61.955309984996504</v>
      </c>
      <c r="E571">
        <f>'Regression 01'!C571</f>
        <v>65.038965567987617</v>
      </c>
      <c r="F571">
        <f t="shared" si="25"/>
        <v>62.580531831425951</v>
      </c>
      <c r="G571" s="23">
        <f t="shared" si="26"/>
        <v>1.0367218657983792</v>
      </c>
      <c r="H571" s="23"/>
      <c r="J571" s="8">
        <v>547</v>
      </c>
      <c r="K571" s="8">
        <v>48.035141892575531</v>
      </c>
      <c r="L571" s="8">
        <v>-2.5579517915392316</v>
      </c>
      <c r="M571" s="8">
        <v>-0.24930802405607286</v>
      </c>
      <c r="O571" s="8">
        <v>54.65</v>
      </c>
      <c r="P571" s="8">
        <v>72.659910254095905</v>
      </c>
    </row>
    <row r="572" spans="1:16" x14ac:dyDescent="0.25">
      <c r="A572" s="1">
        <v>65.672440044658899</v>
      </c>
      <c r="B572" s="1">
        <v>70.2249968140042</v>
      </c>
      <c r="C572">
        <f t="shared" si="24"/>
        <v>68.231365843722301</v>
      </c>
      <c r="D572">
        <f>'Regression 02'!C572</f>
        <v>77.233257668745708</v>
      </c>
      <c r="E572">
        <f>'Regression 01'!C572</f>
        <v>71.920602005206078</v>
      </c>
      <c r="F572">
        <f t="shared" si="25"/>
        <v>72.4617418392247</v>
      </c>
      <c r="G572" s="23">
        <f t="shared" si="26"/>
        <v>1.0318511231996874</v>
      </c>
      <c r="H572" s="23"/>
      <c r="J572" s="8">
        <v>548</v>
      </c>
      <c r="K572" s="8">
        <v>76.873193443187319</v>
      </c>
      <c r="L572" s="8">
        <v>0.21997733196548097</v>
      </c>
      <c r="M572" s="8">
        <v>2.1439854398678859E-2</v>
      </c>
      <c r="O572" s="8">
        <v>54.75</v>
      </c>
      <c r="P572" s="8">
        <v>72.766580894083702</v>
      </c>
    </row>
    <row r="573" spans="1:16" x14ac:dyDescent="0.25">
      <c r="A573" s="1">
        <v>81.396376314032395</v>
      </c>
      <c r="B573" s="1">
        <v>83.235831113087201</v>
      </c>
      <c r="C573">
        <f t="shared" si="24"/>
        <v>84.567985091757265</v>
      </c>
      <c r="D573">
        <f>'Regression 02'!C573</f>
        <v>76.369842241422148</v>
      </c>
      <c r="E573">
        <f>'Regression 01'!C573</f>
        <v>83.117616991890714</v>
      </c>
      <c r="F573">
        <f t="shared" si="25"/>
        <v>81.351814775023385</v>
      </c>
      <c r="G573" s="23">
        <f t="shared" si="26"/>
        <v>0.97736532076547511</v>
      </c>
      <c r="H573" s="23"/>
      <c r="J573" s="8">
        <v>549</v>
      </c>
      <c r="K573" s="8">
        <v>65.616982236909763</v>
      </c>
      <c r="L573" s="8">
        <v>14.140439814457039</v>
      </c>
      <c r="M573" s="8">
        <v>1.3781827793184342</v>
      </c>
      <c r="O573" s="8">
        <v>54.85</v>
      </c>
      <c r="P573" s="8">
        <v>72.886132356305197</v>
      </c>
    </row>
    <row r="574" spans="1:16" x14ac:dyDescent="0.25">
      <c r="A574" s="1">
        <v>63.951436489545998</v>
      </c>
      <c r="B574" s="1">
        <v>86.646826509247703</v>
      </c>
      <c r="C574">
        <f t="shared" si="24"/>
        <v>66.443303406763931</v>
      </c>
      <c r="D574">
        <f>'Regression 02'!C574</f>
        <v>69.02301206579935</v>
      </c>
      <c r="E574">
        <f>'Regression 01'!C574</f>
        <v>67.043959739529896</v>
      </c>
      <c r="F574">
        <f t="shared" si="25"/>
        <v>67.50342507069773</v>
      </c>
      <c r="G574" s="23">
        <f t="shared" si="26"/>
        <v>0.77906402104055339</v>
      </c>
      <c r="H574" s="23"/>
      <c r="J574" s="8">
        <v>550</v>
      </c>
      <c r="K574" s="8">
        <v>90.027633750057248</v>
      </c>
      <c r="L574" s="8">
        <v>-19.272481127990545</v>
      </c>
      <c r="M574" s="8">
        <v>-1.8783716739970413</v>
      </c>
      <c r="O574" s="8">
        <v>54.95</v>
      </c>
      <c r="P574" s="8">
        <v>72.973288571391905</v>
      </c>
    </row>
    <row r="575" spans="1:16" x14ac:dyDescent="0.25">
      <c r="A575" s="1">
        <v>74.600550993621596</v>
      </c>
      <c r="B575" s="1">
        <v>75.873228568633706</v>
      </c>
      <c r="C575">
        <f t="shared" si="24"/>
        <v>77.507360523343777</v>
      </c>
      <c r="D575">
        <f>'Regression 02'!C575</f>
        <v>79.467412302275278</v>
      </c>
      <c r="E575">
        <f>'Regression 01'!C575</f>
        <v>76.409032907069829</v>
      </c>
      <c r="F575">
        <f t="shared" si="25"/>
        <v>77.79460191089629</v>
      </c>
      <c r="G575" s="23">
        <f t="shared" si="26"/>
        <v>1.025323468877096</v>
      </c>
      <c r="H575" s="23"/>
      <c r="J575" s="8">
        <v>551</v>
      </c>
      <c r="K575" s="8">
        <v>76.029224697547022</v>
      </c>
      <c r="L575" s="8">
        <v>2.0133853096361776</v>
      </c>
      <c r="M575" s="8">
        <v>0.19623243677585991</v>
      </c>
      <c r="O575" s="8">
        <v>55.05</v>
      </c>
      <c r="P575" s="8">
        <v>73.057106961733894</v>
      </c>
    </row>
    <row r="576" spans="1:16" x14ac:dyDescent="0.25">
      <c r="A576" s="1">
        <v>84.460946940727396</v>
      </c>
      <c r="B576" s="1">
        <v>84.304425316706698</v>
      </c>
      <c r="C576">
        <f t="shared" si="24"/>
        <v>87.751966674317003</v>
      </c>
      <c r="D576">
        <f>'Regression 02'!C576</f>
        <v>78.892232992501349</v>
      </c>
      <c r="E576">
        <f>'Regression 01'!C576</f>
        <v>86.385855984997562</v>
      </c>
      <c r="F576">
        <f t="shared" si="25"/>
        <v>84.343351883938638</v>
      </c>
      <c r="G576" s="23">
        <f t="shared" si="26"/>
        <v>1.00046173812449</v>
      </c>
      <c r="H576" s="23"/>
      <c r="J576" s="8">
        <v>552</v>
      </c>
      <c r="K576" s="8">
        <v>82.225074650224542</v>
      </c>
      <c r="L576" s="8">
        <v>10.639999787455451</v>
      </c>
      <c r="M576" s="8">
        <v>1.0370161516497329</v>
      </c>
      <c r="O576" s="8">
        <v>55.15</v>
      </c>
      <c r="P576" s="8">
        <v>73.077061822971004</v>
      </c>
    </row>
    <row r="577" spans="1:16" x14ac:dyDescent="0.25">
      <c r="A577" s="1">
        <v>91.3954772495821</v>
      </c>
      <c r="B577" s="1">
        <v>91.545044653417307</v>
      </c>
      <c r="C577">
        <f t="shared" si="24"/>
        <v>94.956700869301841</v>
      </c>
      <c r="D577">
        <f>'Regression 02'!C577</f>
        <v>83.345149132922955</v>
      </c>
      <c r="E577">
        <f>'Regression 01'!C577</f>
        <v>90.004800325299442</v>
      </c>
      <c r="F577">
        <f t="shared" si="25"/>
        <v>89.435550109174756</v>
      </c>
      <c r="G577" s="23">
        <f t="shared" si="26"/>
        <v>0.97695675880405175</v>
      </c>
      <c r="H577" s="23"/>
      <c r="J577" s="8">
        <v>553</v>
      </c>
      <c r="K577" s="8">
        <v>81.355188164533203</v>
      </c>
      <c r="L577" s="8">
        <v>-9.4803792806305012</v>
      </c>
      <c r="M577" s="8">
        <v>-0.92399498441441763</v>
      </c>
      <c r="O577" s="8">
        <v>55.25</v>
      </c>
      <c r="P577" s="8">
        <v>73.081443805952802</v>
      </c>
    </row>
    <row r="578" spans="1:16" x14ac:dyDescent="0.25">
      <c r="A578" s="1">
        <v>48.481926599692798</v>
      </c>
      <c r="B578" s="1">
        <v>61.122922720348498</v>
      </c>
      <c r="C578">
        <f t="shared" si="24"/>
        <v>50.371024258922255</v>
      </c>
      <c r="D578">
        <f>'Regression 02'!C578</f>
        <v>62.072202663669501</v>
      </c>
      <c r="E578">
        <f>'Regression 01'!C578</f>
        <v>56.685452703393473</v>
      </c>
      <c r="F578">
        <f t="shared" si="25"/>
        <v>56.376226541995074</v>
      </c>
      <c r="G578" s="23">
        <f t="shared" si="26"/>
        <v>0.92234179965394236</v>
      </c>
      <c r="H578" s="23"/>
      <c r="J578" s="8">
        <v>554</v>
      </c>
      <c r="K578" s="8">
        <v>76.594519179198613</v>
      </c>
      <c r="L578" s="8">
        <v>-4.1559929287312087</v>
      </c>
      <c r="M578" s="8">
        <v>-0.40505938715502871</v>
      </c>
      <c r="O578" s="8">
        <v>55.35</v>
      </c>
      <c r="P578" s="8">
        <v>73.149206483186504</v>
      </c>
    </row>
    <row r="579" spans="1:16" x14ac:dyDescent="0.25">
      <c r="A579" s="1">
        <v>80.318648911808097</v>
      </c>
      <c r="B579" s="1">
        <v>90.632783673723395</v>
      </c>
      <c r="C579">
        <f t="shared" ref="C579:C642" si="27">$K$17+A579*$K$18</f>
        <v>83.448264054881449</v>
      </c>
      <c r="D579">
        <f>'Regression 02'!C579</f>
        <v>86.271675014307803</v>
      </c>
      <c r="E579">
        <f>'Regression 01'!C579</f>
        <v>89.052572436110907</v>
      </c>
      <c r="F579">
        <f t="shared" ref="F579:F642" si="28">AVERAGE(C579:E579)</f>
        <v>86.257503835100053</v>
      </c>
      <c r="G579" s="23">
        <f t="shared" ref="G579:G642" si="29">F579/B579</f>
        <v>0.95172519632217978</v>
      </c>
      <c r="H579" s="23"/>
      <c r="J579" s="8">
        <v>555</v>
      </c>
      <c r="K579" s="8">
        <v>98.92393061878424</v>
      </c>
      <c r="L579" s="8">
        <v>-7.4931559628019357</v>
      </c>
      <c r="M579" s="8">
        <v>-0.73031239807143156</v>
      </c>
      <c r="O579" s="8">
        <v>55.45</v>
      </c>
      <c r="P579" s="8">
        <v>73.180521911248803</v>
      </c>
    </row>
    <row r="580" spans="1:16" x14ac:dyDescent="0.25">
      <c r="A580" s="1">
        <v>69.3572366933181</v>
      </c>
      <c r="B580" s="1">
        <v>84.214399250169194</v>
      </c>
      <c r="C580">
        <f t="shared" si="27"/>
        <v>72.059740547379064</v>
      </c>
      <c r="D580">
        <f>'Regression 02'!C580</f>
        <v>74.227438699147513</v>
      </c>
      <c r="E580">
        <f>'Regression 01'!C580</f>
        <v>71.012379413344789</v>
      </c>
      <c r="F580">
        <f t="shared" si="28"/>
        <v>72.433186219957122</v>
      </c>
      <c r="G580" s="23">
        <f t="shared" si="29"/>
        <v>0.86010452921222491</v>
      </c>
      <c r="H580" s="23"/>
      <c r="J580" s="8">
        <v>556</v>
      </c>
      <c r="K580" s="8">
        <v>57.642732205271734</v>
      </c>
      <c r="L580" s="8">
        <v>5.6361416976101637</v>
      </c>
      <c r="M580" s="8">
        <v>0.54932049719580467</v>
      </c>
      <c r="O580" s="8">
        <v>55.55</v>
      </c>
      <c r="P580" s="8">
        <v>73.199703026634197</v>
      </c>
    </row>
    <row r="581" spans="1:16" x14ac:dyDescent="0.25">
      <c r="A581" s="1">
        <v>49.304835232858601</v>
      </c>
      <c r="B581" s="1">
        <v>49.8981358982834</v>
      </c>
      <c r="C581">
        <f t="shared" si="27"/>
        <v>51.22599751661317</v>
      </c>
      <c r="D581">
        <f>'Regression 02'!C581</f>
        <v>64.051428435246507</v>
      </c>
      <c r="E581">
        <f>'Regression 01'!C581</f>
        <v>61.301510149253062</v>
      </c>
      <c r="F581">
        <f t="shared" si="28"/>
        <v>58.859645367037579</v>
      </c>
      <c r="G581" s="23">
        <f t="shared" si="29"/>
        <v>1.1795960772366745</v>
      </c>
      <c r="H581" s="23"/>
      <c r="J581" s="8">
        <v>557</v>
      </c>
      <c r="K581" s="8">
        <v>42.121424271636414</v>
      </c>
      <c r="L581" s="8">
        <v>5.889433688404587</v>
      </c>
      <c r="M581" s="8">
        <v>0.57400732903644225</v>
      </c>
      <c r="O581" s="8">
        <v>55.65</v>
      </c>
      <c r="P581" s="8">
        <v>73.227746038663298</v>
      </c>
    </row>
    <row r="582" spans="1:16" x14ac:dyDescent="0.25">
      <c r="A582" s="1">
        <v>59.485804577075598</v>
      </c>
      <c r="B582" s="1">
        <v>69.706159383656001</v>
      </c>
      <c r="C582">
        <f t="shared" si="27"/>
        <v>61.803668203077756</v>
      </c>
      <c r="D582">
        <f>'Regression 02'!C582</f>
        <v>70.789643936806797</v>
      </c>
      <c r="E582">
        <f>'Regression 01'!C582</f>
        <v>69.642955917069372</v>
      </c>
      <c r="F582">
        <f t="shared" si="28"/>
        <v>67.412089352317977</v>
      </c>
      <c r="G582" s="23">
        <f t="shared" si="29"/>
        <v>0.96708942148552923</v>
      </c>
      <c r="H582" s="23"/>
      <c r="J582" s="8">
        <v>558</v>
      </c>
      <c r="K582" s="8">
        <v>42.42946062222245</v>
      </c>
      <c r="L582" s="8">
        <v>17.484218157344948</v>
      </c>
      <c r="M582" s="8">
        <v>1.704080544203691</v>
      </c>
      <c r="O582" s="8">
        <v>55.75</v>
      </c>
      <c r="P582" s="8">
        <v>73.250328362276605</v>
      </c>
    </row>
    <row r="583" spans="1:16" x14ac:dyDescent="0.25">
      <c r="A583" s="1">
        <v>85.465069905147701</v>
      </c>
      <c r="B583" s="1">
        <v>77.874031277747704</v>
      </c>
      <c r="C583">
        <f t="shared" si="27"/>
        <v>88.795215277396991</v>
      </c>
      <c r="D583">
        <f>'Regression 02'!C583</f>
        <v>82.578319170152923</v>
      </c>
      <c r="E583">
        <f>'Regression 01'!C583</f>
        <v>91.271722803774068</v>
      </c>
      <c r="F583">
        <f t="shared" si="28"/>
        <v>87.548419083774661</v>
      </c>
      <c r="G583" s="23">
        <f t="shared" si="29"/>
        <v>1.1242312443222826</v>
      </c>
      <c r="H583" s="23"/>
      <c r="J583" s="8">
        <v>559</v>
      </c>
      <c r="K583" s="8">
        <v>87.321340887962918</v>
      </c>
      <c r="L583" s="8">
        <v>-8.0211458734168133</v>
      </c>
      <c r="M583" s="8">
        <v>-0.78177236763470814</v>
      </c>
      <c r="O583" s="8">
        <v>55.85</v>
      </c>
      <c r="P583" s="8">
        <v>73.269701619478298</v>
      </c>
    </row>
    <row r="584" spans="1:16" x14ac:dyDescent="0.25">
      <c r="A584" s="1">
        <v>58.124532680268302</v>
      </c>
      <c r="B584" s="1">
        <v>59.087702594607599</v>
      </c>
      <c r="C584">
        <f t="shared" si="27"/>
        <v>60.389354363959328</v>
      </c>
      <c r="D584">
        <f>'Regression 02'!C584</f>
        <v>64.204550919611734</v>
      </c>
      <c r="E584">
        <f>'Regression 01'!C584</f>
        <v>71.033215276765532</v>
      </c>
      <c r="F584">
        <f t="shared" si="28"/>
        <v>65.209040186778864</v>
      </c>
      <c r="G584" s="23">
        <f t="shared" si="29"/>
        <v>1.1035974885361324</v>
      </c>
      <c r="H584" s="23"/>
      <c r="J584" s="8">
        <v>560</v>
      </c>
      <c r="K584" s="8">
        <v>86.336774281371646</v>
      </c>
      <c r="L584" s="8">
        <v>-8.9368553877002483</v>
      </c>
      <c r="M584" s="8">
        <v>-0.87102101194867121</v>
      </c>
      <c r="O584" s="8">
        <v>55.95</v>
      </c>
      <c r="P584" s="8">
        <v>73.346902879904903</v>
      </c>
    </row>
    <row r="585" spans="1:16" x14ac:dyDescent="0.25">
      <c r="A585" s="1">
        <v>51.304101050251496</v>
      </c>
      <c r="B585" s="1">
        <v>64.527850762721798</v>
      </c>
      <c r="C585">
        <f t="shared" si="27"/>
        <v>53.303164701396</v>
      </c>
      <c r="D585">
        <f>'Regression 02'!C585</f>
        <v>68.251111747415493</v>
      </c>
      <c r="E585">
        <f>'Regression 01'!C585</f>
        <v>64.229123089967203</v>
      </c>
      <c r="F585">
        <f t="shared" si="28"/>
        <v>61.927799846259568</v>
      </c>
      <c r="G585" s="23">
        <f t="shared" si="29"/>
        <v>0.95970653158706631</v>
      </c>
      <c r="H585" s="23"/>
      <c r="J585" s="8">
        <v>561</v>
      </c>
      <c r="K585" s="8">
        <v>85.459838351771438</v>
      </c>
      <c r="L585" s="8">
        <v>1.2026706312490631</v>
      </c>
      <c r="M585" s="8">
        <v>0.11721700137536591</v>
      </c>
      <c r="O585" s="8">
        <v>56.05</v>
      </c>
      <c r="P585" s="8">
        <v>73.381936399699597</v>
      </c>
    </row>
    <row r="586" spans="1:16" x14ac:dyDescent="0.25">
      <c r="A586" s="1">
        <v>71.291942199267396</v>
      </c>
      <c r="B586" s="1">
        <v>81.230312377826706</v>
      </c>
      <c r="C586">
        <f t="shared" si="27"/>
        <v>74.069831828996158</v>
      </c>
      <c r="D586">
        <f>'Regression 02'!C586</f>
        <v>84.312997158643398</v>
      </c>
      <c r="E586">
        <f>'Regression 01'!C586</f>
        <v>76.878821149884715</v>
      </c>
      <c r="F586">
        <f t="shared" si="28"/>
        <v>78.420550045841424</v>
      </c>
      <c r="G586" s="23">
        <f t="shared" si="29"/>
        <v>0.96540992826771088</v>
      </c>
      <c r="H586" s="23"/>
      <c r="J586" s="8">
        <v>562</v>
      </c>
      <c r="K586" s="8">
        <v>52.467339653456186</v>
      </c>
      <c r="L586" s="8">
        <v>12.68862970974002</v>
      </c>
      <c r="M586" s="8">
        <v>1.236683666743744</v>
      </c>
      <c r="O586" s="8">
        <v>56.15</v>
      </c>
      <c r="P586" s="8">
        <v>73.503537790587998</v>
      </c>
    </row>
    <row r="587" spans="1:16" x14ac:dyDescent="0.25">
      <c r="A587" s="1">
        <v>62.974304720433402</v>
      </c>
      <c r="B587" s="1">
        <v>67.301447695043805</v>
      </c>
      <c r="C587">
        <f t="shared" si="27"/>
        <v>65.428097710576807</v>
      </c>
      <c r="D587">
        <f>'Regression 02'!C587</f>
        <v>60.348405145631531</v>
      </c>
      <c r="E587">
        <f>'Regression 01'!C587</f>
        <v>60.550009943095439</v>
      </c>
      <c r="F587">
        <f t="shared" si="28"/>
        <v>62.108837599767924</v>
      </c>
      <c r="G587" s="23">
        <f t="shared" si="29"/>
        <v>0.92284549184135489</v>
      </c>
      <c r="H587" s="23"/>
      <c r="J587" s="8">
        <v>563</v>
      </c>
      <c r="K587" s="8">
        <v>44.019476504384699</v>
      </c>
      <c r="L587" s="8">
        <v>-3.2255747292264019</v>
      </c>
      <c r="M587" s="8">
        <v>-0.31437717663347253</v>
      </c>
      <c r="O587" s="8">
        <v>56.25</v>
      </c>
      <c r="P587" s="8">
        <v>73.610956530184495</v>
      </c>
    </row>
    <row r="588" spans="1:16" x14ac:dyDescent="0.25">
      <c r="A588" s="1">
        <v>41.543084666500398</v>
      </c>
      <c r="B588" s="1">
        <v>63.999519273923397</v>
      </c>
      <c r="C588">
        <f t="shared" si="27"/>
        <v>43.161810437211713</v>
      </c>
      <c r="D588">
        <f>'Regression 02'!C588</f>
        <v>56.501198174061905</v>
      </c>
      <c r="E588">
        <f>'Regression 01'!C588</f>
        <v>53.728652548353843</v>
      </c>
      <c r="F588">
        <f t="shared" si="28"/>
        <v>51.13055371987582</v>
      </c>
      <c r="G588" s="23">
        <f t="shared" si="29"/>
        <v>0.79892090284354622</v>
      </c>
      <c r="H588" s="23"/>
      <c r="J588" s="8">
        <v>564</v>
      </c>
      <c r="K588" s="8">
        <v>48.779364054856046</v>
      </c>
      <c r="L588" s="8">
        <v>4.3025366870568504</v>
      </c>
      <c r="M588" s="8">
        <v>0.4193421171684556</v>
      </c>
      <c r="O588" s="8">
        <v>56.35</v>
      </c>
      <c r="P588" s="8">
        <v>73.627688038612902</v>
      </c>
    </row>
    <row r="589" spans="1:16" x14ac:dyDescent="0.25">
      <c r="A589" s="1">
        <v>47.977135236425802</v>
      </c>
      <c r="B589" s="1">
        <v>55.6278366587185</v>
      </c>
      <c r="C589">
        <f t="shared" si="27"/>
        <v>49.84656370654443</v>
      </c>
      <c r="D589">
        <f>'Regression 02'!C589</f>
        <v>57.442020101764868</v>
      </c>
      <c r="E589">
        <f>'Regression 01'!C589</f>
        <v>55.930008327055454</v>
      </c>
      <c r="F589">
        <f t="shared" si="28"/>
        <v>54.40619737845492</v>
      </c>
      <c r="G589" s="23">
        <f t="shared" si="29"/>
        <v>0.97803906544562502</v>
      </c>
      <c r="H589" s="23"/>
      <c r="J589" s="8">
        <v>565</v>
      </c>
      <c r="K589" s="8">
        <v>56.580774617608569</v>
      </c>
      <c r="L589" s="8">
        <v>9.6003497586835351</v>
      </c>
      <c r="M589" s="8">
        <v>0.9356877782064642</v>
      </c>
      <c r="O589" s="8">
        <v>56.45</v>
      </c>
      <c r="P589" s="8">
        <v>73.747021367108005</v>
      </c>
    </row>
    <row r="590" spans="1:16" x14ac:dyDescent="0.25">
      <c r="A590" s="1">
        <v>49.0449280752091</v>
      </c>
      <c r="B590" s="1">
        <v>53.2044823045469</v>
      </c>
      <c r="C590">
        <f t="shared" si="27"/>
        <v>50.955963079839911</v>
      </c>
      <c r="D590">
        <f>'Regression 02'!C590</f>
        <v>65.160728807732184</v>
      </c>
      <c r="E590">
        <f>'Regression 01'!C590</f>
        <v>55.895383696343394</v>
      </c>
      <c r="F590">
        <f t="shared" si="28"/>
        <v>57.337358527971837</v>
      </c>
      <c r="G590" s="23">
        <f t="shared" si="29"/>
        <v>1.077679098534744</v>
      </c>
      <c r="H590" s="23"/>
      <c r="J590" s="8">
        <v>566</v>
      </c>
      <c r="K590" s="8">
        <v>83.727918768639952</v>
      </c>
      <c r="L590" s="8">
        <v>-8.9548220035249528</v>
      </c>
      <c r="M590" s="8">
        <v>-0.8727721088634165</v>
      </c>
      <c r="O590" s="8">
        <v>56.55</v>
      </c>
      <c r="P590" s="8">
        <v>73.774197887042504</v>
      </c>
    </row>
    <row r="591" spans="1:16" x14ac:dyDescent="0.25">
      <c r="A591" s="1">
        <v>49.009974074255403</v>
      </c>
      <c r="B591" s="1">
        <v>64.7726758334111</v>
      </c>
      <c r="C591">
        <f t="shared" si="27"/>
        <v>50.91964709667937</v>
      </c>
      <c r="D591">
        <f>'Regression 02'!C591</f>
        <v>64.457662017639393</v>
      </c>
      <c r="E591">
        <f>'Regression 01'!C591</f>
        <v>56.885972094931788</v>
      </c>
      <c r="F591">
        <f t="shared" si="28"/>
        <v>57.42109373641685</v>
      </c>
      <c r="G591" s="23">
        <f t="shared" si="29"/>
        <v>0.88650180029767811</v>
      </c>
      <c r="H591" s="23"/>
      <c r="J591" s="8">
        <v>567</v>
      </c>
      <c r="K591" s="8">
        <v>62.495301642315866</v>
      </c>
      <c r="L591" s="8">
        <v>-7.0080729837748663</v>
      </c>
      <c r="M591" s="8">
        <v>-0.68303430651220787</v>
      </c>
      <c r="O591" s="8">
        <v>56.65</v>
      </c>
      <c r="P591" s="8">
        <v>73.777616035314594</v>
      </c>
    </row>
    <row r="592" spans="1:16" x14ac:dyDescent="0.25">
      <c r="A592" s="1">
        <v>47.2482771920875</v>
      </c>
      <c r="B592" s="1">
        <v>45.916929009291501</v>
      </c>
      <c r="C592">
        <f t="shared" si="27"/>
        <v>49.089305717689918</v>
      </c>
      <c r="D592">
        <f>'Regression 02'!C592</f>
        <v>61.16325122782704</v>
      </c>
      <c r="E592">
        <f>'Regression 01'!C592</f>
        <v>56.343048079417848</v>
      </c>
      <c r="F592">
        <f t="shared" si="28"/>
        <v>55.53186834164493</v>
      </c>
      <c r="G592" s="23">
        <f t="shared" si="29"/>
        <v>1.2093985712852835</v>
      </c>
      <c r="H592" s="23"/>
      <c r="J592" s="8">
        <v>568</v>
      </c>
      <c r="K592" s="8">
        <v>74.820056888046224</v>
      </c>
      <c r="L592" s="8">
        <v>4.3940753303362783</v>
      </c>
      <c r="M592" s="8">
        <v>0.42826383272081764</v>
      </c>
      <c r="O592" s="8">
        <v>56.75</v>
      </c>
      <c r="P592" s="8">
        <v>73.943127606623193</v>
      </c>
    </row>
    <row r="593" spans="1:16" x14ac:dyDescent="0.25">
      <c r="A593" s="1">
        <v>69.271642146180497</v>
      </c>
      <c r="B593" s="1">
        <v>71.902187434866207</v>
      </c>
      <c r="C593">
        <f t="shared" si="27"/>
        <v>71.970810809790478</v>
      </c>
      <c r="D593">
        <f>'Regression 02'!C593</f>
        <v>70.876482153906082</v>
      </c>
      <c r="E593">
        <f>'Regression 01'!C593</f>
        <v>77.189153310032509</v>
      </c>
      <c r="F593">
        <f t="shared" si="28"/>
        <v>73.345482091243028</v>
      </c>
      <c r="G593" s="23">
        <f t="shared" si="29"/>
        <v>1.0200730284830939</v>
      </c>
      <c r="H593" s="23"/>
      <c r="J593" s="8">
        <v>569</v>
      </c>
      <c r="K593" s="8">
        <v>96.751936157163783</v>
      </c>
      <c r="L593" s="8">
        <v>-6.3703760215757796</v>
      </c>
      <c r="M593" s="8">
        <v>-0.62088185699448362</v>
      </c>
      <c r="O593" s="8">
        <v>56.85</v>
      </c>
      <c r="P593" s="8">
        <v>73.952595448680199</v>
      </c>
    </row>
    <row r="594" spans="1:16" x14ac:dyDescent="0.25">
      <c r="A594" s="1">
        <v>57.258042383349</v>
      </c>
      <c r="B594" s="1">
        <v>62.385769920409402</v>
      </c>
      <c r="C594">
        <f t="shared" si="27"/>
        <v>59.48910128353576</v>
      </c>
      <c r="D594">
        <f>'Regression 02'!C594</f>
        <v>63.529742788140013</v>
      </c>
      <c r="E594">
        <f>'Regression 01'!C594</f>
        <v>58.130698450814087</v>
      </c>
      <c r="F594">
        <f t="shared" si="28"/>
        <v>60.383180840829958</v>
      </c>
      <c r="G594" s="23">
        <f t="shared" si="29"/>
        <v>0.9678999059860236</v>
      </c>
      <c r="H594" s="23"/>
      <c r="J594" s="8">
        <v>570</v>
      </c>
      <c r="K594" s="8">
        <v>60.747319941293725</v>
      </c>
      <c r="L594" s="8">
        <v>-0.38346161441962323</v>
      </c>
      <c r="M594" s="8">
        <v>-3.7373674401729527E-2</v>
      </c>
      <c r="O594" s="8">
        <v>56.95</v>
      </c>
      <c r="P594" s="8">
        <v>74.0239379144396</v>
      </c>
    </row>
    <row r="595" spans="1:16" x14ac:dyDescent="0.25">
      <c r="A595" s="1">
        <v>68.047683801001895</v>
      </c>
      <c r="B595" s="1">
        <v>52.469943467779501</v>
      </c>
      <c r="C595">
        <f t="shared" si="27"/>
        <v>70.699160943110215</v>
      </c>
      <c r="D595">
        <f>'Regression 02'!C595</f>
        <v>59.860585211769163</v>
      </c>
      <c r="E595">
        <f>'Regression 01'!C595</f>
        <v>64.931498561378689</v>
      </c>
      <c r="F595">
        <f t="shared" si="28"/>
        <v>65.163748238752689</v>
      </c>
      <c r="G595" s="23">
        <f t="shared" si="29"/>
        <v>1.2419252610548006</v>
      </c>
      <c r="H595" s="23"/>
      <c r="J595" s="8">
        <v>571</v>
      </c>
      <c r="K595" s="8">
        <v>68.231365843722301</v>
      </c>
      <c r="L595" s="8">
        <v>1.9936309702818988</v>
      </c>
      <c r="M595" s="8">
        <v>0.19430710130736589</v>
      </c>
      <c r="O595" s="8">
        <v>57.05</v>
      </c>
      <c r="P595" s="8">
        <v>74.182501760255406</v>
      </c>
    </row>
    <row r="596" spans="1:16" x14ac:dyDescent="0.25">
      <c r="A596" s="1">
        <v>80.910069074217205</v>
      </c>
      <c r="B596" s="1">
        <v>93.012898164324298</v>
      </c>
      <c r="C596">
        <f t="shared" si="27"/>
        <v>84.062728896468698</v>
      </c>
      <c r="D596">
        <f>'Regression 02'!C596</f>
        <v>82.856659832592186</v>
      </c>
      <c r="E596">
        <f>'Regression 01'!C596</f>
        <v>87.815244319294109</v>
      </c>
      <c r="F596">
        <f t="shared" si="28"/>
        <v>84.91154434945166</v>
      </c>
      <c r="G596" s="23">
        <f t="shared" si="29"/>
        <v>0.91290074844716573</v>
      </c>
      <c r="H596" s="23"/>
      <c r="J596" s="8">
        <v>572</v>
      </c>
      <c r="K596" s="8">
        <v>84.567985091757265</v>
      </c>
      <c r="L596" s="8">
        <v>-1.332153978670064</v>
      </c>
      <c r="M596" s="8">
        <v>-0.12983695676329396</v>
      </c>
      <c r="O596" s="8">
        <v>57.15</v>
      </c>
      <c r="P596" s="8">
        <v>74.183336140816394</v>
      </c>
    </row>
    <row r="597" spans="1:16" x14ac:dyDescent="0.25">
      <c r="A597" s="1">
        <v>60.947747260025999</v>
      </c>
      <c r="B597" s="1">
        <v>76.207086846732594</v>
      </c>
      <c r="C597">
        <f t="shared" si="27"/>
        <v>63.322575464253205</v>
      </c>
      <c r="D597">
        <f>'Regression 02'!C597</f>
        <v>75.105362039081683</v>
      </c>
      <c r="E597">
        <f>'Regression 01'!C597</f>
        <v>70.258558811408733</v>
      </c>
      <c r="F597">
        <f t="shared" si="28"/>
        <v>69.562165438247874</v>
      </c>
      <c r="G597" s="23">
        <f t="shared" si="29"/>
        <v>0.91280441644687249</v>
      </c>
      <c r="H597" s="23"/>
      <c r="J597" s="8">
        <v>573</v>
      </c>
      <c r="K597" s="8">
        <v>66.443303406763931</v>
      </c>
      <c r="L597" s="8">
        <v>20.203523102483771</v>
      </c>
      <c r="M597" s="8">
        <v>1.9691146800778934</v>
      </c>
      <c r="O597" s="8">
        <v>57.25</v>
      </c>
      <c r="P597" s="8">
        <v>74.188005221926502</v>
      </c>
    </row>
    <row r="598" spans="1:16" x14ac:dyDescent="0.25">
      <c r="A598" s="1">
        <v>75.316623906771397</v>
      </c>
      <c r="B598" s="1">
        <v>84.064019520921505</v>
      </c>
      <c r="C598">
        <f t="shared" si="27"/>
        <v>78.251335208534087</v>
      </c>
      <c r="D598">
        <f>'Regression 02'!C598</f>
        <v>69.971899573169253</v>
      </c>
      <c r="E598">
        <f>'Regression 01'!C598</f>
        <v>78.297089142732659</v>
      </c>
      <c r="F598">
        <f t="shared" si="28"/>
        <v>75.506774641478671</v>
      </c>
      <c r="G598" s="23">
        <f t="shared" si="29"/>
        <v>0.89820561842973567</v>
      </c>
      <c r="H598" s="23"/>
      <c r="J598" s="8">
        <v>574</v>
      </c>
      <c r="K598" s="8">
        <v>77.507360523343777</v>
      </c>
      <c r="L598" s="8">
        <v>-1.634131954710071</v>
      </c>
      <c r="M598" s="8">
        <v>-0.1592689158658866</v>
      </c>
      <c r="O598" s="8">
        <v>57.35</v>
      </c>
      <c r="P598" s="8">
        <v>74.197842829465102</v>
      </c>
    </row>
    <row r="599" spans="1:16" x14ac:dyDescent="0.25">
      <c r="A599" s="1">
        <v>44.654903941538599</v>
      </c>
      <c r="B599" s="1">
        <v>60.885998862183001</v>
      </c>
      <c r="C599">
        <f t="shared" si="27"/>
        <v>46.394881711102144</v>
      </c>
      <c r="D599">
        <f>'Regression 02'!C599</f>
        <v>55.390131121203318</v>
      </c>
      <c r="E599">
        <f>'Regression 01'!C599</f>
        <v>57.733737641925948</v>
      </c>
      <c r="F599">
        <f t="shared" si="28"/>
        <v>53.172916824743801</v>
      </c>
      <c r="G599" s="23">
        <f t="shared" si="29"/>
        <v>0.87331928223928856</v>
      </c>
      <c r="H599" s="23"/>
      <c r="J599" s="8">
        <v>575</v>
      </c>
      <c r="K599" s="8">
        <v>87.751966674317003</v>
      </c>
      <c r="L599" s="8">
        <v>-3.4475413576103051</v>
      </c>
      <c r="M599" s="8">
        <v>-0.33601091567101721</v>
      </c>
      <c r="O599" s="8">
        <v>57.45</v>
      </c>
      <c r="P599" s="8">
        <v>74.199228291090193</v>
      </c>
    </row>
    <row r="600" spans="1:16" x14ac:dyDescent="0.25">
      <c r="A600" s="1">
        <v>53.105723801756199</v>
      </c>
      <c r="B600" s="1">
        <v>79.816849550649593</v>
      </c>
      <c r="C600">
        <f t="shared" si="27"/>
        <v>55.174987660718017</v>
      </c>
      <c r="D600">
        <f>'Regression 02'!C600</f>
        <v>71.02319356472033</v>
      </c>
      <c r="E600">
        <f>'Regression 01'!C600</f>
        <v>58.562900007149985</v>
      </c>
      <c r="F600">
        <f t="shared" si="28"/>
        <v>61.587027077529449</v>
      </c>
      <c r="G600" s="23">
        <f t="shared" si="29"/>
        <v>0.771604334476369</v>
      </c>
      <c r="H600" s="23"/>
      <c r="J600" s="8">
        <v>576</v>
      </c>
      <c r="K600" s="8">
        <v>94.956700869301841</v>
      </c>
      <c r="L600" s="8">
        <v>-3.411656215884534</v>
      </c>
      <c r="M600" s="8">
        <v>-0.33251340887428404</v>
      </c>
      <c r="O600" s="8">
        <v>57.55</v>
      </c>
      <c r="P600" s="8">
        <v>74.209509584480202</v>
      </c>
    </row>
    <row r="601" spans="1:16" x14ac:dyDescent="0.25">
      <c r="A601" s="1">
        <v>38.606412882623196</v>
      </c>
      <c r="B601" s="1">
        <v>68.786021818412095</v>
      </c>
      <c r="C601">
        <f t="shared" si="27"/>
        <v>40.110711274269036</v>
      </c>
      <c r="D601">
        <f>'Regression 02'!C601</f>
        <v>56.349802430837329</v>
      </c>
      <c r="E601">
        <f>'Regression 01'!C601</f>
        <v>52.275596132907722</v>
      </c>
      <c r="F601">
        <f t="shared" si="28"/>
        <v>49.578703279338036</v>
      </c>
      <c r="G601" s="23">
        <f t="shared" si="29"/>
        <v>0.72076712635338369</v>
      </c>
      <c r="H601" s="23"/>
      <c r="J601" s="8">
        <v>577</v>
      </c>
      <c r="K601" s="8">
        <v>50.371024258922255</v>
      </c>
      <c r="L601" s="8">
        <v>10.751898461426244</v>
      </c>
      <c r="M601" s="8">
        <v>1.0479222357262299</v>
      </c>
      <c r="O601" s="8">
        <v>57.65</v>
      </c>
      <c r="P601" s="8">
        <v>74.213131108947096</v>
      </c>
    </row>
    <row r="602" spans="1:16" x14ac:dyDescent="0.25">
      <c r="A602" s="1">
        <v>60.116708808002002</v>
      </c>
      <c r="B602" s="1">
        <v>57.304351420341703</v>
      </c>
      <c r="C602">
        <f t="shared" si="27"/>
        <v>62.459155609414701</v>
      </c>
      <c r="D602">
        <f>'Regression 02'!C602</f>
        <v>68.247986766061956</v>
      </c>
      <c r="E602">
        <f>'Regression 01'!C602</f>
        <v>57.593193059368623</v>
      </c>
      <c r="F602">
        <f t="shared" si="28"/>
        <v>62.766778478281758</v>
      </c>
      <c r="G602" s="23">
        <f t="shared" si="29"/>
        <v>1.0953230762158321</v>
      </c>
      <c r="H602" s="23"/>
      <c r="J602" s="8">
        <v>578</v>
      </c>
      <c r="K602" s="8">
        <v>83.448264054881449</v>
      </c>
      <c r="L602" s="8">
        <v>7.1845196188419465</v>
      </c>
      <c r="M602" s="8">
        <v>0.70023148829077697</v>
      </c>
      <c r="O602" s="8">
        <v>57.75</v>
      </c>
      <c r="P602" s="8">
        <v>74.219642469339803</v>
      </c>
    </row>
    <row r="603" spans="1:16" x14ac:dyDescent="0.25">
      <c r="A603" s="1">
        <v>61.275211618475701</v>
      </c>
      <c r="B603" s="1">
        <v>63.927966239005499</v>
      </c>
      <c r="C603">
        <f t="shared" si="27"/>
        <v>63.662799467304829</v>
      </c>
      <c r="D603">
        <f>'Regression 02'!C603</f>
        <v>64.915228366340756</v>
      </c>
      <c r="E603">
        <f>'Regression 01'!C603</f>
        <v>62.14631819837372</v>
      </c>
      <c r="F603">
        <f t="shared" si="28"/>
        <v>63.574782010673097</v>
      </c>
      <c r="G603" s="23">
        <f t="shared" si="29"/>
        <v>0.99447527820591131</v>
      </c>
      <c r="H603" s="23"/>
      <c r="J603" s="8">
        <v>579</v>
      </c>
      <c r="K603" s="8">
        <v>72.059740547379064</v>
      </c>
      <c r="L603" s="8">
        <v>12.15465870279013</v>
      </c>
      <c r="M603" s="8">
        <v>1.1846407560500274</v>
      </c>
      <c r="O603" s="8">
        <v>57.85</v>
      </c>
      <c r="P603" s="8">
        <v>74.223822984875</v>
      </c>
    </row>
    <row r="604" spans="1:16" x14ac:dyDescent="0.25">
      <c r="A604" s="1">
        <v>50.798446788382101</v>
      </c>
      <c r="B604" s="1">
        <v>68.915514600758101</v>
      </c>
      <c r="C604">
        <f t="shared" si="27"/>
        <v>52.777807627582597</v>
      </c>
      <c r="D604">
        <f>'Regression 02'!C604</f>
        <v>62.165692395467332</v>
      </c>
      <c r="E604">
        <f>'Regression 01'!C604</f>
        <v>57.928502080962055</v>
      </c>
      <c r="F604">
        <f t="shared" si="28"/>
        <v>57.62400070133733</v>
      </c>
      <c r="G604" s="23">
        <f t="shared" si="29"/>
        <v>0.83615425401907162</v>
      </c>
      <c r="H604" s="23"/>
      <c r="J604" s="8">
        <v>580</v>
      </c>
      <c r="K604" s="8">
        <v>51.22599751661317</v>
      </c>
      <c r="L604" s="8">
        <v>-1.32786161832977</v>
      </c>
      <c r="M604" s="8">
        <v>-0.12941860647283307</v>
      </c>
      <c r="O604" s="8">
        <v>57.95</v>
      </c>
      <c r="P604" s="8">
        <v>74.262869528977305</v>
      </c>
    </row>
    <row r="605" spans="1:16" x14ac:dyDescent="0.25">
      <c r="A605" s="1">
        <v>50.0135706732367</v>
      </c>
      <c r="B605" s="1">
        <v>59.420549795717399</v>
      </c>
      <c r="C605">
        <f t="shared" si="27"/>
        <v>51.962348824497653</v>
      </c>
      <c r="D605">
        <f>'Regression 02'!C605</f>
        <v>62.722123589286966</v>
      </c>
      <c r="E605">
        <f>'Regression 01'!C605</f>
        <v>54.261764243079583</v>
      </c>
      <c r="F605">
        <f t="shared" si="28"/>
        <v>56.315412218954727</v>
      </c>
      <c r="G605" s="23">
        <f t="shared" si="29"/>
        <v>0.94774303523885484</v>
      </c>
      <c r="H605" s="23"/>
      <c r="J605" s="8">
        <v>581</v>
      </c>
      <c r="K605" s="8">
        <v>61.803668203077756</v>
      </c>
      <c r="L605" s="8">
        <v>7.9024911805782452</v>
      </c>
      <c r="M605" s="8">
        <v>0.77020781543540218</v>
      </c>
      <c r="O605" s="8">
        <v>58.05</v>
      </c>
      <c r="P605" s="8">
        <v>74.299533155675505</v>
      </c>
    </row>
    <row r="606" spans="1:16" x14ac:dyDescent="0.25">
      <c r="A606" s="1">
        <v>52.164475032319501</v>
      </c>
      <c r="B606" s="1">
        <v>53.6287366715394</v>
      </c>
      <c r="C606">
        <f t="shared" si="27"/>
        <v>54.197063144837138</v>
      </c>
      <c r="D606">
        <f>'Regression 02'!C606</f>
        <v>57.157616030490971</v>
      </c>
      <c r="E606">
        <f>'Regression 01'!C606</f>
        <v>55.587705742552323</v>
      </c>
      <c r="F606">
        <f t="shared" si="28"/>
        <v>55.647461639293475</v>
      </c>
      <c r="G606" s="23">
        <f t="shared" si="29"/>
        <v>1.0376425978504433</v>
      </c>
      <c r="H606" s="23"/>
      <c r="J606" s="8">
        <v>582</v>
      </c>
      <c r="K606" s="8">
        <v>88.795215277396991</v>
      </c>
      <c r="L606" s="8">
        <v>-10.921183999649287</v>
      </c>
      <c r="M606" s="8">
        <v>-1.0644214688920981</v>
      </c>
      <c r="O606" s="8">
        <v>58.15</v>
      </c>
      <c r="P606" s="8">
        <v>74.352125347037898</v>
      </c>
    </row>
    <row r="607" spans="1:16" x14ac:dyDescent="0.25">
      <c r="A607" s="1">
        <v>62.523094801508698</v>
      </c>
      <c r="B607" s="1">
        <v>60.902646677651298</v>
      </c>
      <c r="C607">
        <f t="shared" si="27"/>
        <v>64.959306402845101</v>
      </c>
      <c r="D607">
        <f>'Regression 02'!C607</f>
        <v>71.167563316415212</v>
      </c>
      <c r="E607">
        <f>'Regression 01'!C607</f>
        <v>69.711177334047107</v>
      </c>
      <c r="F607">
        <f t="shared" si="28"/>
        <v>68.612682351102464</v>
      </c>
      <c r="G607" s="23">
        <f t="shared" si="29"/>
        <v>1.1265960692030224</v>
      </c>
      <c r="H607" s="23"/>
      <c r="J607" s="8">
        <v>583</v>
      </c>
      <c r="K607" s="8">
        <v>60.389354363959328</v>
      </c>
      <c r="L607" s="8">
        <v>-1.3016517693517287</v>
      </c>
      <c r="M607" s="8">
        <v>-0.12686409169224311</v>
      </c>
      <c r="O607" s="8">
        <v>58.25</v>
      </c>
      <c r="P607" s="8">
        <v>74.407724053956201</v>
      </c>
    </row>
    <row r="608" spans="1:16" x14ac:dyDescent="0.25">
      <c r="A608" s="1">
        <v>47.267268289608701</v>
      </c>
      <c r="B608" s="1">
        <v>53.907282053359602</v>
      </c>
      <c r="C608">
        <f t="shared" si="27"/>
        <v>49.109036803086802</v>
      </c>
      <c r="D608">
        <f>'Regression 02'!C608</f>
        <v>61.883013094171034</v>
      </c>
      <c r="E608">
        <f>'Regression 01'!C608</f>
        <v>59.146066427969323</v>
      </c>
      <c r="F608">
        <f t="shared" si="28"/>
        <v>56.712705441742379</v>
      </c>
      <c r="G608" s="23">
        <f t="shared" si="29"/>
        <v>1.05204164041522</v>
      </c>
      <c r="H608" s="23"/>
      <c r="J608" s="8">
        <v>584</v>
      </c>
      <c r="K608" s="8">
        <v>53.303164701396</v>
      </c>
      <c r="L608" s="8">
        <v>11.224686061325798</v>
      </c>
      <c r="M608" s="8">
        <v>1.0940019713643452</v>
      </c>
      <c r="O608" s="8">
        <v>58.35</v>
      </c>
      <c r="P608" s="8">
        <v>74.411361510842497</v>
      </c>
    </row>
    <row r="609" spans="1:16" x14ac:dyDescent="0.25">
      <c r="A609" s="1">
        <v>60.425557672492303</v>
      </c>
      <c r="B609" s="1">
        <v>61.926502907040799</v>
      </c>
      <c r="C609">
        <f t="shared" si="27"/>
        <v>62.780038766019288</v>
      </c>
      <c r="D609">
        <f>'Regression 02'!C609</f>
        <v>61.541628607600963</v>
      </c>
      <c r="E609">
        <f>'Regression 01'!C609</f>
        <v>65.703917978000874</v>
      </c>
      <c r="F609">
        <f t="shared" si="28"/>
        <v>63.341861783873703</v>
      </c>
      <c r="G609" s="23">
        <f t="shared" si="29"/>
        <v>1.0228554626919193</v>
      </c>
      <c r="H609" s="23"/>
      <c r="J609" s="8">
        <v>585</v>
      </c>
      <c r="K609" s="8">
        <v>74.069831828996158</v>
      </c>
      <c r="L609" s="8">
        <v>7.1604805488305487</v>
      </c>
      <c r="M609" s="8">
        <v>0.69788854615069829</v>
      </c>
      <c r="O609" s="8">
        <v>58.45</v>
      </c>
      <c r="P609" s="8">
        <v>74.438067006866007</v>
      </c>
    </row>
    <row r="610" spans="1:16" x14ac:dyDescent="0.25">
      <c r="A610" s="1">
        <v>71.996130519506806</v>
      </c>
      <c r="B610" s="1">
        <v>66.025270073703098</v>
      </c>
      <c r="C610">
        <f t="shared" si="27"/>
        <v>74.801458838263031</v>
      </c>
      <c r="D610">
        <f>'Regression 02'!C610</f>
        <v>73.300131488119746</v>
      </c>
      <c r="E610">
        <f>'Regression 01'!C610</f>
        <v>71.481620547013591</v>
      </c>
      <c r="F610">
        <f t="shared" si="28"/>
        <v>73.194403624465465</v>
      </c>
      <c r="G610" s="23">
        <f t="shared" si="29"/>
        <v>1.1085816618812701</v>
      </c>
      <c r="H610" s="23"/>
      <c r="J610" s="8">
        <v>586</v>
      </c>
      <c r="K610" s="8">
        <v>65.428097710576807</v>
      </c>
      <c r="L610" s="8">
        <v>1.8733499844669979</v>
      </c>
      <c r="M610" s="8">
        <v>0.18258404420980229</v>
      </c>
      <c r="O610" s="8">
        <v>58.55</v>
      </c>
      <c r="P610" s="8">
        <v>74.493325074752505</v>
      </c>
    </row>
    <row r="611" spans="1:16" x14ac:dyDescent="0.25">
      <c r="A611" s="1">
        <v>78.667017567882098</v>
      </c>
      <c r="B611" s="1">
        <v>77.204527328427304</v>
      </c>
      <c r="C611">
        <f t="shared" si="27"/>
        <v>81.732276916445002</v>
      </c>
      <c r="D611">
        <f>'Regression 02'!C611</f>
        <v>75.374908760116824</v>
      </c>
      <c r="E611">
        <f>'Regression 01'!C611</f>
        <v>79.245334707425087</v>
      </c>
      <c r="F611">
        <f t="shared" si="28"/>
        <v>78.784173461328962</v>
      </c>
      <c r="G611" s="23">
        <f t="shared" si="29"/>
        <v>1.0204605375819717</v>
      </c>
      <c r="H611" s="23"/>
      <c r="J611" s="8">
        <v>587</v>
      </c>
      <c r="K611" s="8">
        <v>43.161810437211713</v>
      </c>
      <c r="L611" s="8">
        <v>20.837708836711684</v>
      </c>
      <c r="M611" s="8">
        <v>2.0309249115325567</v>
      </c>
      <c r="O611" s="8">
        <v>58.65</v>
      </c>
      <c r="P611" s="8">
        <v>74.583674108487003</v>
      </c>
    </row>
    <row r="612" spans="1:16" x14ac:dyDescent="0.25">
      <c r="A612" s="1">
        <v>34.277185280305403</v>
      </c>
      <c r="B612" s="1">
        <v>48.781434300576997</v>
      </c>
      <c r="C612">
        <f t="shared" si="27"/>
        <v>35.612795372962275</v>
      </c>
      <c r="D612">
        <f>'Regression 02'!C612</f>
        <v>58.514771781453447</v>
      </c>
      <c r="E612">
        <f>'Regression 01'!C612</f>
        <v>52.210967852338129</v>
      </c>
      <c r="F612">
        <f t="shared" si="28"/>
        <v>48.779511668917941</v>
      </c>
      <c r="G612" s="23">
        <f t="shared" si="29"/>
        <v>0.99996058681572975</v>
      </c>
      <c r="H612" s="23"/>
      <c r="J612" s="8">
        <v>588</v>
      </c>
      <c r="K612" s="8">
        <v>49.84656370654443</v>
      </c>
      <c r="L612" s="8">
        <v>5.7812729521740707</v>
      </c>
      <c r="M612" s="8">
        <v>0.56346555904715967</v>
      </c>
      <c r="O612" s="8">
        <v>58.75</v>
      </c>
      <c r="P612" s="8">
        <v>74.629505512384299</v>
      </c>
    </row>
    <row r="613" spans="1:16" x14ac:dyDescent="0.25">
      <c r="A613" s="1">
        <v>79.9534497202431</v>
      </c>
      <c r="B613" s="1">
        <v>84.959854211671598</v>
      </c>
      <c r="C613">
        <f t="shared" si="27"/>
        <v>83.068834881417544</v>
      </c>
      <c r="D613">
        <f>'Regression 02'!C613</f>
        <v>73.689863973579335</v>
      </c>
      <c r="E613">
        <f>'Regression 01'!C613</f>
        <v>83.771897877676651</v>
      </c>
      <c r="F613">
        <f t="shared" si="28"/>
        <v>80.176865577557848</v>
      </c>
      <c r="G613" s="23">
        <f t="shared" si="29"/>
        <v>0.9437029561962611</v>
      </c>
      <c r="H613" s="23"/>
      <c r="J613" s="8">
        <v>589</v>
      </c>
      <c r="K613" s="8">
        <v>50.955963079839911</v>
      </c>
      <c r="L613" s="8">
        <v>2.248519224706989</v>
      </c>
      <c r="M613" s="8">
        <v>0.21914951126833804</v>
      </c>
      <c r="O613" s="8">
        <v>58.85</v>
      </c>
      <c r="P613" s="8">
        <v>74.726587408024898</v>
      </c>
    </row>
    <row r="614" spans="1:16" x14ac:dyDescent="0.25">
      <c r="A614" s="1">
        <v>74.164657104027995</v>
      </c>
      <c r="B614" s="1">
        <v>79.4474519222249</v>
      </c>
      <c r="C614">
        <f t="shared" si="27"/>
        <v>77.054482033833125</v>
      </c>
      <c r="D614">
        <f>'Regression 02'!C614</f>
        <v>82.706673844736585</v>
      </c>
      <c r="E614">
        <f>'Regression 01'!C614</f>
        <v>76.650429907826933</v>
      </c>
      <c r="F614">
        <f t="shared" si="28"/>
        <v>78.803861928798881</v>
      </c>
      <c r="G614" s="23">
        <f t="shared" si="29"/>
        <v>0.99189917388343607</v>
      </c>
      <c r="H614" s="23"/>
      <c r="J614" s="8">
        <v>590</v>
      </c>
      <c r="K614" s="8">
        <v>50.91964709667937</v>
      </c>
      <c r="L614" s="8">
        <v>13.85302873673173</v>
      </c>
      <c r="M614" s="8">
        <v>1.3501705673148585</v>
      </c>
      <c r="O614" s="8">
        <v>58.95</v>
      </c>
      <c r="P614" s="8">
        <v>74.735699784808503</v>
      </c>
    </row>
    <row r="615" spans="1:16" x14ac:dyDescent="0.25">
      <c r="A615" s="1">
        <v>44.118418735558798</v>
      </c>
      <c r="B615" s="1">
        <v>42.676662621209097</v>
      </c>
      <c r="C615">
        <f t="shared" si="27"/>
        <v>45.837492365829448</v>
      </c>
      <c r="D615">
        <f>'Regression 02'!C615</f>
        <v>64.663586645998336</v>
      </c>
      <c r="E615">
        <f>'Regression 01'!C615</f>
        <v>53.973454972423426</v>
      </c>
      <c r="F615">
        <f t="shared" si="28"/>
        <v>54.824844661417067</v>
      </c>
      <c r="G615" s="23">
        <f t="shared" si="29"/>
        <v>1.2846563272304865</v>
      </c>
      <c r="H615" s="23"/>
      <c r="J615" s="8">
        <v>591</v>
      </c>
      <c r="K615" s="8">
        <v>49.089305717689918</v>
      </c>
      <c r="L615" s="8">
        <v>-3.1723767083984171</v>
      </c>
      <c r="M615" s="8">
        <v>-0.30919228866952153</v>
      </c>
      <c r="O615" s="8">
        <v>59.05</v>
      </c>
      <c r="P615" s="8">
        <v>74.755267488949997</v>
      </c>
    </row>
    <row r="616" spans="1:16" x14ac:dyDescent="0.25">
      <c r="A616" s="1">
        <v>97.909535209821698</v>
      </c>
      <c r="B616" s="1">
        <v>83.6450037412868</v>
      </c>
      <c r="C616">
        <f t="shared" si="27"/>
        <v>101.72457901590448</v>
      </c>
      <c r="D616">
        <f>'Regression 02'!C616</f>
        <v>86.219667457085777</v>
      </c>
      <c r="E616">
        <f>'Regression 01'!C616</f>
        <v>86.851523620326873</v>
      </c>
      <c r="F616">
        <f t="shared" si="28"/>
        <v>91.598590031105701</v>
      </c>
      <c r="G616" s="23">
        <f t="shared" si="29"/>
        <v>1.0950874043166914</v>
      </c>
      <c r="H616" s="23"/>
      <c r="J616" s="8">
        <v>592</v>
      </c>
      <c r="K616" s="8">
        <v>71.970810809790478</v>
      </c>
      <c r="L616" s="8">
        <v>-6.8623374924271729E-2</v>
      </c>
      <c r="M616" s="8">
        <v>-6.6883035337168715E-3</v>
      </c>
      <c r="O616" s="8">
        <v>59.15</v>
      </c>
      <c r="P616" s="8">
        <v>74.773096765115</v>
      </c>
    </row>
    <row r="617" spans="1:16" x14ac:dyDescent="0.25">
      <c r="A617" s="1">
        <v>83.718042317254699</v>
      </c>
      <c r="B617" s="1">
        <v>79.160750116183394</v>
      </c>
      <c r="C617">
        <f t="shared" si="27"/>
        <v>86.980114781549076</v>
      </c>
      <c r="D617">
        <f>'Regression 02'!C617</f>
        <v>81.321348072852402</v>
      </c>
      <c r="E617">
        <f>'Regression 01'!C617</f>
        <v>88.815263900714953</v>
      </c>
      <c r="F617">
        <f t="shared" si="28"/>
        <v>85.705575585038801</v>
      </c>
      <c r="G617" s="23">
        <f t="shared" si="29"/>
        <v>1.0826776585523714</v>
      </c>
      <c r="H617" s="23"/>
      <c r="J617" s="8">
        <v>593</v>
      </c>
      <c r="K617" s="8">
        <v>59.48910128353576</v>
      </c>
      <c r="L617" s="8">
        <v>2.8966686368736418</v>
      </c>
      <c r="M617" s="8">
        <v>0.28232069759594991</v>
      </c>
      <c r="O617" s="8">
        <v>59.25</v>
      </c>
      <c r="P617" s="8">
        <v>74.790900382952302</v>
      </c>
    </row>
    <row r="618" spans="1:16" x14ac:dyDescent="0.25">
      <c r="A618" s="1">
        <v>45.887234001196802</v>
      </c>
      <c r="B618" s="1">
        <v>63.077367538860003</v>
      </c>
      <c r="C618">
        <f t="shared" si="27"/>
        <v>47.675229496011248</v>
      </c>
      <c r="D618">
        <f>'Regression 02'!C618</f>
        <v>51.467073261004998</v>
      </c>
      <c r="E618">
        <f>'Regression 01'!C618</f>
        <v>53.114731956785519</v>
      </c>
      <c r="F618">
        <f t="shared" si="28"/>
        <v>50.752344904600591</v>
      </c>
      <c r="G618" s="23">
        <f t="shared" si="29"/>
        <v>0.80460467652416934</v>
      </c>
      <c r="H618" s="23"/>
      <c r="J618" s="8">
        <v>594</v>
      </c>
      <c r="K618" s="8">
        <v>70.699160943110215</v>
      </c>
      <c r="L618" s="8">
        <v>-18.229217475330714</v>
      </c>
      <c r="M618" s="8">
        <v>-1.7766911025826622</v>
      </c>
      <c r="O618" s="8">
        <v>59.35</v>
      </c>
      <c r="P618" s="8">
        <v>74.814183803691805</v>
      </c>
    </row>
    <row r="619" spans="1:16" x14ac:dyDescent="0.25">
      <c r="A619" s="1">
        <v>62.6738361897376</v>
      </c>
      <c r="B619" s="1">
        <v>68.494026258276406</v>
      </c>
      <c r="C619">
        <f t="shared" si="27"/>
        <v>65.115921427367454</v>
      </c>
      <c r="D619">
        <f>'Regression 02'!C619</f>
        <v>75.092896682979671</v>
      </c>
      <c r="E619">
        <f>'Regression 01'!C619</f>
        <v>62.075203554281444</v>
      </c>
      <c r="F619">
        <f t="shared" si="28"/>
        <v>67.428007221542856</v>
      </c>
      <c r="G619" s="23">
        <f t="shared" si="29"/>
        <v>0.98443632101997014</v>
      </c>
      <c r="H619" s="23"/>
      <c r="J619" s="8">
        <v>595</v>
      </c>
      <c r="K619" s="8">
        <v>84.062728896468698</v>
      </c>
      <c r="L619" s="8">
        <v>8.9501692678555997</v>
      </c>
      <c r="M619" s="8">
        <v>0.87231863497856132</v>
      </c>
      <c r="O619" s="8">
        <v>59.45</v>
      </c>
      <c r="P619" s="8">
        <v>74.860664347142801</v>
      </c>
    </row>
    <row r="620" spans="1:16" x14ac:dyDescent="0.25">
      <c r="A620" s="1">
        <v>95.698319115732303</v>
      </c>
      <c r="B620" s="1">
        <v>79.717998304845906</v>
      </c>
      <c r="C620">
        <f t="shared" si="27"/>
        <v>99.427202914563622</v>
      </c>
      <c r="D620">
        <f>'Regression 02'!C620</f>
        <v>79.446692679432559</v>
      </c>
      <c r="E620">
        <f>'Regression 01'!C620</f>
        <v>84.053869996194237</v>
      </c>
      <c r="F620">
        <f t="shared" si="28"/>
        <v>87.642588530063463</v>
      </c>
      <c r="G620" s="23">
        <f t="shared" si="29"/>
        <v>1.0994077923897876</v>
      </c>
      <c r="H620" s="23"/>
      <c r="J620" s="8">
        <v>596</v>
      </c>
      <c r="K620" s="8">
        <v>63.322575464253205</v>
      </c>
      <c r="L620" s="8">
        <v>12.884511382479388</v>
      </c>
      <c r="M620" s="8">
        <v>1.2557750635953102</v>
      </c>
      <c r="O620" s="8">
        <v>59.55</v>
      </c>
      <c r="P620" s="8">
        <v>74.886592010798296</v>
      </c>
    </row>
    <row r="621" spans="1:16" x14ac:dyDescent="0.25">
      <c r="A621" s="1">
        <v>79.132295855181397</v>
      </c>
      <c r="B621" s="1">
        <v>76.945741121898195</v>
      </c>
      <c r="C621">
        <f t="shared" si="27"/>
        <v>82.215684766347806</v>
      </c>
      <c r="D621">
        <f>'Regression 02'!C621</f>
        <v>74.563433786829776</v>
      </c>
      <c r="E621">
        <f>'Regression 01'!C621</f>
        <v>81.648009402394905</v>
      </c>
      <c r="F621">
        <f t="shared" si="28"/>
        <v>79.475709318524153</v>
      </c>
      <c r="G621" s="23">
        <f t="shared" si="29"/>
        <v>1.0328798990007511</v>
      </c>
      <c r="H621" s="23"/>
      <c r="J621" s="8">
        <v>597</v>
      </c>
      <c r="K621" s="8">
        <v>78.251335208534087</v>
      </c>
      <c r="L621" s="8">
        <v>5.8126843123874181</v>
      </c>
      <c r="M621" s="8">
        <v>0.56652703353374123</v>
      </c>
      <c r="O621" s="8">
        <v>59.65</v>
      </c>
      <c r="P621" s="8">
        <v>74.940224211541107</v>
      </c>
    </row>
    <row r="622" spans="1:16" x14ac:dyDescent="0.25">
      <c r="A622" s="1">
        <v>52.605803328201702</v>
      </c>
      <c r="B622" s="1">
        <v>57.116945233430499</v>
      </c>
      <c r="C622">
        <f t="shared" si="27"/>
        <v>54.655587792208969</v>
      </c>
      <c r="D622">
        <f>'Regression 02'!C622</f>
        <v>65.174428237264095</v>
      </c>
      <c r="E622">
        <f>'Regression 01'!C622</f>
        <v>58.240355804179032</v>
      </c>
      <c r="F622">
        <f t="shared" si="28"/>
        <v>59.356790611217356</v>
      </c>
      <c r="G622" s="23">
        <f t="shared" si="29"/>
        <v>1.0392150765177104</v>
      </c>
      <c r="H622" s="23"/>
      <c r="J622" s="8">
        <v>598</v>
      </c>
      <c r="K622" s="8">
        <v>46.394881711102144</v>
      </c>
      <c r="L622" s="8">
        <v>14.491117151080857</v>
      </c>
      <c r="M622" s="8">
        <v>1.4123611692959568</v>
      </c>
      <c r="O622" s="8">
        <v>59.75</v>
      </c>
      <c r="P622" s="8">
        <v>75.016619534535394</v>
      </c>
    </row>
    <row r="623" spans="1:16" x14ac:dyDescent="0.25">
      <c r="A623" s="1">
        <v>54.363014569512302</v>
      </c>
      <c r="B623" s="1">
        <v>64.270595419186705</v>
      </c>
      <c r="C623">
        <f t="shared" si="27"/>
        <v>56.481268747401622</v>
      </c>
      <c r="D623">
        <f>'Regression 02'!C623</f>
        <v>69.477807914265497</v>
      </c>
      <c r="E623">
        <f>'Regression 01'!C623</f>
        <v>59.271280892116998</v>
      </c>
      <c r="F623">
        <f t="shared" si="28"/>
        <v>61.743452517928041</v>
      </c>
      <c r="G623" s="23">
        <f t="shared" si="29"/>
        <v>0.96067964074743528</v>
      </c>
      <c r="H623" s="23"/>
      <c r="J623" s="8">
        <v>599</v>
      </c>
      <c r="K623" s="8">
        <v>55.174987660718017</v>
      </c>
      <c r="L623" s="8">
        <v>24.641861889931576</v>
      </c>
      <c r="M623" s="8">
        <v>2.4016926031059898</v>
      </c>
      <c r="O623" s="8">
        <v>59.85</v>
      </c>
      <c r="P623" s="8">
        <v>75.105428096135597</v>
      </c>
    </row>
    <row r="624" spans="1:16" x14ac:dyDescent="0.25">
      <c r="A624" s="1">
        <v>61.353374311292399</v>
      </c>
      <c r="B624" s="1">
        <v>82.212609133795794</v>
      </c>
      <c r="C624">
        <f t="shared" si="27"/>
        <v>63.744007768462509</v>
      </c>
      <c r="D624">
        <f>'Regression 02'!C624</f>
        <v>68.002728987711336</v>
      </c>
      <c r="E624">
        <f>'Regression 01'!C624</f>
        <v>65.961448521355607</v>
      </c>
      <c r="F624">
        <f t="shared" si="28"/>
        <v>65.902728425843151</v>
      </c>
      <c r="G624" s="23">
        <f t="shared" si="29"/>
        <v>0.80161339142747134</v>
      </c>
      <c r="H624" s="23"/>
      <c r="J624" s="8">
        <v>600</v>
      </c>
      <c r="K624" s="8">
        <v>40.110711274269036</v>
      </c>
      <c r="L624" s="8">
        <v>28.675310544143059</v>
      </c>
      <c r="M624" s="8">
        <v>2.7948083441606695</v>
      </c>
      <c r="O624" s="8">
        <v>59.95</v>
      </c>
      <c r="P624" s="8">
        <v>75.105714635020604</v>
      </c>
    </row>
    <row r="625" spans="1:16" x14ac:dyDescent="0.25">
      <c r="A625" s="1">
        <v>66.154538179309597</v>
      </c>
      <c r="B625" s="1">
        <v>69.738674252074105</v>
      </c>
      <c r="C625">
        <f t="shared" si="27"/>
        <v>68.732248926116668</v>
      </c>
      <c r="D625">
        <f>'Regression 02'!C625</f>
        <v>77.362350278621108</v>
      </c>
      <c r="E625">
        <f>'Regression 01'!C625</f>
        <v>70.697088783388267</v>
      </c>
      <c r="F625">
        <f t="shared" si="28"/>
        <v>72.263895996042024</v>
      </c>
      <c r="G625" s="23">
        <f t="shared" si="29"/>
        <v>1.0362097755807684</v>
      </c>
      <c r="H625" s="23"/>
      <c r="J625" s="8">
        <v>601</v>
      </c>
      <c r="K625" s="8">
        <v>62.459155609414701</v>
      </c>
      <c r="L625" s="8">
        <v>-5.1548041890729976</v>
      </c>
      <c r="M625" s="8">
        <v>-0.5024074538951474</v>
      </c>
      <c r="O625" s="8">
        <v>60.05</v>
      </c>
      <c r="P625" s="8">
        <v>75.179526606647997</v>
      </c>
    </row>
    <row r="626" spans="1:16" x14ac:dyDescent="0.25">
      <c r="A626" s="1">
        <v>76.183889381666503</v>
      </c>
      <c r="B626" s="1">
        <v>79.403693368739397</v>
      </c>
      <c r="C626">
        <f t="shared" si="27"/>
        <v>79.15239367173352</v>
      </c>
      <c r="D626">
        <f>'Regression 02'!C626</f>
        <v>79.982345673526439</v>
      </c>
      <c r="E626">
        <f>'Regression 01'!C626</f>
        <v>76.249922907745997</v>
      </c>
      <c r="F626">
        <f t="shared" si="28"/>
        <v>78.461554084335319</v>
      </c>
      <c r="G626" s="23">
        <f t="shared" si="29"/>
        <v>0.98813481786005952</v>
      </c>
      <c r="H626" s="23"/>
      <c r="J626" s="8">
        <v>602</v>
      </c>
      <c r="K626" s="8">
        <v>63.662799467304829</v>
      </c>
      <c r="L626" s="8">
        <v>0.26516677170067027</v>
      </c>
      <c r="M626" s="8">
        <v>2.5844194607843523E-2</v>
      </c>
      <c r="O626" s="8">
        <v>60.15</v>
      </c>
      <c r="P626" s="8">
        <v>75.237793047474</v>
      </c>
    </row>
    <row r="627" spans="1:16" x14ac:dyDescent="0.25">
      <c r="A627" s="1">
        <v>47.629019750239003</v>
      </c>
      <c r="B627" s="1">
        <v>71.043129677347196</v>
      </c>
      <c r="C627">
        <f t="shared" si="27"/>
        <v>49.484883904823576</v>
      </c>
      <c r="D627">
        <f>'Regression 02'!C627</f>
        <v>62.85006503094408</v>
      </c>
      <c r="E627">
        <f>'Regression 01'!C627</f>
        <v>65.896737744692814</v>
      </c>
      <c r="F627">
        <f t="shared" si="28"/>
        <v>59.410562226820161</v>
      </c>
      <c r="G627" s="23">
        <f t="shared" si="29"/>
        <v>0.83626048706809442</v>
      </c>
      <c r="H627" s="23"/>
      <c r="J627" s="8">
        <v>603</v>
      </c>
      <c r="K627" s="8">
        <v>52.777807627582597</v>
      </c>
      <c r="L627" s="8">
        <v>16.137706973175504</v>
      </c>
      <c r="M627" s="8">
        <v>1.5728442778264098</v>
      </c>
      <c r="O627" s="8">
        <v>60.25</v>
      </c>
      <c r="P627" s="8">
        <v>75.269873643832796</v>
      </c>
    </row>
    <row r="628" spans="1:16" x14ac:dyDescent="0.25">
      <c r="A628" s="1">
        <v>68.849756837636207</v>
      </c>
      <c r="B628" s="1">
        <v>56.612830533007497</v>
      </c>
      <c r="C628">
        <f t="shared" si="27"/>
        <v>71.532486745513268</v>
      </c>
      <c r="D628">
        <f>'Regression 02'!C628</f>
        <v>67.302080816348564</v>
      </c>
      <c r="E628">
        <f>'Regression 01'!C628</f>
        <v>69.784088111653006</v>
      </c>
      <c r="F628">
        <f t="shared" si="28"/>
        <v>69.539551891171612</v>
      </c>
      <c r="G628" s="23">
        <f t="shared" si="29"/>
        <v>1.2283355422518105</v>
      </c>
      <c r="H628" s="23"/>
      <c r="J628" s="8">
        <v>604</v>
      </c>
      <c r="K628" s="8">
        <v>51.962348824497653</v>
      </c>
      <c r="L628" s="8">
        <v>7.4582009712197461</v>
      </c>
      <c r="M628" s="8">
        <v>0.72690554735943735</v>
      </c>
      <c r="O628" s="8">
        <v>60.35</v>
      </c>
      <c r="P628" s="8">
        <v>75.327314304493299</v>
      </c>
    </row>
    <row r="629" spans="1:16" x14ac:dyDescent="0.25">
      <c r="A629" s="1">
        <v>81.741791115666402</v>
      </c>
      <c r="B629" s="1">
        <v>75.016619534535394</v>
      </c>
      <c r="C629">
        <f t="shared" si="27"/>
        <v>84.926858976785752</v>
      </c>
      <c r="D629">
        <f>'Regression 02'!C629</f>
        <v>82.822036280857105</v>
      </c>
      <c r="E629">
        <f>'Regression 01'!C629</f>
        <v>81.615258696457232</v>
      </c>
      <c r="F629">
        <f t="shared" si="28"/>
        <v>83.121384651366697</v>
      </c>
      <c r="G629" s="23">
        <f t="shared" si="29"/>
        <v>1.1080395939875711</v>
      </c>
      <c r="H629" s="23"/>
      <c r="J629" s="8">
        <v>605</v>
      </c>
      <c r="K629" s="8">
        <v>54.197063144837138</v>
      </c>
      <c r="L629" s="8">
        <v>-0.56832647329773778</v>
      </c>
      <c r="M629" s="8">
        <v>-5.5391329322651298E-2</v>
      </c>
      <c r="O629" s="8">
        <v>60.45</v>
      </c>
      <c r="P629" s="8">
        <v>75.405886642118304</v>
      </c>
    </row>
    <row r="630" spans="1:16" x14ac:dyDescent="0.25">
      <c r="A630" s="1">
        <v>40.905201675091497</v>
      </c>
      <c r="B630" s="1">
        <v>54.6877726202707</v>
      </c>
      <c r="C630">
        <f t="shared" si="27"/>
        <v>42.499072343077984</v>
      </c>
      <c r="D630">
        <f>'Regression 02'!C630</f>
        <v>46.044142912336568</v>
      </c>
      <c r="E630">
        <f>'Regression 01'!C630</f>
        <v>52.101808682262458</v>
      </c>
      <c r="F630">
        <f t="shared" si="28"/>
        <v>46.881674645892339</v>
      </c>
      <c r="G630" s="23">
        <f t="shared" si="29"/>
        <v>0.85726063431800958</v>
      </c>
      <c r="H630" s="23"/>
      <c r="J630" s="8">
        <v>606</v>
      </c>
      <c r="K630" s="8">
        <v>64.959306402845101</v>
      </c>
      <c r="L630" s="8">
        <v>-4.0566597251938035</v>
      </c>
      <c r="M630" s="8">
        <v>-0.395377983158682</v>
      </c>
      <c r="O630" s="8">
        <v>60.55</v>
      </c>
      <c r="P630" s="8">
        <v>75.415668682988098</v>
      </c>
    </row>
    <row r="631" spans="1:16" x14ac:dyDescent="0.25">
      <c r="A631" s="1">
        <v>64.118342917518902</v>
      </c>
      <c r="B631" s="1">
        <v>68.7240536005785</v>
      </c>
      <c r="C631">
        <f t="shared" si="27"/>
        <v>66.616713341600274</v>
      </c>
      <c r="D631">
        <f>'Regression 02'!C631</f>
        <v>64.23929525645508</v>
      </c>
      <c r="E631">
        <f>'Regression 01'!C631</f>
        <v>61.060372467247795</v>
      </c>
      <c r="F631">
        <f t="shared" si="28"/>
        <v>63.972127021767712</v>
      </c>
      <c r="G631" s="23">
        <f t="shared" si="29"/>
        <v>0.93085497246089699</v>
      </c>
      <c r="H631" s="23"/>
      <c r="J631" s="8">
        <v>607</v>
      </c>
      <c r="K631" s="8">
        <v>49.109036803086802</v>
      </c>
      <c r="L631" s="8">
        <v>4.7982452502727995</v>
      </c>
      <c r="M631" s="8">
        <v>0.46765581987849658</v>
      </c>
      <c r="O631" s="8">
        <v>60.65</v>
      </c>
      <c r="P631" s="8">
        <v>75.517390300714595</v>
      </c>
    </row>
    <row r="632" spans="1:16" x14ac:dyDescent="0.25">
      <c r="A632" s="1">
        <v>75.859557129697606</v>
      </c>
      <c r="B632" s="1">
        <v>74.407724053956201</v>
      </c>
      <c r="C632">
        <f t="shared" si="27"/>
        <v>78.815423817652274</v>
      </c>
      <c r="D632">
        <f>'Regression 02'!C632</f>
        <v>70.322347428366527</v>
      </c>
      <c r="E632">
        <f>'Regression 01'!C632</f>
        <v>80.198466067531029</v>
      </c>
      <c r="F632">
        <f t="shared" si="28"/>
        <v>76.445412437849953</v>
      </c>
      <c r="G632" s="23">
        <f t="shared" si="29"/>
        <v>1.0273854416299057</v>
      </c>
      <c r="H632" s="23"/>
      <c r="J632" s="8">
        <v>608</v>
      </c>
      <c r="K632" s="8">
        <v>62.780038766019288</v>
      </c>
      <c r="L632" s="8">
        <v>-0.85353585897848916</v>
      </c>
      <c r="M632" s="8">
        <v>-8.3188955775778298E-2</v>
      </c>
      <c r="O632" s="8">
        <v>60.75</v>
      </c>
      <c r="P632" s="8">
        <v>75.597193728125603</v>
      </c>
    </row>
    <row r="633" spans="1:16" x14ac:dyDescent="0.25">
      <c r="A633" s="1">
        <v>87.220996127470798</v>
      </c>
      <c r="B633" s="1">
        <v>81.9073177212302</v>
      </c>
      <c r="C633">
        <f t="shared" si="27"/>
        <v>90.61956114285347</v>
      </c>
      <c r="D633">
        <f>'Regression 02'!C633</f>
        <v>79.806123005879229</v>
      </c>
      <c r="E633">
        <f>'Regression 01'!C633</f>
        <v>87.749574006893738</v>
      </c>
      <c r="F633">
        <f t="shared" si="28"/>
        <v>86.058419385208822</v>
      </c>
      <c r="G633" s="23">
        <f t="shared" si="29"/>
        <v>1.0506804737289384</v>
      </c>
      <c r="H633" s="23"/>
      <c r="J633" s="8">
        <v>609</v>
      </c>
      <c r="K633" s="8">
        <v>74.801458838263031</v>
      </c>
      <c r="L633" s="8">
        <v>-8.776188764559933</v>
      </c>
      <c r="M633" s="8">
        <v>-0.85536181208440376</v>
      </c>
      <c r="O633" s="8">
        <v>60.85</v>
      </c>
      <c r="P633" s="8">
        <v>75.687289087458694</v>
      </c>
    </row>
    <row r="634" spans="1:16" x14ac:dyDescent="0.25">
      <c r="A634" s="1">
        <v>78.100025827385295</v>
      </c>
      <c r="B634" s="1">
        <v>79.459872699002702</v>
      </c>
      <c r="C634">
        <f t="shared" si="27"/>
        <v>81.143192349922145</v>
      </c>
      <c r="D634">
        <f>'Regression 02'!C634</f>
        <v>70.433049276710889</v>
      </c>
      <c r="E634">
        <f>'Regression 01'!C634</f>
        <v>71.824600792066889</v>
      </c>
      <c r="F634">
        <f t="shared" si="28"/>
        <v>74.466947472899975</v>
      </c>
      <c r="G634" s="23">
        <f t="shared" si="29"/>
        <v>0.93716419298812448</v>
      </c>
      <c r="H634" s="23"/>
      <c r="J634" s="8">
        <v>610</v>
      </c>
      <c r="K634" s="8">
        <v>81.732276916445002</v>
      </c>
      <c r="L634" s="8">
        <v>-4.5277495880176986</v>
      </c>
      <c r="M634" s="8">
        <v>-0.44129225067613159</v>
      </c>
      <c r="O634" s="8">
        <v>60.95</v>
      </c>
      <c r="P634" s="8">
        <v>75.703495296741494</v>
      </c>
    </row>
    <row r="635" spans="1:16" x14ac:dyDescent="0.25">
      <c r="A635" s="1">
        <v>65.105935165342999</v>
      </c>
      <c r="B635" s="1">
        <v>63.9241479294014</v>
      </c>
      <c r="C635">
        <f t="shared" si="27"/>
        <v>67.642787108920132</v>
      </c>
      <c r="D635">
        <f>'Regression 02'!C635</f>
        <v>70.690094567875931</v>
      </c>
      <c r="E635">
        <f>'Regression 01'!C635</f>
        <v>72.673149673933523</v>
      </c>
      <c r="F635">
        <f t="shared" si="28"/>
        <v>70.335343783576533</v>
      </c>
      <c r="G635" s="23">
        <f t="shared" si="29"/>
        <v>1.1002938022929258</v>
      </c>
      <c r="H635" s="23"/>
      <c r="J635" s="8">
        <v>611</v>
      </c>
      <c r="K635" s="8">
        <v>35.612795372962275</v>
      </c>
      <c r="L635" s="8">
        <v>13.168638927614722</v>
      </c>
      <c r="M635" s="8">
        <v>1.2834672496216026</v>
      </c>
      <c r="O635" s="8">
        <v>61.05</v>
      </c>
      <c r="P635" s="8">
        <v>75.815845356449998</v>
      </c>
    </row>
    <row r="636" spans="1:16" x14ac:dyDescent="0.25">
      <c r="A636" s="1">
        <v>43.143884209004902</v>
      </c>
      <c r="B636" s="1">
        <v>39.136258586402299</v>
      </c>
      <c r="C636">
        <f t="shared" si="27"/>
        <v>44.824985113724608</v>
      </c>
      <c r="D636">
        <f>'Regression 02'!C636</f>
        <v>58.407986665109959</v>
      </c>
      <c r="E636">
        <f>'Regression 01'!C636</f>
        <v>55.028657052842853</v>
      </c>
      <c r="F636">
        <f t="shared" si="28"/>
        <v>52.753876277225807</v>
      </c>
      <c r="G636" s="23">
        <f t="shared" si="29"/>
        <v>1.3479539992500684</v>
      </c>
      <c r="H636" s="23"/>
      <c r="J636" s="8">
        <v>612</v>
      </c>
      <c r="K636" s="8">
        <v>83.068834881417544</v>
      </c>
      <c r="L636" s="8">
        <v>1.8910193302540534</v>
      </c>
      <c r="M636" s="8">
        <v>0.18430616801960387</v>
      </c>
      <c r="O636" s="8">
        <v>61.15</v>
      </c>
      <c r="P636" s="8">
        <v>75.840996375007293</v>
      </c>
    </row>
    <row r="637" spans="1:16" x14ac:dyDescent="0.25">
      <c r="A637" s="1">
        <v>63.872553058135701</v>
      </c>
      <c r="B637" s="1">
        <v>82.7341180653344</v>
      </c>
      <c r="C637">
        <f t="shared" si="27"/>
        <v>66.36134628344243</v>
      </c>
      <c r="D637">
        <f>'Regression 02'!C637</f>
        <v>64.844264350980168</v>
      </c>
      <c r="E637">
        <f>'Regression 01'!C637</f>
        <v>69.156175334998068</v>
      </c>
      <c r="F637">
        <f t="shared" si="28"/>
        <v>66.787261989806893</v>
      </c>
      <c r="G637" s="23">
        <f t="shared" si="29"/>
        <v>0.80725175479680078</v>
      </c>
      <c r="H637" s="23"/>
      <c r="J637" s="8">
        <v>613</v>
      </c>
      <c r="K637" s="8">
        <v>77.054482033833125</v>
      </c>
      <c r="L637" s="8">
        <v>2.3929698883917752</v>
      </c>
      <c r="M637" s="8">
        <v>0.23322824006063164</v>
      </c>
      <c r="O637" s="8">
        <v>61.25</v>
      </c>
      <c r="P637" s="8">
        <v>75.862703143756406</v>
      </c>
    </row>
    <row r="638" spans="1:16" x14ac:dyDescent="0.25">
      <c r="A638" s="1">
        <v>73.497622065673994</v>
      </c>
      <c r="B638" s="1">
        <v>87.361210733892094</v>
      </c>
      <c r="C638">
        <f t="shared" si="27"/>
        <v>76.361455983612316</v>
      </c>
      <c r="D638">
        <f>'Regression 02'!C638</f>
        <v>83.562879579298709</v>
      </c>
      <c r="E638">
        <f>'Regression 01'!C638</f>
        <v>72.694067762728935</v>
      </c>
      <c r="F638">
        <f t="shared" si="28"/>
        <v>77.539467775213325</v>
      </c>
      <c r="G638" s="23">
        <f t="shared" si="29"/>
        <v>0.88757318177976685</v>
      </c>
      <c r="H638" s="23"/>
      <c r="J638" s="8">
        <v>614</v>
      </c>
      <c r="K638" s="8">
        <v>45.837492365829448</v>
      </c>
      <c r="L638" s="8">
        <v>-3.1608297446203508</v>
      </c>
      <c r="M638" s="8">
        <v>-0.30806687624662965</v>
      </c>
      <c r="O638" s="8">
        <v>61.35</v>
      </c>
      <c r="P638" s="8">
        <v>75.862759061969996</v>
      </c>
    </row>
    <row r="639" spans="1:16" x14ac:dyDescent="0.25">
      <c r="A639" s="1">
        <v>54.374890236676698</v>
      </c>
      <c r="B639" s="1">
        <v>69.658261770366707</v>
      </c>
      <c r="C639">
        <f t="shared" si="27"/>
        <v>56.493607149787479</v>
      </c>
      <c r="D639">
        <f>'Regression 02'!C639</f>
        <v>73.759996751721459</v>
      </c>
      <c r="E639">
        <f>'Regression 01'!C639</f>
        <v>60.646544210078353</v>
      </c>
      <c r="F639">
        <f t="shared" si="28"/>
        <v>63.633382703862431</v>
      </c>
      <c r="G639" s="23">
        <f t="shared" si="29"/>
        <v>0.91350804752542192</v>
      </c>
      <c r="H639" s="23"/>
      <c r="J639" s="8">
        <v>615</v>
      </c>
      <c r="K639" s="8">
        <v>101.72457901590448</v>
      </c>
      <c r="L639" s="8">
        <v>-18.079575274617682</v>
      </c>
      <c r="M639" s="8">
        <v>-1.7621063862097555</v>
      </c>
      <c r="O639" s="8">
        <v>61.45</v>
      </c>
      <c r="P639" s="8">
        <v>75.873228568633706</v>
      </c>
    </row>
    <row r="640" spans="1:16" x14ac:dyDescent="0.25">
      <c r="A640" s="1">
        <v>48.3452509664546</v>
      </c>
      <c r="B640" s="1">
        <v>67.158328866726393</v>
      </c>
      <c r="C640">
        <f t="shared" si="27"/>
        <v>50.229023061356635</v>
      </c>
      <c r="D640">
        <f>'Regression 02'!C640</f>
        <v>59.774330885993372</v>
      </c>
      <c r="E640">
        <f>'Regression 01'!C640</f>
        <v>61.75820597654694</v>
      </c>
      <c r="F640">
        <f t="shared" si="28"/>
        <v>57.253853307965649</v>
      </c>
      <c r="G640" s="23">
        <f t="shared" si="29"/>
        <v>0.8525205179179508</v>
      </c>
      <c r="H640" s="23"/>
      <c r="J640" s="8">
        <v>616</v>
      </c>
      <c r="K640" s="8">
        <v>86.980114781549076</v>
      </c>
      <c r="L640" s="8">
        <v>-7.8193646653656828</v>
      </c>
      <c r="M640" s="8">
        <v>-0.76210597891023435</v>
      </c>
      <c r="O640" s="8">
        <v>61.55</v>
      </c>
      <c r="P640" s="8">
        <v>76.074313458609097</v>
      </c>
    </row>
    <row r="641" spans="1:16" x14ac:dyDescent="0.25">
      <c r="A641" s="1">
        <v>58.089786155118297</v>
      </c>
      <c r="B641" s="1">
        <v>67.871729608076805</v>
      </c>
      <c r="C641">
        <f t="shared" si="27"/>
        <v>60.353253940894554</v>
      </c>
      <c r="D641">
        <f>'Regression 02'!C641</f>
        <v>75.973274028040009</v>
      </c>
      <c r="E641">
        <f>'Regression 01'!C641</f>
        <v>66.244300055758785</v>
      </c>
      <c r="F641">
        <f t="shared" si="28"/>
        <v>67.523609341564452</v>
      </c>
      <c r="G641" s="23">
        <f t="shared" si="29"/>
        <v>0.99487090916170007</v>
      </c>
      <c r="H641" s="23"/>
      <c r="J641" s="8">
        <v>617</v>
      </c>
      <c r="K641" s="8">
        <v>47.675229496011248</v>
      </c>
      <c r="L641" s="8">
        <v>15.402138042848755</v>
      </c>
      <c r="M641" s="8">
        <v>1.5011528420521447</v>
      </c>
      <c r="O641" s="8">
        <v>61.65</v>
      </c>
      <c r="P641" s="8">
        <v>76.182387665229797</v>
      </c>
    </row>
    <row r="642" spans="1:16" x14ac:dyDescent="0.25">
      <c r="A642" s="1">
        <v>38.067143711713797</v>
      </c>
      <c r="B642" s="1">
        <v>56.834929138751903</v>
      </c>
      <c r="C642">
        <f t="shared" si="27"/>
        <v>39.550429486908335</v>
      </c>
      <c r="D642">
        <f>'Regression 02'!C642</f>
        <v>56.824882737087634</v>
      </c>
      <c r="E642">
        <f>'Regression 01'!C642</f>
        <v>51.412042162351227</v>
      </c>
      <c r="F642">
        <f t="shared" si="28"/>
        <v>49.262451462115735</v>
      </c>
      <c r="G642" s="23">
        <f t="shared" si="29"/>
        <v>0.86676366467970123</v>
      </c>
      <c r="H642" s="23"/>
      <c r="J642" s="8">
        <v>618</v>
      </c>
      <c r="K642" s="8">
        <v>65.115921427367454</v>
      </c>
      <c r="L642" s="8">
        <v>3.3781048309089527</v>
      </c>
      <c r="M642" s="8">
        <v>0.32924335917269315</v>
      </c>
      <c r="O642" s="8">
        <v>61.75</v>
      </c>
      <c r="P642" s="8">
        <v>76.207086846732594</v>
      </c>
    </row>
    <row r="643" spans="1:16" x14ac:dyDescent="0.25">
      <c r="A643" s="1">
        <v>57.328248880959499</v>
      </c>
      <c r="B643" s="1">
        <v>65.919699291127401</v>
      </c>
      <c r="C643">
        <f t="shared" ref="C643:C706" si="30">$K$17+A643*$K$18</f>
        <v>59.56204337644126</v>
      </c>
      <c r="D643">
        <f>'Regression 02'!C643</f>
        <v>67.449940234855134</v>
      </c>
      <c r="E643">
        <f>'Regression 01'!C643</f>
        <v>63.952068698776387</v>
      </c>
      <c r="F643">
        <f t="shared" ref="F643:F706" si="31">AVERAGE(C643:E643)</f>
        <v>63.654684103357589</v>
      </c>
      <c r="G643" s="23">
        <f t="shared" ref="G643:G706" si="32">F643/B643</f>
        <v>0.96563978276407769</v>
      </c>
      <c r="H643" s="23"/>
      <c r="J643" s="8">
        <v>619</v>
      </c>
      <c r="K643" s="8">
        <v>99.427202914563622</v>
      </c>
      <c r="L643" s="8">
        <v>-19.709204609717716</v>
      </c>
      <c r="M643" s="8">
        <v>-1.9209364590912796</v>
      </c>
      <c r="O643" s="8">
        <v>61.85</v>
      </c>
      <c r="P643" s="8">
        <v>76.259712634081197</v>
      </c>
    </row>
    <row r="644" spans="1:16" x14ac:dyDescent="0.25">
      <c r="A644" s="1">
        <v>53.758858677959097</v>
      </c>
      <c r="B644" s="1">
        <v>60.7199777335791</v>
      </c>
      <c r="C644">
        <f t="shared" si="30"/>
        <v>55.853571929144607</v>
      </c>
      <c r="D644">
        <f>'Regression 02'!C644</f>
        <v>63.563576989787116</v>
      </c>
      <c r="E644">
        <f>'Regression 01'!C644</f>
        <v>59.35842279428973</v>
      </c>
      <c r="F644">
        <f t="shared" si="31"/>
        <v>59.591857237740491</v>
      </c>
      <c r="G644" s="23">
        <f t="shared" si="32"/>
        <v>0.98142093363755067</v>
      </c>
      <c r="H644" s="23"/>
      <c r="J644" s="8">
        <v>620</v>
      </c>
      <c r="K644" s="8">
        <v>82.215684766347792</v>
      </c>
      <c r="L644" s="8">
        <v>-5.2699436444495973</v>
      </c>
      <c r="M644" s="8">
        <v>-0.51362939725067847</v>
      </c>
      <c r="O644" s="8">
        <v>61.95</v>
      </c>
      <c r="P644" s="8">
        <v>76.299156595209297</v>
      </c>
    </row>
    <row r="645" spans="1:16" x14ac:dyDescent="0.25">
      <c r="A645" s="1">
        <v>60.103383149225102</v>
      </c>
      <c r="B645" s="1">
        <v>57.3219247602485</v>
      </c>
      <c r="C645">
        <f t="shared" si="30"/>
        <v>62.445310716511422</v>
      </c>
      <c r="D645">
        <f>'Regression 02'!C645</f>
        <v>63.766387043455687</v>
      </c>
      <c r="E645">
        <f>'Regression 01'!C645</f>
        <v>64.177043570038947</v>
      </c>
      <c r="F645">
        <f t="shared" si="31"/>
        <v>63.462913776668678</v>
      </c>
      <c r="G645" s="23">
        <f t="shared" si="32"/>
        <v>1.107131591308302</v>
      </c>
      <c r="H645" s="23"/>
      <c r="J645" s="8">
        <v>621</v>
      </c>
      <c r="K645" s="8">
        <v>54.655587792208969</v>
      </c>
      <c r="L645" s="8">
        <v>2.46135744122153</v>
      </c>
      <c r="M645" s="8">
        <v>0.23989355944718543</v>
      </c>
      <c r="O645" s="8">
        <v>62.05</v>
      </c>
      <c r="P645" s="8">
        <v>76.454794201319899</v>
      </c>
    </row>
    <row r="646" spans="1:16" x14ac:dyDescent="0.25">
      <c r="A646" s="1">
        <v>37.706858479816802</v>
      </c>
      <c r="B646" s="1">
        <v>55.927919632444699</v>
      </c>
      <c r="C646">
        <f t="shared" si="30"/>
        <v>39.176105745488989</v>
      </c>
      <c r="D646">
        <f>'Regression 02'!C646</f>
        <v>66.197665367630918</v>
      </c>
      <c r="E646">
        <f>'Regression 01'!C646</f>
        <v>55.551426190546948</v>
      </c>
      <c r="F646">
        <f t="shared" si="31"/>
        <v>53.641732434555621</v>
      </c>
      <c r="G646" s="23">
        <f t="shared" si="32"/>
        <v>0.95912261330452164</v>
      </c>
      <c r="H646" s="23"/>
      <c r="J646" s="8">
        <v>622</v>
      </c>
      <c r="K646" s="8">
        <v>56.481268747401622</v>
      </c>
      <c r="L646" s="8">
        <v>7.7893266717850835</v>
      </c>
      <c r="M646" s="8">
        <v>0.75917835812748224</v>
      </c>
      <c r="O646" s="8">
        <v>62.15</v>
      </c>
      <c r="P646" s="8">
        <v>76.473760200772801</v>
      </c>
    </row>
    <row r="647" spans="1:16" x14ac:dyDescent="0.25">
      <c r="A647" s="1">
        <v>94.298705378498497</v>
      </c>
      <c r="B647" s="1">
        <v>88.658806802990398</v>
      </c>
      <c r="C647">
        <f t="shared" si="30"/>
        <v>97.973053245689457</v>
      </c>
      <c r="D647">
        <f>'Regression 02'!C647</f>
        <v>82.604455685884574</v>
      </c>
      <c r="E647">
        <f>'Regression 01'!C647</f>
        <v>87.555268642289235</v>
      </c>
      <c r="F647">
        <f t="shared" si="31"/>
        <v>89.377592524621079</v>
      </c>
      <c r="G647" s="23">
        <f t="shared" si="32"/>
        <v>1.0081073245574792</v>
      </c>
      <c r="H647" s="23"/>
      <c r="J647" s="8">
        <v>623</v>
      </c>
      <c r="K647" s="8">
        <v>63.744007768462509</v>
      </c>
      <c r="L647" s="8">
        <v>18.468601365333285</v>
      </c>
      <c r="M647" s="8">
        <v>1.8000223963172814</v>
      </c>
      <c r="O647" s="8">
        <v>62.25</v>
      </c>
      <c r="P647" s="8">
        <v>76.547557250927994</v>
      </c>
    </row>
    <row r="648" spans="1:16" x14ac:dyDescent="0.25">
      <c r="A648" s="1">
        <v>73.910429175455704</v>
      </c>
      <c r="B648" s="1">
        <v>84.378111884875494</v>
      </c>
      <c r="C648">
        <f t="shared" si="30"/>
        <v>76.790348117226529</v>
      </c>
      <c r="D648">
        <f>'Regression 02'!C648</f>
        <v>71.756761654690592</v>
      </c>
      <c r="E648">
        <f>'Regression 01'!C648</f>
        <v>75.225889919082874</v>
      </c>
      <c r="F648">
        <f t="shared" si="31"/>
        <v>74.590999897000003</v>
      </c>
      <c r="G648" s="23">
        <f t="shared" si="32"/>
        <v>0.88400887660026206</v>
      </c>
      <c r="H648" s="23"/>
      <c r="J648" s="8">
        <v>624</v>
      </c>
      <c r="K648" s="8">
        <v>68.732248926116668</v>
      </c>
      <c r="L648" s="8">
        <v>1.0064253259574372</v>
      </c>
      <c r="M648" s="8">
        <v>9.8090163467644653E-2</v>
      </c>
      <c r="O648" s="8">
        <v>62.35</v>
      </c>
      <c r="P648" s="8">
        <v>76.572016165104202</v>
      </c>
    </row>
    <row r="649" spans="1:16" x14ac:dyDescent="0.25">
      <c r="A649" s="1">
        <v>84.273287790916399</v>
      </c>
      <c r="B649" s="1">
        <v>85.792721261365998</v>
      </c>
      <c r="C649">
        <f t="shared" si="30"/>
        <v>87.556995388097562</v>
      </c>
      <c r="D649">
        <f>'Regression 02'!C649</f>
        <v>70.020931474844105</v>
      </c>
      <c r="E649">
        <f>'Regression 01'!C649</f>
        <v>78.776445195561664</v>
      </c>
      <c r="F649">
        <f t="shared" si="31"/>
        <v>78.784790686167767</v>
      </c>
      <c r="G649" s="23">
        <f t="shared" si="32"/>
        <v>0.91831555786826369</v>
      </c>
      <c r="H649" s="23"/>
      <c r="J649" s="8">
        <v>625</v>
      </c>
      <c r="K649" s="8">
        <v>79.15239367173352</v>
      </c>
      <c r="L649" s="8">
        <v>0.25129969700587651</v>
      </c>
      <c r="M649" s="8">
        <v>2.4492655066311871E-2</v>
      </c>
      <c r="O649" s="8">
        <v>62.45</v>
      </c>
      <c r="P649" s="8">
        <v>76.575337294072796</v>
      </c>
    </row>
    <row r="650" spans="1:16" x14ac:dyDescent="0.25">
      <c r="A650" s="1">
        <v>85.625409759856893</v>
      </c>
      <c r="B650" s="1">
        <v>93.581344034638093</v>
      </c>
      <c r="C650">
        <f t="shared" si="30"/>
        <v>88.961802772525118</v>
      </c>
      <c r="D650">
        <f>'Regression 02'!C650</f>
        <v>74.952676730786806</v>
      </c>
      <c r="E650">
        <f>'Regression 01'!C650</f>
        <v>83.346745710907385</v>
      </c>
      <c r="F650">
        <f t="shared" si="31"/>
        <v>82.420408404739774</v>
      </c>
      <c r="G650" s="23">
        <f t="shared" si="32"/>
        <v>0.88073546340852704</v>
      </c>
      <c r="H650" s="23"/>
      <c r="J650" s="8">
        <v>626</v>
      </c>
      <c r="K650" s="8">
        <v>49.484883904823576</v>
      </c>
      <c r="L650" s="8">
        <v>21.55824577252362</v>
      </c>
      <c r="M650" s="8">
        <v>2.1011512701061856</v>
      </c>
      <c r="O650" s="8">
        <v>62.55</v>
      </c>
      <c r="P650" s="8">
        <v>76.604803348746998</v>
      </c>
    </row>
    <row r="651" spans="1:16" x14ac:dyDescent="0.25">
      <c r="A651" s="1">
        <v>72.9209357297769</v>
      </c>
      <c r="B651" s="1">
        <v>72.617331560357798</v>
      </c>
      <c r="C651">
        <f t="shared" si="30"/>
        <v>75.762299071901509</v>
      </c>
      <c r="D651">
        <f>'Regression 02'!C651</f>
        <v>63.565333035427855</v>
      </c>
      <c r="E651">
        <f>'Regression 01'!C651</f>
        <v>71.275044758886224</v>
      </c>
      <c r="F651">
        <f t="shared" si="31"/>
        <v>70.20089228873853</v>
      </c>
      <c r="G651" s="23">
        <f t="shared" si="32"/>
        <v>0.96672365646469971</v>
      </c>
      <c r="H651" s="23"/>
      <c r="J651" s="8">
        <v>627</v>
      </c>
      <c r="K651" s="8">
        <v>71.532486745513268</v>
      </c>
      <c r="L651" s="8">
        <v>-14.919656212505771</v>
      </c>
      <c r="M651" s="8">
        <v>-1.4541282686557144</v>
      </c>
      <c r="O651" s="8">
        <v>62.65</v>
      </c>
      <c r="P651" s="8">
        <v>76.633780640000296</v>
      </c>
    </row>
    <row r="652" spans="1:16" x14ac:dyDescent="0.25">
      <c r="A652" s="1">
        <v>47.113342402058898</v>
      </c>
      <c r="B652" s="1">
        <v>61.849394123747899</v>
      </c>
      <c r="C652">
        <f t="shared" si="30"/>
        <v>48.949113195267628</v>
      </c>
      <c r="D652">
        <f>'Regression 02'!C652</f>
        <v>60.606563659637537</v>
      </c>
      <c r="E652">
        <f>'Regression 01'!C652</f>
        <v>54.187761533303409</v>
      </c>
      <c r="F652">
        <f t="shared" si="31"/>
        <v>54.58114612940286</v>
      </c>
      <c r="G652" s="23">
        <f t="shared" si="32"/>
        <v>0.88248473413009076</v>
      </c>
      <c r="H652" s="23"/>
      <c r="J652" s="8">
        <v>628</v>
      </c>
      <c r="K652" s="8">
        <v>84.926858976785752</v>
      </c>
      <c r="L652" s="8">
        <v>-9.9102394422503579</v>
      </c>
      <c r="M652" s="8">
        <v>-0.96589084338577968</v>
      </c>
      <c r="O652" s="8">
        <v>62.75</v>
      </c>
      <c r="P652" s="8">
        <v>76.641460420907407</v>
      </c>
    </row>
    <row r="653" spans="1:16" x14ac:dyDescent="0.25">
      <c r="A653" s="1">
        <v>76.271988581033796</v>
      </c>
      <c r="B653" s="1">
        <v>71.620883780209994</v>
      </c>
      <c r="C653">
        <f t="shared" si="30"/>
        <v>79.243925655294376</v>
      </c>
      <c r="D653">
        <f>'Regression 02'!C653</f>
        <v>66.755079299561231</v>
      </c>
      <c r="E653">
        <f>'Regression 01'!C653</f>
        <v>72.880472222839714</v>
      </c>
      <c r="F653">
        <f t="shared" si="31"/>
        <v>72.95982572589844</v>
      </c>
      <c r="G653" s="23">
        <f t="shared" si="32"/>
        <v>1.0186948537216798</v>
      </c>
      <c r="H653" s="23"/>
      <c r="J653" s="8">
        <v>629</v>
      </c>
      <c r="K653" s="8">
        <v>42.499072343077984</v>
      </c>
      <c r="L653" s="8">
        <v>12.188700277192716</v>
      </c>
      <c r="M653" s="8">
        <v>1.1879585815376452</v>
      </c>
      <c r="O653" s="8">
        <v>62.85</v>
      </c>
      <c r="P653" s="8">
        <v>76.698746194671401</v>
      </c>
    </row>
    <row r="654" spans="1:16" x14ac:dyDescent="0.25">
      <c r="A654" s="1">
        <v>74.887514671237199</v>
      </c>
      <c r="B654" s="1">
        <v>61.158323839705403</v>
      </c>
      <c r="C654">
        <f t="shared" si="30"/>
        <v>77.805505737042793</v>
      </c>
      <c r="D654">
        <f>'Regression 02'!C654</f>
        <v>72.600374918246317</v>
      </c>
      <c r="E654">
        <f>'Regression 01'!C654</f>
        <v>74.945559809392563</v>
      </c>
      <c r="F654">
        <f t="shared" si="31"/>
        <v>75.117146821560553</v>
      </c>
      <c r="G654" s="23">
        <f t="shared" si="32"/>
        <v>1.2282407709282699</v>
      </c>
      <c r="H654" s="23"/>
      <c r="J654" s="8">
        <v>630</v>
      </c>
      <c r="K654" s="8">
        <v>66.616713341600274</v>
      </c>
      <c r="L654" s="8">
        <v>2.1073402589782262</v>
      </c>
      <c r="M654" s="8">
        <v>0.20538965500344017</v>
      </c>
      <c r="O654" s="8">
        <v>62.95</v>
      </c>
      <c r="P654" s="8">
        <v>76.802229974495006</v>
      </c>
    </row>
    <row r="655" spans="1:16" x14ac:dyDescent="0.25">
      <c r="A655" s="1">
        <v>80.509594847923594</v>
      </c>
      <c r="B655" s="1">
        <v>92.980248329834794</v>
      </c>
      <c r="C655">
        <f t="shared" si="30"/>
        <v>83.64665019699234</v>
      </c>
      <c r="D655">
        <f>'Regression 02'!C655</f>
        <v>84.769707421984023</v>
      </c>
      <c r="E655">
        <f>'Regression 01'!C655</f>
        <v>81.530907902606586</v>
      </c>
      <c r="F655">
        <f t="shared" si="31"/>
        <v>83.315755173860978</v>
      </c>
      <c r="G655" s="23">
        <f t="shared" si="32"/>
        <v>0.89605864331862894</v>
      </c>
      <c r="H655" s="23"/>
      <c r="J655" s="8">
        <v>631</v>
      </c>
      <c r="K655" s="8">
        <v>78.815423817652274</v>
      </c>
      <c r="L655" s="8">
        <v>-4.4076997636960726</v>
      </c>
      <c r="M655" s="8">
        <v>-0.42959172348523661</v>
      </c>
      <c r="O655" s="8">
        <v>63.05</v>
      </c>
      <c r="P655" s="8">
        <v>76.832256344419307</v>
      </c>
    </row>
    <row r="656" spans="1:16" x14ac:dyDescent="0.25">
      <c r="A656" s="1">
        <v>75.103448644866702</v>
      </c>
      <c r="B656" s="1">
        <v>65.729132603757904</v>
      </c>
      <c r="C656">
        <f t="shared" si="30"/>
        <v>78.02985357523464</v>
      </c>
      <c r="D656">
        <f>'Regression 02'!C656</f>
        <v>75.566881741256381</v>
      </c>
      <c r="E656">
        <f>'Regression 01'!C656</f>
        <v>68.502084021762414</v>
      </c>
      <c r="F656">
        <f t="shared" si="31"/>
        <v>74.032939779417816</v>
      </c>
      <c r="G656" s="23">
        <f t="shared" si="32"/>
        <v>1.1263337404088178</v>
      </c>
      <c r="H656" s="23"/>
      <c r="J656" s="8">
        <v>632</v>
      </c>
      <c r="K656" s="8">
        <v>90.61956114285347</v>
      </c>
      <c r="L656" s="8">
        <v>-8.7122434216232705</v>
      </c>
      <c r="M656" s="8">
        <v>-0.84912944791403211</v>
      </c>
      <c r="O656" s="8">
        <v>63.15</v>
      </c>
      <c r="P656" s="8">
        <v>76.860992917612606</v>
      </c>
    </row>
    <row r="657" spans="1:16" x14ac:dyDescent="0.25">
      <c r="A657" s="1">
        <v>51.462102265155401</v>
      </c>
      <c r="B657" s="1">
        <v>46.781941360633702</v>
      </c>
      <c r="C657">
        <f t="shared" si="30"/>
        <v>53.467322431648292</v>
      </c>
      <c r="D657">
        <f>'Regression 02'!C657</f>
        <v>61.475753731450183</v>
      </c>
      <c r="E657">
        <f>'Regression 01'!C657</f>
        <v>55.876053624126534</v>
      </c>
      <c r="F657">
        <f t="shared" si="31"/>
        <v>56.939709929075008</v>
      </c>
      <c r="G657" s="23">
        <f t="shared" si="32"/>
        <v>1.2171301205765888</v>
      </c>
      <c r="H657" s="23"/>
      <c r="J657" s="8">
        <v>633</v>
      </c>
      <c r="K657" s="8">
        <v>81.143192349922145</v>
      </c>
      <c r="L657" s="8">
        <v>-1.6833196509194437</v>
      </c>
      <c r="M657" s="8">
        <v>-0.16406294184807682</v>
      </c>
      <c r="O657" s="8">
        <v>63.25</v>
      </c>
      <c r="P657" s="8">
        <v>76.945741121898195</v>
      </c>
    </row>
    <row r="658" spans="1:16" x14ac:dyDescent="0.25">
      <c r="A658" s="1">
        <v>58.476396923951903</v>
      </c>
      <c r="B658" s="1">
        <v>66.017507792561801</v>
      </c>
      <c r="C658">
        <f t="shared" si="30"/>
        <v>60.754928993465626</v>
      </c>
      <c r="D658">
        <f>'Regression 02'!C658</f>
        <v>65.378300253164554</v>
      </c>
      <c r="E658">
        <f>'Regression 01'!C658</f>
        <v>62.361634189319801</v>
      </c>
      <c r="F658">
        <f t="shared" si="31"/>
        <v>62.83162114531666</v>
      </c>
      <c r="G658" s="23">
        <f t="shared" si="32"/>
        <v>0.95174179162812789</v>
      </c>
      <c r="H658" s="23"/>
      <c r="J658" s="8">
        <v>634</v>
      </c>
      <c r="K658" s="8">
        <v>67.642787108920132</v>
      </c>
      <c r="L658" s="8">
        <v>-3.7186391795187319</v>
      </c>
      <c r="M658" s="8">
        <v>-0.36243317371725858</v>
      </c>
      <c r="O658" s="8">
        <v>63.35</v>
      </c>
      <c r="P658" s="8">
        <v>77.050075170714194</v>
      </c>
    </row>
    <row r="659" spans="1:16" x14ac:dyDescent="0.25">
      <c r="A659" s="1">
        <v>53.588004219233198</v>
      </c>
      <c r="B659" s="1">
        <v>61.6965523678439</v>
      </c>
      <c r="C659">
        <f t="shared" si="30"/>
        <v>55.676060128586712</v>
      </c>
      <c r="D659">
        <f>'Regression 02'!C659</f>
        <v>77.039068919254035</v>
      </c>
      <c r="E659">
        <f>'Regression 01'!C659</f>
        <v>65.654607715341541</v>
      </c>
      <c r="F659">
        <f t="shared" si="31"/>
        <v>66.123245587727425</v>
      </c>
      <c r="G659" s="23">
        <f t="shared" si="32"/>
        <v>1.071749442229623</v>
      </c>
      <c r="H659" s="23"/>
      <c r="J659" s="8">
        <v>635</v>
      </c>
      <c r="K659" s="8">
        <v>44.824985113724608</v>
      </c>
      <c r="L659" s="8">
        <v>-5.6887265273223093</v>
      </c>
      <c r="M659" s="8">
        <v>-0.55444562114623352</v>
      </c>
      <c r="O659" s="8">
        <v>63.45</v>
      </c>
      <c r="P659" s="8">
        <v>77.093170775152799</v>
      </c>
    </row>
    <row r="660" spans="1:16" x14ac:dyDescent="0.25">
      <c r="A660" s="1">
        <v>69.083910185920303</v>
      </c>
      <c r="B660" s="1">
        <v>83.135664757002502</v>
      </c>
      <c r="C660">
        <f t="shared" si="30"/>
        <v>71.775763876063621</v>
      </c>
      <c r="D660">
        <f>'Regression 02'!C660</f>
        <v>77.99241784645838</v>
      </c>
      <c r="E660">
        <f>'Regression 01'!C660</f>
        <v>77.398528714050045</v>
      </c>
      <c r="F660">
        <f t="shared" si="31"/>
        <v>75.722236812190673</v>
      </c>
      <c r="G660" s="23">
        <f t="shared" si="32"/>
        <v>0.91082734508131302</v>
      </c>
      <c r="H660" s="23"/>
      <c r="J660" s="8">
        <v>636</v>
      </c>
      <c r="K660" s="8">
        <v>66.36134628344243</v>
      </c>
      <c r="L660" s="8">
        <v>16.37277178189197</v>
      </c>
      <c r="M660" s="8">
        <v>1.5957546169422836</v>
      </c>
      <c r="O660" s="8">
        <v>63.55</v>
      </c>
      <c r="P660" s="8">
        <v>77.100186878677206</v>
      </c>
    </row>
    <row r="661" spans="1:16" x14ac:dyDescent="0.25">
      <c r="A661" s="1">
        <v>72.856384167499399</v>
      </c>
      <c r="B661" s="1">
        <v>71.180386055933397</v>
      </c>
      <c r="C661">
        <f t="shared" si="30"/>
        <v>75.695232258813022</v>
      </c>
      <c r="D661">
        <f>'Regression 02'!C661</f>
        <v>71.869660732475083</v>
      </c>
      <c r="E661">
        <f>'Regression 01'!C661</f>
        <v>74.278596923787262</v>
      </c>
      <c r="F661">
        <f t="shared" si="31"/>
        <v>73.947829971691789</v>
      </c>
      <c r="G661" s="23">
        <f t="shared" si="32"/>
        <v>1.0388793046666498</v>
      </c>
      <c r="H661" s="23"/>
      <c r="J661" s="8">
        <v>637</v>
      </c>
      <c r="K661" s="8">
        <v>76.361455983612316</v>
      </c>
      <c r="L661" s="8">
        <v>10.999754750279777</v>
      </c>
      <c r="M661" s="8">
        <v>1.072079282715283</v>
      </c>
      <c r="O661" s="8">
        <v>63.65</v>
      </c>
      <c r="P661" s="8">
        <v>77.163552791756501</v>
      </c>
    </row>
    <row r="662" spans="1:16" x14ac:dyDescent="0.25">
      <c r="A662" s="1">
        <v>60.312925913222699</v>
      </c>
      <c r="B662" s="1">
        <v>61.758566909322703</v>
      </c>
      <c r="C662">
        <f t="shared" si="30"/>
        <v>62.663018311668573</v>
      </c>
      <c r="D662">
        <f>'Regression 02'!C662</f>
        <v>60.811470027956268</v>
      </c>
      <c r="E662">
        <f>'Regression 01'!C662</f>
        <v>65.364551661229768</v>
      </c>
      <c r="F662">
        <f t="shared" si="31"/>
        <v>62.946346666951534</v>
      </c>
      <c r="G662" s="23">
        <f t="shared" si="32"/>
        <v>1.0192326314723721</v>
      </c>
      <c r="H662" s="23"/>
      <c r="J662" s="8">
        <v>638</v>
      </c>
      <c r="K662" s="8">
        <v>56.493607149787479</v>
      </c>
      <c r="L662" s="8">
        <v>13.164654620579228</v>
      </c>
      <c r="M662" s="8">
        <v>1.283078923415637</v>
      </c>
      <c r="O662" s="8">
        <v>63.75</v>
      </c>
      <c r="P662" s="8">
        <v>77.204527328427304</v>
      </c>
    </row>
    <row r="663" spans="1:16" x14ac:dyDescent="0.25">
      <c r="A663" s="1">
        <v>91.187725858572307</v>
      </c>
      <c r="B663" s="1">
        <v>86.013497690521802</v>
      </c>
      <c r="C663">
        <f t="shared" si="30"/>
        <v>94.740854447958398</v>
      </c>
      <c r="D663">
        <f>'Regression 02'!C663</f>
        <v>86.46649779765535</v>
      </c>
      <c r="E663">
        <f>'Regression 01'!C663</f>
        <v>91.540897482845509</v>
      </c>
      <c r="F663">
        <f t="shared" si="31"/>
        <v>90.916083242819752</v>
      </c>
      <c r="G663" s="23">
        <f t="shared" si="32"/>
        <v>1.0569978629393442</v>
      </c>
      <c r="H663" s="23"/>
      <c r="J663" s="8">
        <v>639</v>
      </c>
      <c r="K663" s="8">
        <v>50.229023061356635</v>
      </c>
      <c r="L663" s="8">
        <v>16.929305805369758</v>
      </c>
      <c r="M663" s="8">
        <v>1.649996607808629</v>
      </c>
      <c r="O663" s="8">
        <v>63.85</v>
      </c>
      <c r="P663" s="8">
        <v>77.242769373515301</v>
      </c>
    </row>
    <row r="664" spans="1:16" x14ac:dyDescent="0.25">
      <c r="A664" s="1">
        <v>74.022528562689104</v>
      </c>
      <c r="B664" s="1">
        <v>76.259712634081197</v>
      </c>
      <c r="C664">
        <f t="shared" si="30"/>
        <v>76.906815455671364</v>
      </c>
      <c r="D664">
        <f>'Regression 02'!C664</f>
        <v>78.418373427974501</v>
      </c>
      <c r="E664">
        <f>'Regression 01'!C664</f>
        <v>75.731728197304918</v>
      </c>
      <c r="F664">
        <f t="shared" si="31"/>
        <v>77.018972360316923</v>
      </c>
      <c r="G664" s="23">
        <f t="shared" si="32"/>
        <v>1.00995623639285</v>
      </c>
      <c r="H664" s="23"/>
      <c r="J664" s="8">
        <v>640</v>
      </c>
      <c r="K664" s="8">
        <v>60.353253940894554</v>
      </c>
      <c r="L664" s="8">
        <v>7.5184756671822512</v>
      </c>
      <c r="M664" s="8">
        <v>0.73278015586484246</v>
      </c>
      <c r="O664" s="8">
        <v>63.95</v>
      </c>
      <c r="P664" s="8">
        <v>77.255501887884705</v>
      </c>
    </row>
    <row r="665" spans="1:16" x14ac:dyDescent="0.25">
      <c r="A665" s="1">
        <v>60.990608185697603</v>
      </c>
      <c r="B665" s="1">
        <v>61.4760454653739</v>
      </c>
      <c r="C665">
        <f t="shared" si="30"/>
        <v>63.367106465353686</v>
      </c>
      <c r="D665">
        <f>'Regression 02'!C665</f>
        <v>61.493615319058492</v>
      </c>
      <c r="E665">
        <f>'Regression 01'!C665</f>
        <v>60.428813907009463</v>
      </c>
      <c r="F665">
        <f t="shared" si="31"/>
        <v>61.763178563807209</v>
      </c>
      <c r="G665" s="23">
        <f t="shared" si="32"/>
        <v>1.0046706501086677</v>
      </c>
      <c r="H665" s="23"/>
      <c r="J665" s="8">
        <v>641</v>
      </c>
      <c r="K665" s="8">
        <v>39.550429486908335</v>
      </c>
      <c r="L665" s="8">
        <v>17.284499651843568</v>
      </c>
      <c r="M665" s="8">
        <v>1.6846151945678329</v>
      </c>
      <c r="O665" s="8">
        <v>64.05</v>
      </c>
      <c r="P665" s="8">
        <v>77.278592412370898</v>
      </c>
    </row>
    <row r="666" spans="1:16" x14ac:dyDescent="0.25">
      <c r="A666" s="1">
        <v>49.075048366873702</v>
      </c>
      <c r="B666" s="1">
        <v>57.789167321675997</v>
      </c>
      <c r="C666">
        <f t="shared" si="30"/>
        <v>50.987257008289802</v>
      </c>
      <c r="D666">
        <f>'Regression 02'!C666</f>
        <v>62.356889889259875</v>
      </c>
      <c r="E666">
        <f>'Regression 01'!C666</f>
        <v>54.804871703565119</v>
      </c>
      <c r="F666">
        <f t="shared" si="31"/>
        <v>56.049672867038261</v>
      </c>
      <c r="G666" s="23">
        <f t="shared" si="32"/>
        <v>0.96989929886071791</v>
      </c>
      <c r="H666" s="23"/>
      <c r="J666" s="8">
        <v>642</v>
      </c>
      <c r="K666" s="8">
        <v>59.56204337644126</v>
      </c>
      <c r="L666" s="8">
        <v>6.3576559146861413</v>
      </c>
      <c r="M666" s="8">
        <v>0.6196421054382083</v>
      </c>
      <c r="O666" s="8">
        <v>64.150000000000006</v>
      </c>
      <c r="P666" s="8">
        <v>77.287346565688694</v>
      </c>
    </row>
    <row r="667" spans="1:16" x14ac:dyDescent="0.25">
      <c r="A667" s="1">
        <v>42.702210106374501</v>
      </c>
      <c r="B667" s="1">
        <v>49.515766389690803</v>
      </c>
      <c r="C667">
        <f t="shared" si="30"/>
        <v>44.366101185248986</v>
      </c>
      <c r="D667">
        <f>'Regression 02'!C667</f>
        <v>60.542837665526925</v>
      </c>
      <c r="E667">
        <f>'Regression 01'!C667</f>
        <v>56.925685795848892</v>
      </c>
      <c r="F667">
        <f t="shared" si="31"/>
        <v>53.944874882208268</v>
      </c>
      <c r="G667" s="23">
        <f t="shared" si="32"/>
        <v>1.0894484487559017</v>
      </c>
      <c r="H667" s="23"/>
      <c r="J667" s="8">
        <v>643</v>
      </c>
      <c r="K667" s="8">
        <v>55.853571929144607</v>
      </c>
      <c r="L667" s="8">
        <v>4.8664058044344927</v>
      </c>
      <c r="M667" s="8">
        <v>0.47429901508367017</v>
      </c>
      <c r="O667" s="8">
        <v>64.25</v>
      </c>
      <c r="P667" s="8">
        <v>77.295568542513394</v>
      </c>
    </row>
    <row r="668" spans="1:16" x14ac:dyDescent="0.25">
      <c r="A668" s="1">
        <v>52.970130925433203</v>
      </c>
      <c r="B668" s="1">
        <v>58.721300746137402</v>
      </c>
      <c r="C668">
        <f t="shared" si="30"/>
        <v>55.034111409677159</v>
      </c>
      <c r="D668">
        <f>'Regression 02'!C668</f>
        <v>63.898603921553921</v>
      </c>
      <c r="E668">
        <f>'Regression 01'!C668</f>
        <v>60.791341353075815</v>
      </c>
      <c r="F668">
        <f t="shared" si="31"/>
        <v>59.908018894768965</v>
      </c>
      <c r="G668" s="23">
        <f t="shared" si="32"/>
        <v>1.0202093300651147</v>
      </c>
      <c r="H668" s="23"/>
      <c r="J668" s="8">
        <v>644</v>
      </c>
      <c r="K668" s="8">
        <v>62.445310716511422</v>
      </c>
      <c r="L668" s="8">
        <v>-5.123385956262922</v>
      </c>
      <c r="M668" s="8">
        <v>-0.49934530957830697</v>
      </c>
      <c r="O668" s="8">
        <v>64.349999999999994</v>
      </c>
      <c r="P668" s="8">
        <v>77.298103567270104</v>
      </c>
    </row>
    <row r="669" spans="1:16" x14ac:dyDescent="0.25">
      <c r="A669" s="1">
        <v>44.812643125012698</v>
      </c>
      <c r="B669" s="1">
        <v>57.261179985144899</v>
      </c>
      <c r="C669">
        <f t="shared" si="30"/>
        <v>46.558767199873266</v>
      </c>
      <c r="D669">
        <f>'Regression 02'!C669</f>
        <v>50.444110253039113</v>
      </c>
      <c r="E669">
        <f>'Regression 01'!C669</f>
        <v>57.25048193811697</v>
      </c>
      <c r="F669">
        <f t="shared" si="31"/>
        <v>51.417786463676443</v>
      </c>
      <c r="G669" s="23">
        <f t="shared" si="32"/>
        <v>0.89795191920626871</v>
      </c>
      <c r="H669" s="23"/>
      <c r="J669" s="8">
        <v>645</v>
      </c>
      <c r="K669" s="8">
        <v>39.176105745488989</v>
      </c>
      <c r="L669" s="8">
        <v>16.751813886955709</v>
      </c>
      <c r="M669" s="8">
        <v>1.6326975486113091</v>
      </c>
      <c r="O669" s="8">
        <v>64.45</v>
      </c>
      <c r="P669" s="8">
        <v>77.399918893671398</v>
      </c>
    </row>
    <row r="670" spans="1:16" x14ac:dyDescent="0.25">
      <c r="A670" s="1">
        <v>48.322686740778998</v>
      </c>
      <c r="B670" s="1">
        <v>57.696152475299797</v>
      </c>
      <c r="C670">
        <f t="shared" si="30"/>
        <v>50.205579620911827</v>
      </c>
      <c r="D670">
        <f>'Regression 02'!C670</f>
        <v>62.130437464450814</v>
      </c>
      <c r="E670">
        <f>'Regression 01'!C670</f>
        <v>58.325310361353459</v>
      </c>
      <c r="F670">
        <f t="shared" si="31"/>
        <v>56.88710914890536</v>
      </c>
      <c r="G670" s="23">
        <f t="shared" si="32"/>
        <v>0.98597751684151214</v>
      </c>
      <c r="H670" s="23"/>
      <c r="J670" s="8">
        <v>646</v>
      </c>
      <c r="K670" s="8">
        <v>97.973053245689457</v>
      </c>
      <c r="L670" s="8">
        <v>-9.3142464426990585</v>
      </c>
      <c r="M670" s="8">
        <v>-0.90780302579638883</v>
      </c>
      <c r="O670" s="8">
        <v>64.55</v>
      </c>
      <c r="P670" s="8">
        <v>77.409599176591996</v>
      </c>
    </row>
    <row r="671" spans="1:16" x14ac:dyDescent="0.25">
      <c r="A671" s="1">
        <v>53.612155950013303</v>
      </c>
      <c r="B671" s="1">
        <v>63.214070201607598</v>
      </c>
      <c r="C671">
        <f t="shared" si="30"/>
        <v>55.701152931252423</v>
      </c>
      <c r="D671">
        <f>'Regression 02'!C671</f>
        <v>70.539736168953411</v>
      </c>
      <c r="E671">
        <f>'Regression 01'!C671</f>
        <v>62.416412849080217</v>
      </c>
      <c r="F671">
        <f t="shared" si="31"/>
        <v>62.885767316428684</v>
      </c>
      <c r="G671" s="23">
        <f t="shared" si="32"/>
        <v>0.99480649032514656</v>
      </c>
      <c r="H671" s="23"/>
      <c r="J671" s="8">
        <v>647</v>
      </c>
      <c r="K671" s="8">
        <v>76.790348117226529</v>
      </c>
      <c r="L671" s="8">
        <v>7.5877637676489655</v>
      </c>
      <c r="M671" s="8">
        <v>0.73953324615962113</v>
      </c>
      <c r="O671" s="8">
        <v>64.650000000000006</v>
      </c>
      <c r="P671" s="8">
        <v>77.429102200513796</v>
      </c>
    </row>
    <row r="672" spans="1:16" x14ac:dyDescent="0.25">
      <c r="A672" s="1">
        <v>47.147319828191399</v>
      </c>
      <c r="B672" s="1">
        <v>57.8510844443717</v>
      </c>
      <c r="C672">
        <f t="shared" si="30"/>
        <v>48.98441455138137</v>
      </c>
      <c r="D672">
        <f>'Regression 02'!C672</f>
        <v>59.790732950579013</v>
      </c>
      <c r="E672">
        <f>'Regression 01'!C672</f>
        <v>57.777490554095394</v>
      </c>
      <c r="F672">
        <f t="shared" si="31"/>
        <v>55.517546018685266</v>
      </c>
      <c r="G672" s="23">
        <f t="shared" si="32"/>
        <v>0.95966301326761971</v>
      </c>
      <c r="H672" s="23"/>
      <c r="J672" s="8">
        <v>648</v>
      </c>
      <c r="K672" s="8">
        <v>87.556995388097562</v>
      </c>
      <c r="L672" s="8">
        <v>-1.7642741267315643</v>
      </c>
      <c r="M672" s="8">
        <v>-0.17195308288590699</v>
      </c>
      <c r="O672" s="8">
        <v>64.75</v>
      </c>
      <c r="P672" s="8">
        <v>77.4652573286495</v>
      </c>
    </row>
    <row r="673" spans="1:16" x14ac:dyDescent="0.25">
      <c r="A673" s="1">
        <v>83.046421494586397</v>
      </c>
      <c r="B673" s="1">
        <v>95.022384338173694</v>
      </c>
      <c r="C673">
        <f t="shared" si="30"/>
        <v>86.28232426198592</v>
      </c>
      <c r="D673">
        <f>'Regression 02'!C673</f>
        <v>82.414971717353836</v>
      </c>
      <c r="E673">
        <f>'Regression 01'!C673</f>
        <v>87.814289920580507</v>
      </c>
      <c r="F673">
        <f t="shared" si="31"/>
        <v>85.503861966640088</v>
      </c>
      <c r="G673" s="23">
        <f t="shared" si="32"/>
        <v>0.89982863050817286</v>
      </c>
      <c r="H673" s="23"/>
      <c r="J673" s="8">
        <v>649</v>
      </c>
      <c r="K673" s="8">
        <v>88.961802772525118</v>
      </c>
      <c r="L673" s="8">
        <v>4.6195412621129748</v>
      </c>
      <c r="M673" s="8">
        <v>0.45023862760519862</v>
      </c>
      <c r="O673" s="8">
        <v>64.849999999999994</v>
      </c>
      <c r="P673" s="8">
        <v>77.582047215201399</v>
      </c>
    </row>
    <row r="674" spans="1:16" x14ac:dyDescent="0.25">
      <c r="A674" s="1">
        <v>43.774582603799303</v>
      </c>
      <c r="B674" s="1">
        <v>52.235578935037204</v>
      </c>
      <c r="C674">
        <f t="shared" si="30"/>
        <v>45.480258663527259</v>
      </c>
      <c r="D674">
        <f>'Regression 02'!C674</f>
        <v>56.700706639535838</v>
      </c>
      <c r="E674">
        <f>'Regression 01'!C674</f>
        <v>53.9101217741092</v>
      </c>
      <c r="F674">
        <f t="shared" si="31"/>
        <v>52.030362359057428</v>
      </c>
      <c r="G674" s="23">
        <f t="shared" si="32"/>
        <v>0.99607132571010659</v>
      </c>
      <c r="H674" s="23"/>
      <c r="J674" s="8">
        <v>650</v>
      </c>
      <c r="K674" s="8">
        <v>75.762299071901509</v>
      </c>
      <c r="L674" s="8">
        <v>-3.1449675115437117</v>
      </c>
      <c r="M674" s="8">
        <v>-0.3065208807362631</v>
      </c>
      <c r="O674" s="8">
        <v>64.95</v>
      </c>
      <c r="P674" s="8">
        <v>77.583249812030502</v>
      </c>
    </row>
    <row r="675" spans="1:16" x14ac:dyDescent="0.25">
      <c r="A675" s="1">
        <v>66.045088242127406</v>
      </c>
      <c r="B675" s="1">
        <v>74.940224211541107</v>
      </c>
      <c r="C675">
        <f t="shared" si="30"/>
        <v>68.618534273510917</v>
      </c>
      <c r="D675">
        <f>'Regression 02'!C675</f>
        <v>73.974490298390336</v>
      </c>
      <c r="E675">
        <f>'Regression 01'!C675</f>
        <v>72.357494155169491</v>
      </c>
      <c r="F675">
        <f t="shared" si="31"/>
        <v>71.650172909023581</v>
      </c>
      <c r="G675" s="23">
        <f t="shared" si="32"/>
        <v>0.95609765867219221</v>
      </c>
      <c r="H675" s="23"/>
      <c r="J675" s="8">
        <v>651</v>
      </c>
      <c r="K675" s="8">
        <v>48.949113195267628</v>
      </c>
      <c r="L675" s="8">
        <v>12.900280928480271</v>
      </c>
      <c r="M675" s="8">
        <v>1.2573120254593864</v>
      </c>
      <c r="O675" s="8">
        <v>65.05</v>
      </c>
      <c r="P675" s="8">
        <v>77.585578691546999</v>
      </c>
    </row>
    <row r="676" spans="1:16" x14ac:dyDescent="0.25">
      <c r="A676" s="1">
        <v>47.924582034419998</v>
      </c>
      <c r="B676" s="1">
        <v>57.889582388871801</v>
      </c>
      <c r="C676">
        <f t="shared" si="30"/>
        <v>49.791962769684481</v>
      </c>
      <c r="D676">
        <f>'Regression 02'!C676</f>
        <v>68.1294386573163</v>
      </c>
      <c r="E676">
        <f>'Regression 01'!C676</f>
        <v>67.61920975376249</v>
      </c>
      <c r="F676">
        <f t="shared" si="31"/>
        <v>61.846870393587757</v>
      </c>
      <c r="G676" s="23">
        <f t="shared" si="32"/>
        <v>1.0683592425686019</v>
      </c>
      <c r="H676" s="23"/>
      <c r="J676" s="8">
        <v>652</v>
      </c>
      <c r="K676" s="8">
        <v>79.243925655294376</v>
      </c>
      <c r="L676" s="8">
        <v>-7.6230418750843825</v>
      </c>
      <c r="M676" s="8">
        <v>-0.74297158901121541</v>
      </c>
      <c r="O676" s="8">
        <v>65.150000000000006</v>
      </c>
      <c r="P676" s="8">
        <v>77.588825951121393</v>
      </c>
    </row>
    <row r="677" spans="1:16" x14ac:dyDescent="0.25">
      <c r="A677" s="1">
        <v>104.29568405248099</v>
      </c>
      <c r="B677" s="1">
        <v>83.887379779603194</v>
      </c>
      <c r="C677">
        <f t="shared" si="30"/>
        <v>108.35956406777159</v>
      </c>
      <c r="D677">
        <f>'Regression 02'!C677</f>
        <v>79.88743315955314</v>
      </c>
      <c r="E677">
        <f>'Regression 01'!C677</f>
        <v>91.369135545641015</v>
      </c>
      <c r="F677">
        <f t="shared" si="31"/>
        <v>93.205377590988576</v>
      </c>
      <c r="G677" s="23">
        <f t="shared" si="32"/>
        <v>1.1110774688143377</v>
      </c>
      <c r="H677" s="23"/>
      <c r="J677" s="8">
        <v>653</v>
      </c>
      <c r="K677" s="8">
        <v>77.805505737042793</v>
      </c>
      <c r="L677" s="8">
        <v>-16.64718189733739</v>
      </c>
      <c r="M677" s="8">
        <v>-1.6224997041206191</v>
      </c>
      <c r="O677" s="8">
        <v>65.25</v>
      </c>
      <c r="P677" s="8">
        <v>77.608074713722004</v>
      </c>
    </row>
    <row r="678" spans="1:16" x14ac:dyDescent="0.25">
      <c r="A678" s="1">
        <v>51.605987890326197</v>
      </c>
      <c r="B678" s="1">
        <v>68.293805094181394</v>
      </c>
      <c r="C678">
        <f t="shared" si="30"/>
        <v>53.61681455839134</v>
      </c>
      <c r="D678">
        <f>'Regression 02'!C678</f>
        <v>67.683542127892949</v>
      </c>
      <c r="E678">
        <f>'Regression 01'!C678</f>
        <v>55.230740926920589</v>
      </c>
      <c r="F678">
        <f t="shared" si="31"/>
        <v>58.843699204401624</v>
      </c>
      <c r="G678" s="23">
        <f t="shared" si="32"/>
        <v>0.86162572320069897</v>
      </c>
      <c r="H678" s="23"/>
      <c r="J678" s="8">
        <v>654</v>
      </c>
      <c r="K678" s="8">
        <v>83.64665019699234</v>
      </c>
      <c r="L678" s="8">
        <v>9.3335981328424538</v>
      </c>
      <c r="M678" s="8">
        <v>0.90968911749199977</v>
      </c>
      <c r="O678" s="8">
        <v>65.349999999999994</v>
      </c>
      <c r="P678" s="8">
        <v>77.671466010714198</v>
      </c>
    </row>
    <row r="679" spans="1:16" x14ac:dyDescent="0.25">
      <c r="A679" s="1">
        <v>60.0005543228908</v>
      </c>
      <c r="B679" s="1">
        <v>77.927193459955603</v>
      </c>
      <c r="C679">
        <f t="shared" si="30"/>
        <v>62.338475166254341</v>
      </c>
      <c r="D679">
        <f>'Regression 02'!C679</f>
        <v>73.352831034757543</v>
      </c>
      <c r="E679">
        <f>'Regression 01'!C679</f>
        <v>67.098470740289102</v>
      </c>
      <c r="F679">
        <f t="shared" si="31"/>
        <v>67.596592313767005</v>
      </c>
      <c r="G679" s="23">
        <f t="shared" si="32"/>
        <v>0.86743265492427646</v>
      </c>
      <c r="H679" s="23"/>
      <c r="J679" s="8">
        <v>655</v>
      </c>
      <c r="K679" s="8">
        <v>78.02985357523464</v>
      </c>
      <c r="L679" s="8">
        <v>-12.300720971476736</v>
      </c>
      <c r="M679" s="8">
        <v>-1.1988765581929179</v>
      </c>
      <c r="O679" s="8">
        <v>65.45</v>
      </c>
      <c r="P679" s="8">
        <v>77.740759238106605</v>
      </c>
    </row>
    <row r="680" spans="1:16" x14ac:dyDescent="0.25">
      <c r="A680" s="1">
        <v>93.414969078848202</v>
      </c>
      <c r="B680" s="1">
        <v>100</v>
      </c>
      <c r="C680">
        <f t="shared" si="30"/>
        <v>97.054882172255731</v>
      </c>
      <c r="D680">
        <f>'Regression 02'!C680</f>
        <v>81.165235721232648</v>
      </c>
      <c r="E680">
        <f>'Regression 01'!C680</f>
        <v>90.833159735220917</v>
      </c>
      <c r="F680">
        <f t="shared" si="31"/>
        <v>89.684425876236432</v>
      </c>
      <c r="G680" s="23">
        <f t="shared" si="32"/>
        <v>0.89684425876236429</v>
      </c>
      <c r="H680" s="23"/>
      <c r="J680" s="8">
        <v>656</v>
      </c>
      <c r="K680" s="8">
        <v>53.467322431648292</v>
      </c>
      <c r="L680" s="8">
        <v>-6.6853810710145893</v>
      </c>
      <c r="M680" s="8">
        <v>-0.65158348581447723</v>
      </c>
      <c r="O680" s="8">
        <v>65.55</v>
      </c>
      <c r="P680" s="8">
        <v>77.785509880210398</v>
      </c>
    </row>
    <row r="681" spans="1:16" x14ac:dyDescent="0.25">
      <c r="A681" s="1">
        <v>81.744620187581106</v>
      </c>
      <c r="B681" s="1">
        <v>84.895416522681998</v>
      </c>
      <c r="C681">
        <f t="shared" si="30"/>
        <v>84.929798283451973</v>
      </c>
      <c r="D681">
        <f>'Regression 02'!C681</f>
        <v>83.741304672312623</v>
      </c>
      <c r="E681">
        <f>'Regression 01'!C681</f>
        <v>86.516377489869882</v>
      </c>
      <c r="F681">
        <f t="shared" si="31"/>
        <v>85.06249348187815</v>
      </c>
      <c r="G681" s="23">
        <f t="shared" si="32"/>
        <v>1.0019680327400422</v>
      </c>
      <c r="H681" s="23"/>
      <c r="J681" s="8">
        <v>657</v>
      </c>
      <c r="K681" s="8">
        <v>60.754928993465626</v>
      </c>
      <c r="L681" s="8">
        <v>5.2625787990961754</v>
      </c>
      <c r="M681" s="8">
        <v>0.51291159050834134</v>
      </c>
      <c r="O681" s="8">
        <v>65.650000000000006</v>
      </c>
      <c r="P681" s="8">
        <v>77.790201703392697</v>
      </c>
    </row>
    <row r="682" spans="1:16" x14ac:dyDescent="0.25">
      <c r="A682" s="1">
        <v>93.417578291264704</v>
      </c>
      <c r="B682" s="1">
        <v>85.660893604655897</v>
      </c>
      <c r="C682">
        <f t="shared" si="30"/>
        <v>97.057593052601177</v>
      </c>
      <c r="D682">
        <f>'Regression 02'!C682</f>
        <v>82.64095377704605</v>
      </c>
      <c r="E682">
        <f>'Regression 01'!C682</f>
        <v>84.505248847426159</v>
      </c>
      <c r="F682">
        <f t="shared" si="31"/>
        <v>88.067931892357805</v>
      </c>
      <c r="G682" s="23">
        <f t="shared" si="32"/>
        <v>1.0280996168311169</v>
      </c>
      <c r="H682" s="23"/>
      <c r="J682" s="8">
        <v>658</v>
      </c>
      <c r="K682" s="8">
        <v>55.676060128586712</v>
      </c>
      <c r="L682" s="8">
        <v>6.0204922392571874</v>
      </c>
      <c r="M682" s="8">
        <v>0.58678080993502202</v>
      </c>
      <c r="O682" s="8">
        <v>65.75</v>
      </c>
      <c r="P682" s="8">
        <v>77.866922804903396</v>
      </c>
    </row>
    <row r="683" spans="1:16" x14ac:dyDescent="0.25">
      <c r="A683" s="1">
        <v>63.671098961337201</v>
      </c>
      <c r="B683" s="1">
        <v>65.718330416035101</v>
      </c>
      <c r="C683">
        <f t="shared" si="30"/>
        <v>66.152042530299894</v>
      </c>
      <c r="D683">
        <f>'Regression 02'!C683</f>
        <v>68.227005878254218</v>
      </c>
      <c r="E683">
        <f>'Regression 01'!C683</f>
        <v>61.287327784395771</v>
      </c>
      <c r="F683">
        <f t="shared" si="31"/>
        <v>65.222125397649961</v>
      </c>
      <c r="G683" s="23">
        <f t="shared" si="32"/>
        <v>0.99244951879872978</v>
      </c>
      <c r="H683" s="23"/>
      <c r="J683" s="8">
        <v>659</v>
      </c>
      <c r="K683" s="8">
        <v>71.775763876063621</v>
      </c>
      <c r="L683" s="8">
        <v>11.359900880938881</v>
      </c>
      <c r="M683" s="8">
        <v>1.1071805385337252</v>
      </c>
      <c r="O683" s="8">
        <v>65.849999999999994</v>
      </c>
      <c r="P683" s="8">
        <v>77.874031277747704</v>
      </c>
    </row>
    <row r="684" spans="1:16" x14ac:dyDescent="0.25">
      <c r="A684" s="1">
        <v>50.182285947686204</v>
      </c>
      <c r="B684" s="1">
        <v>49.980077494988997</v>
      </c>
      <c r="C684">
        <f t="shared" si="30"/>
        <v>52.137638087490771</v>
      </c>
      <c r="D684">
        <f>'Regression 02'!C684</f>
        <v>54.56710801942841</v>
      </c>
      <c r="E684">
        <f>'Regression 01'!C684</f>
        <v>57.674266108326314</v>
      </c>
      <c r="F684">
        <f t="shared" si="31"/>
        <v>54.793004071748499</v>
      </c>
      <c r="G684" s="23">
        <f t="shared" si="32"/>
        <v>1.0962969010450623</v>
      </c>
      <c r="H684" s="23"/>
      <c r="J684" s="8">
        <v>660</v>
      </c>
      <c r="K684" s="8">
        <v>75.695232258813022</v>
      </c>
      <c r="L684" s="8">
        <v>-4.5148462028796246</v>
      </c>
      <c r="M684" s="8">
        <v>-0.44003463610221816</v>
      </c>
      <c r="O684" s="8">
        <v>65.95</v>
      </c>
      <c r="P684" s="8">
        <v>77.887157178067397</v>
      </c>
    </row>
    <row r="685" spans="1:16" x14ac:dyDescent="0.25">
      <c r="A685" s="1">
        <v>81.893030316770407</v>
      </c>
      <c r="B685" s="1">
        <v>71.111576584617396</v>
      </c>
      <c r="C685">
        <f t="shared" si="30"/>
        <v>85.083991211455611</v>
      </c>
      <c r="D685">
        <f>'Regression 02'!C685</f>
        <v>80.956410512074825</v>
      </c>
      <c r="E685">
        <f>'Regression 01'!C685</f>
        <v>78.342160687375696</v>
      </c>
      <c r="F685">
        <f t="shared" si="31"/>
        <v>81.460854136968706</v>
      </c>
      <c r="G685" s="23">
        <f t="shared" si="32"/>
        <v>1.145535762943414</v>
      </c>
      <c r="H685" s="23"/>
      <c r="J685" s="8">
        <v>661</v>
      </c>
      <c r="K685" s="8">
        <v>62.663018311668573</v>
      </c>
      <c r="L685" s="8">
        <v>-0.90445140234587029</v>
      </c>
      <c r="M685" s="8">
        <v>-8.8151384525471332E-2</v>
      </c>
      <c r="O685" s="8">
        <v>66.05</v>
      </c>
      <c r="P685" s="8">
        <v>77.896242538479299</v>
      </c>
    </row>
    <row r="686" spans="1:16" x14ac:dyDescent="0.25">
      <c r="A686" s="1">
        <v>91.992113296686796</v>
      </c>
      <c r="B686" s="1">
        <v>78.517355672528893</v>
      </c>
      <c r="C686">
        <f t="shared" si="30"/>
        <v>95.576584832466139</v>
      </c>
      <c r="D686">
        <f>'Regression 02'!C686</f>
        <v>80.266048737368521</v>
      </c>
      <c r="E686">
        <f>'Regression 01'!C686</f>
        <v>89.16835136201837</v>
      </c>
      <c r="F686">
        <f t="shared" si="31"/>
        <v>88.336994977284348</v>
      </c>
      <c r="G686" s="23">
        <f t="shared" si="32"/>
        <v>1.1250632961419393</v>
      </c>
      <c r="H686" s="23"/>
      <c r="J686" s="8">
        <v>662</v>
      </c>
      <c r="K686" s="8">
        <v>94.740854447958398</v>
      </c>
      <c r="L686" s="8">
        <v>-8.7273567574365956</v>
      </c>
      <c r="M686" s="8">
        <v>-0.85060245295696468</v>
      </c>
      <c r="O686" s="8">
        <v>66.150000000000006</v>
      </c>
      <c r="P686" s="8">
        <v>77.927193459955603</v>
      </c>
    </row>
    <row r="687" spans="1:16" x14ac:dyDescent="0.25">
      <c r="A687" s="1">
        <v>63.9383319213864</v>
      </c>
      <c r="B687" s="1">
        <v>76.575337294072796</v>
      </c>
      <c r="C687">
        <f t="shared" si="30"/>
        <v>66.429688219271071</v>
      </c>
      <c r="D687">
        <f>'Regression 02'!C687</f>
        <v>71.349949537538365</v>
      </c>
      <c r="E687">
        <f>'Regression 01'!C687</f>
        <v>73.696646601914921</v>
      </c>
      <c r="F687">
        <f t="shared" si="31"/>
        <v>70.492094786241452</v>
      </c>
      <c r="G687" s="23">
        <f t="shared" si="32"/>
        <v>0.92055872396004179</v>
      </c>
      <c r="H687" s="23"/>
      <c r="J687" s="8">
        <v>663</v>
      </c>
      <c r="K687" s="8">
        <v>76.906815455671364</v>
      </c>
      <c r="L687" s="8">
        <v>-0.64710282159016685</v>
      </c>
      <c r="M687" s="8">
        <v>-6.3069181501139965E-2</v>
      </c>
      <c r="O687" s="8">
        <v>66.25</v>
      </c>
      <c r="P687" s="8">
        <v>77.989119318128104</v>
      </c>
    </row>
    <row r="688" spans="1:16" x14ac:dyDescent="0.25">
      <c r="A688" s="1">
        <v>69.379581076026199</v>
      </c>
      <c r="B688" s="1">
        <v>79.972838913011302</v>
      </c>
      <c r="C688">
        <f t="shared" si="30"/>
        <v>72.082955578677911</v>
      </c>
      <c r="D688">
        <f>'Regression 02'!C688</f>
        <v>86.282326262819907</v>
      </c>
      <c r="E688">
        <f>'Regression 01'!C688</f>
        <v>74.313242392322422</v>
      </c>
      <c r="F688">
        <f t="shared" si="31"/>
        <v>77.55950807794008</v>
      </c>
      <c r="G688" s="23">
        <f t="shared" si="32"/>
        <v>0.96982311910052021</v>
      </c>
      <c r="H688" s="23"/>
      <c r="J688" s="8">
        <v>664</v>
      </c>
      <c r="K688" s="8">
        <v>63.367106465353686</v>
      </c>
      <c r="L688" s="8">
        <v>-1.8910609999797856</v>
      </c>
      <c r="M688" s="8">
        <v>-0.18431022931466801</v>
      </c>
      <c r="O688" s="8">
        <v>66.349999999999994</v>
      </c>
      <c r="P688" s="8">
        <v>78.016124831969904</v>
      </c>
    </row>
    <row r="689" spans="1:16" x14ac:dyDescent="0.25">
      <c r="A689" s="1">
        <v>56.058489985175399</v>
      </c>
      <c r="B689" s="1">
        <v>65.005281116830005</v>
      </c>
      <c r="C689">
        <f t="shared" si="30"/>
        <v>58.242808341278099</v>
      </c>
      <c r="D689">
        <f>'Regression 02'!C689</f>
        <v>67.164312299814782</v>
      </c>
      <c r="E689">
        <f>'Regression 01'!C689</f>
        <v>62.203982305775689</v>
      </c>
      <c r="F689">
        <f t="shared" si="31"/>
        <v>62.537034315622861</v>
      </c>
      <c r="G689" s="23">
        <f t="shared" si="32"/>
        <v>0.96203005726917612</v>
      </c>
      <c r="H689" s="23"/>
      <c r="J689" s="8">
        <v>665</v>
      </c>
      <c r="K689" s="8">
        <v>50.987257008289802</v>
      </c>
      <c r="L689" s="8">
        <v>6.8019103133861947</v>
      </c>
      <c r="M689" s="8">
        <v>0.66294088326680933</v>
      </c>
      <c r="O689" s="8">
        <v>66.45</v>
      </c>
      <c r="P689" s="8">
        <v>78.0426100071832</v>
      </c>
    </row>
    <row r="690" spans="1:16" x14ac:dyDescent="0.25">
      <c r="A690" s="1">
        <v>80.049372731839298</v>
      </c>
      <c r="B690" s="1">
        <v>79.661695593753706</v>
      </c>
      <c r="C690">
        <f t="shared" si="30"/>
        <v>83.168495531952246</v>
      </c>
      <c r="D690">
        <f>'Regression 02'!C690</f>
        <v>76.888946042651455</v>
      </c>
      <c r="E690">
        <f>'Regression 01'!C690</f>
        <v>82.529659744950422</v>
      </c>
      <c r="F690">
        <f t="shared" si="31"/>
        <v>80.862367106518036</v>
      </c>
      <c r="G690" s="23">
        <f t="shared" si="32"/>
        <v>1.0150721310137225</v>
      </c>
      <c r="H690" s="23"/>
      <c r="J690" s="8">
        <v>666</v>
      </c>
      <c r="K690" s="8">
        <v>44.366101185248986</v>
      </c>
      <c r="L690" s="8">
        <v>5.149665204441817</v>
      </c>
      <c r="M690" s="8">
        <v>0.50190658827747159</v>
      </c>
      <c r="O690" s="8">
        <v>66.55</v>
      </c>
      <c r="P690" s="8">
        <v>78.094623863111806</v>
      </c>
    </row>
    <row r="691" spans="1:16" x14ac:dyDescent="0.25">
      <c r="A691" s="1">
        <v>49.194139783488602</v>
      </c>
      <c r="B691" s="1">
        <v>47.5635114192592</v>
      </c>
      <c r="C691">
        <f t="shared" si="30"/>
        <v>51.110988820452903</v>
      </c>
      <c r="D691">
        <f>'Regression 02'!C691</f>
        <v>52.518567578158475</v>
      </c>
      <c r="E691">
        <f>'Regression 01'!C691</f>
        <v>58.345104997905459</v>
      </c>
      <c r="F691">
        <f t="shared" si="31"/>
        <v>53.991553798838943</v>
      </c>
      <c r="G691" s="23">
        <f t="shared" si="32"/>
        <v>1.1351465059616463</v>
      </c>
      <c r="H691" s="23"/>
      <c r="J691" s="8">
        <v>667</v>
      </c>
      <c r="K691" s="8">
        <v>55.034111409677159</v>
      </c>
      <c r="L691" s="8">
        <v>3.6871893364602428</v>
      </c>
      <c r="M691" s="8">
        <v>0.35936794854150678</v>
      </c>
      <c r="O691" s="8">
        <v>66.650000000000006</v>
      </c>
      <c r="P691" s="8">
        <v>78.157199305102907</v>
      </c>
    </row>
    <row r="692" spans="1:16" x14ac:dyDescent="0.25">
      <c r="A692" s="1">
        <v>57.345360214687801</v>
      </c>
      <c r="B692" s="1">
        <v>74.886592010798296</v>
      </c>
      <c r="C692">
        <f t="shared" si="30"/>
        <v>59.579821453072732</v>
      </c>
      <c r="D692">
        <f>'Regression 02'!C692</f>
        <v>73.60933372974003</v>
      </c>
      <c r="E692">
        <f>'Regression 01'!C692</f>
        <v>64.018507113306057</v>
      </c>
      <c r="F692">
        <f t="shared" si="31"/>
        <v>65.735887432039604</v>
      </c>
      <c r="G692" s="23">
        <f t="shared" si="32"/>
        <v>0.87780583502265397</v>
      </c>
      <c r="H692" s="23"/>
      <c r="J692" s="8">
        <v>668</v>
      </c>
      <c r="K692" s="8">
        <v>46.558767199873266</v>
      </c>
      <c r="L692" s="8">
        <v>10.702412785271633</v>
      </c>
      <c r="M692" s="8">
        <v>1.0430991674487153</v>
      </c>
      <c r="O692" s="8">
        <v>66.75</v>
      </c>
      <c r="P692" s="8">
        <v>78.191371379094406</v>
      </c>
    </row>
    <row r="693" spans="1:16" x14ac:dyDescent="0.25">
      <c r="A693" s="1">
        <v>62.994611634575598</v>
      </c>
      <c r="B693" s="1">
        <v>56.590169316865698</v>
      </c>
      <c r="C693">
        <f t="shared" si="30"/>
        <v>65.449195883372752</v>
      </c>
      <c r="D693">
        <f>'Regression 02'!C693</f>
        <v>63.05408910103624</v>
      </c>
      <c r="E693">
        <f>'Regression 01'!C693</f>
        <v>68.243687082183641</v>
      </c>
      <c r="F693">
        <f t="shared" si="31"/>
        <v>65.58232402219754</v>
      </c>
      <c r="G693" s="23">
        <f t="shared" si="32"/>
        <v>1.1588995900503851</v>
      </c>
      <c r="H693" s="23"/>
      <c r="J693" s="8">
        <v>669</v>
      </c>
      <c r="K693" s="8">
        <v>50.205579620911827</v>
      </c>
      <c r="L693" s="8">
        <v>7.4905728543879704</v>
      </c>
      <c r="M693" s="8">
        <v>0.73006063818418965</v>
      </c>
      <c r="O693" s="8">
        <v>66.849999999999994</v>
      </c>
      <c r="P693" s="8">
        <v>78.238320177169001</v>
      </c>
    </row>
    <row r="694" spans="1:16" x14ac:dyDescent="0.25">
      <c r="A694" s="1">
        <v>68.179863280132395</v>
      </c>
      <c r="B694" s="1">
        <v>64.006881345873893</v>
      </c>
      <c r="C694">
        <f t="shared" si="30"/>
        <v>70.836490793979976</v>
      </c>
      <c r="D694">
        <f>'Regression 02'!C694</f>
        <v>66.905489767115455</v>
      </c>
      <c r="E694">
        <f>'Regression 01'!C694</f>
        <v>71.655727488083187</v>
      </c>
      <c r="F694">
        <f t="shared" si="31"/>
        <v>69.799236016392868</v>
      </c>
      <c r="G694" s="23">
        <f t="shared" si="32"/>
        <v>1.0904958115240584</v>
      </c>
      <c r="H694" s="23"/>
      <c r="J694" s="8">
        <v>670</v>
      </c>
      <c r="K694" s="8">
        <v>55.701152931252423</v>
      </c>
      <c r="L694" s="8">
        <v>7.5129172703551745</v>
      </c>
      <c r="M694" s="8">
        <v>0.7322384126879532</v>
      </c>
      <c r="O694" s="8">
        <v>66.95</v>
      </c>
      <c r="P694" s="8">
        <v>78.258033327380701</v>
      </c>
    </row>
    <row r="695" spans="1:16" x14ac:dyDescent="0.25">
      <c r="A695" s="1">
        <v>48.029509950846403</v>
      </c>
      <c r="B695" s="1">
        <v>63.512754498506602</v>
      </c>
      <c r="C695">
        <f t="shared" si="30"/>
        <v>49.900979201052664</v>
      </c>
      <c r="D695">
        <f>'Regression 02'!C695</f>
        <v>63.089076523013297</v>
      </c>
      <c r="E695">
        <f>'Regression 01'!C695</f>
        <v>60.644020857093366</v>
      </c>
      <c r="F695">
        <f t="shared" si="31"/>
        <v>57.878025527053104</v>
      </c>
      <c r="G695" s="23">
        <f t="shared" si="32"/>
        <v>0.91128193044145189</v>
      </c>
      <c r="H695" s="23"/>
      <c r="J695" s="8">
        <v>671</v>
      </c>
      <c r="K695" s="8">
        <v>48.98441455138137</v>
      </c>
      <c r="L695" s="8">
        <v>8.8666698929903305</v>
      </c>
      <c r="M695" s="8">
        <v>0.8641804580878033</v>
      </c>
      <c r="O695" s="8">
        <v>67.05</v>
      </c>
      <c r="P695" s="8">
        <v>78.258122478873503</v>
      </c>
    </row>
    <row r="696" spans="1:16" x14ac:dyDescent="0.25">
      <c r="A696" s="1">
        <v>42.730944615016497</v>
      </c>
      <c r="B696" s="1">
        <v>48.294707084014199</v>
      </c>
      <c r="C696">
        <f t="shared" si="30"/>
        <v>44.39595533365825</v>
      </c>
      <c r="D696">
        <f>'Regression 02'!C696</f>
        <v>68.165127183917065</v>
      </c>
      <c r="E696">
        <f>'Regression 01'!C696</f>
        <v>55.346916746863585</v>
      </c>
      <c r="F696">
        <f t="shared" si="31"/>
        <v>55.9693330881463</v>
      </c>
      <c r="G696" s="23">
        <f t="shared" si="32"/>
        <v>1.1589123626069666</v>
      </c>
      <c r="H696" s="23"/>
      <c r="J696" s="8">
        <v>672</v>
      </c>
      <c r="K696" s="8">
        <v>86.28232426198592</v>
      </c>
      <c r="L696" s="8">
        <v>8.740060076187774</v>
      </c>
      <c r="M696" s="8">
        <v>0.85184056827535581</v>
      </c>
      <c r="O696" s="8">
        <v>67.150000000000006</v>
      </c>
      <c r="P696" s="8">
        <v>78.292229617522196</v>
      </c>
    </row>
    <row r="697" spans="1:16" x14ac:dyDescent="0.25">
      <c r="A697" s="1">
        <v>67.161181005789899</v>
      </c>
      <c r="B697" s="1">
        <v>82.223679671460204</v>
      </c>
      <c r="C697">
        <f t="shared" si="30"/>
        <v>69.778115577650084</v>
      </c>
      <c r="D697">
        <f>'Regression 02'!C697</f>
        <v>78.275545801930932</v>
      </c>
      <c r="E697">
        <f>'Regression 01'!C697</f>
        <v>75.932912379626714</v>
      </c>
      <c r="F697">
        <f t="shared" si="31"/>
        <v>74.662191253069238</v>
      </c>
      <c r="G697" s="23">
        <f t="shared" si="32"/>
        <v>0.90803758176957927</v>
      </c>
      <c r="H697" s="23"/>
      <c r="J697" s="8">
        <v>673</v>
      </c>
      <c r="K697" s="8">
        <v>45.480258663527259</v>
      </c>
      <c r="L697" s="8">
        <v>6.7553202715099445</v>
      </c>
      <c r="M697" s="8">
        <v>0.65840003487424903</v>
      </c>
      <c r="O697" s="8">
        <v>67.25</v>
      </c>
      <c r="P697" s="8">
        <v>78.4138120670397</v>
      </c>
    </row>
    <row r="698" spans="1:16" x14ac:dyDescent="0.25">
      <c r="A698" s="1">
        <v>60.763758176644998</v>
      </c>
      <c r="B698" s="1">
        <v>64.357939039644904</v>
      </c>
      <c r="C698">
        <f t="shared" si="30"/>
        <v>63.131417248555977</v>
      </c>
      <c r="D698">
        <f>'Regression 02'!C698</f>
        <v>65.164545818003816</v>
      </c>
      <c r="E698">
        <f>'Regression 01'!C698</f>
        <v>62.56320969139729</v>
      </c>
      <c r="F698">
        <f t="shared" si="31"/>
        <v>63.619724252652361</v>
      </c>
      <c r="G698" s="23">
        <f t="shared" si="32"/>
        <v>0.9885295458803024</v>
      </c>
      <c r="H698" s="23"/>
      <c r="J698" s="8">
        <v>674</v>
      </c>
      <c r="K698" s="8">
        <v>68.618534273510917</v>
      </c>
      <c r="L698" s="8">
        <v>6.3216899380301896</v>
      </c>
      <c r="M698" s="8">
        <v>0.61613672015182397</v>
      </c>
      <c r="O698" s="8">
        <v>67.349999999999994</v>
      </c>
      <c r="P698" s="8">
        <v>78.426401582668504</v>
      </c>
    </row>
    <row r="699" spans="1:16" x14ac:dyDescent="0.25">
      <c r="A699" s="1">
        <v>61.439867469041999</v>
      </c>
      <c r="B699" s="1">
        <v>77.671466010714198</v>
      </c>
      <c r="C699">
        <f t="shared" si="30"/>
        <v>63.83387113101427</v>
      </c>
      <c r="D699">
        <f>'Regression 02'!C699</f>
        <v>75.235349591479491</v>
      </c>
      <c r="E699">
        <f>'Regression 01'!C699</f>
        <v>74.712915377745048</v>
      </c>
      <c r="F699">
        <f t="shared" si="31"/>
        <v>71.260712033412929</v>
      </c>
      <c r="G699" s="23">
        <f t="shared" si="32"/>
        <v>0.9174632035860254</v>
      </c>
      <c r="H699" s="23"/>
      <c r="J699" s="8">
        <v>675</v>
      </c>
      <c r="K699" s="8">
        <v>49.791962769684481</v>
      </c>
      <c r="L699" s="8">
        <v>8.09761961918732</v>
      </c>
      <c r="M699" s="8">
        <v>0.7892257991314523</v>
      </c>
      <c r="O699" s="8">
        <v>67.45</v>
      </c>
      <c r="P699" s="8">
        <v>78.457225742596506</v>
      </c>
    </row>
    <row r="700" spans="1:16" x14ac:dyDescent="0.25">
      <c r="A700" s="1">
        <v>54.257901056665702</v>
      </c>
      <c r="B700" s="1">
        <v>51.894307784010302</v>
      </c>
      <c r="C700">
        <f t="shared" si="30"/>
        <v>56.372059487851068</v>
      </c>
      <c r="D700">
        <f>'Regression 02'!C700</f>
        <v>59.433880637348878</v>
      </c>
      <c r="E700">
        <f>'Regression 01'!C700</f>
        <v>56.988117539632093</v>
      </c>
      <c r="F700">
        <f t="shared" si="31"/>
        <v>57.598019221610684</v>
      </c>
      <c r="G700" s="23">
        <f t="shared" si="32"/>
        <v>1.1099101554902677</v>
      </c>
      <c r="H700" s="23"/>
      <c r="J700" s="8">
        <v>676</v>
      </c>
      <c r="K700" s="8">
        <v>108.35956406777159</v>
      </c>
      <c r="L700" s="8">
        <v>-24.472184288168393</v>
      </c>
      <c r="M700" s="8">
        <v>-2.3851551578882679</v>
      </c>
      <c r="O700" s="8">
        <v>67.55</v>
      </c>
      <c r="P700" s="8">
        <v>78.464449450145096</v>
      </c>
    </row>
    <row r="701" spans="1:16" x14ac:dyDescent="0.25">
      <c r="A701" s="1">
        <v>73.394452588329102</v>
      </c>
      <c r="B701" s="1">
        <v>79.177562857917295</v>
      </c>
      <c r="C701">
        <f t="shared" si="30"/>
        <v>76.25426650888231</v>
      </c>
      <c r="D701">
        <f>'Regression 02'!C701</f>
        <v>71.745684728199379</v>
      </c>
      <c r="E701">
        <f>'Regression 01'!C701</f>
        <v>70.556624122426257</v>
      </c>
      <c r="F701">
        <f t="shared" si="31"/>
        <v>72.852191786502644</v>
      </c>
      <c r="G701" s="23">
        <f t="shared" si="32"/>
        <v>0.92011157147176381</v>
      </c>
      <c r="H701" s="23"/>
      <c r="J701" s="8">
        <v>677</v>
      </c>
      <c r="K701" s="8">
        <v>53.61681455839134</v>
      </c>
      <c r="L701" s="8">
        <v>14.676990535790054</v>
      </c>
      <c r="M701" s="8">
        <v>1.4304771191038221</v>
      </c>
      <c r="O701" s="8">
        <v>67.650000000000006</v>
      </c>
      <c r="P701" s="8">
        <v>78.517355672528893</v>
      </c>
    </row>
    <row r="702" spans="1:16" x14ac:dyDescent="0.25">
      <c r="A702" s="1">
        <v>67.781515855424104</v>
      </c>
      <c r="B702" s="1">
        <v>72.418309651364495</v>
      </c>
      <c r="C702">
        <f t="shared" si="30"/>
        <v>70.422621766885911</v>
      </c>
      <c r="D702">
        <f>'Regression 02'!C702</f>
        <v>72.796955934019635</v>
      </c>
      <c r="E702">
        <f>'Regression 01'!C702</f>
        <v>72.692912038625877</v>
      </c>
      <c r="F702">
        <f t="shared" si="31"/>
        <v>71.970829913177141</v>
      </c>
      <c r="G702" s="23">
        <f t="shared" si="32"/>
        <v>0.99382090329998574</v>
      </c>
      <c r="H702" s="23"/>
      <c r="J702" s="8">
        <v>678</v>
      </c>
      <c r="K702" s="8">
        <v>62.338475166254341</v>
      </c>
      <c r="L702" s="8">
        <v>15.588718293701262</v>
      </c>
      <c r="M702" s="8">
        <v>1.5193376858094754</v>
      </c>
      <c r="O702" s="8">
        <v>67.75</v>
      </c>
      <c r="P702" s="8">
        <v>78.546377594046007</v>
      </c>
    </row>
    <row r="703" spans="1:16" x14ac:dyDescent="0.25">
      <c r="A703" s="1">
        <v>29.834609086096901</v>
      </c>
      <c r="B703" s="1">
        <v>39.749455217940898</v>
      </c>
      <c r="C703">
        <f t="shared" si="30"/>
        <v>30.99711425330964</v>
      </c>
      <c r="D703">
        <f>'Regression 02'!C703</f>
        <v>64.311360820214105</v>
      </c>
      <c r="E703">
        <f>'Regression 01'!C703</f>
        <v>52.730468219476322</v>
      </c>
      <c r="F703">
        <f t="shared" si="31"/>
        <v>49.346314431000017</v>
      </c>
      <c r="G703" s="23">
        <f t="shared" si="32"/>
        <v>1.2414337293540461</v>
      </c>
      <c r="H703" s="23"/>
      <c r="J703" s="8">
        <v>679</v>
      </c>
      <c r="K703" s="8">
        <v>97.054882172255731</v>
      </c>
      <c r="L703" s="8">
        <v>2.9451178277442693</v>
      </c>
      <c r="M703" s="8">
        <v>0.28704274594847312</v>
      </c>
      <c r="O703" s="8">
        <v>67.849999999999994</v>
      </c>
      <c r="P703" s="8">
        <v>78.567339896330793</v>
      </c>
    </row>
    <row r="704" spans="1:16" x14ac:dyDescent="0.25">
      <c r="A704" s="1">
        <v>56.706682490829103</v>
      </c>
      <c r="B704" s="1">
        <v>72.177794072961404</v>
      </c>
      <c r="C704">
        <f t="shared" si="30"/>
        <v>58.916257659749313</v>
      </c>
      <c r="D704">
        <f>'Regression 02'!C704</f>
        <v>71.903759937206928</v>
      </c>
      <c r="E704">
        <f>'Regression 01'!C704</f>
        <v>64.555182910983532</v>
      </c>
      <c r="F704">
        <f t="shared" si="31"/>
        <v>65.125066835979922</v>
      </c>
      <c r="G704" s="23">
        <f t="shared" si="32"/>
        <v>0.90228674445422663</v>
      </c>
      <c r="H704" s="23"/>
      <c r="J704" s="8">
        <v>680</v>
      </c>
      <c r="K704" s="8">
        <v>84.929798283451973</v>
      </c>
      <c r="L704" s="8">
        <v>-3.438176076997479E-2</v>
      </c>
      <c r="M704" s="8">
        <v>-3.3509813865464136E-3</v>
      </c>
      <c r="O704" s="8">
        <v>67.95</v>
      </c>
      <c r="P704" s="8">
        <v>78.662851101464696</v>
      </c>
    </row>
    <row r="705" spans="1:16" x14ac:dyDescent="0.25">
      <c r="A705" s="1">
        <v>47.071886425199402</v>
      </c>
      <c r="B705" s="1">
        <v>50.342453544343797</v>
      </c>
      <c r="C705">
        <f t="shared" si="30"/>
        <v>48.906041886792025</v>
      </c>
      <c r="D705">
        <f>'Regression 02'!C705</f>
        <v>64.211688624722726</v>
      </c>
      <c r="E705">
        <f>'Regression 01'!C705</f>
        <v>56.159831677205645</v>
      </c>
      <c r="F705">
        <f t="shared" si="31"/>
        <v>56.425854062906801</v>
      </c>
      <c r="G705" s="23">
        <f t="shared" si="32"/>
        <v>1.1208403661375876</v>
      </c>
      <c r="H705" s="23"/>
      <c r="J705" s="8">
        <v>681</v>
      </c>
      <c r="K705" s="8">
        <v>97.057593052601177</v>
      </c>
      <c r="L705" s="8">
        <v>-11.396699447945281</v>
      </c>
      <c r="M705" s="8">
        <v>-1.1107670713443927</v>
      </c>
      <c r="O705" s="8">
        <v>68.05</v>
      </c>
      <c r="P705" s="8">
        <v>78.685782760966404</v>
      </c>
    </row>
    <row r="706" spans="1:16" x14ac:dyDescent="0.25">
      <c r="A706" s="1">
        <v>38.432632276357602</v>
      </c>
      <c r="B706" s="1">
        <v>47.5639688953164</v>
      </c>
      <c r="C706">
        <f t="shared" si="30"/>
        <v>39.93015930886942</v>
      </c>
      <c r="D706">
        <f>'Regression 02'!C706</f>
        <v>58.160664978911093</v>
      </c>
      <c r="E706">
        <f>'Regression 01'!C706</f>
        <v>53.210108824860463</v>
      </c>
      <c r="F706">
        <f t="shared" si="31"/>
        <v>50.43364437088033</v>
      </c>
      <c r="G706" s="23">
        <f t="shared" si="32"/>
        <v>1.0603329693087598</v>
      </c>
      <c r="H706" s="23"/>
      <c r="J706" s="8">
        <v>682</v>
      </c>
      <c r="K706" s="8">
        <v>66.152042530299894</v>
      </c>
      <c r="L706" s="8">
        <v>-0.43371211426479306</v>
      </c>
      <c r="M706" s="8">
        <v>-4.2271285398804155E-2</v>
      </c>
      <c r="O706" s="8">
        <v>68.150000000000006</v>
      </c>
      <c r="P706" s="8">
        <v>78.732194712518506</v>
      </c>
    </row>
    <row r="707" spans="1:16" x14ac:dyDescent="0.25">
      <c r="A707" s="1">
        <v>91.871720812405698</v>
      </c>
      <c r="B707" s="1">
        <v>97.812537235576599</v>
      </c>
      <c r="C707">
        <f t="shared" ref="C707:C770" si="33">$K$17+A707*$K$18</f>
        <v>95.451501256551609</v>
      </c>
      <c r="D707">
        <f>'Regression 02'!C707</f>
        <v>88.24678823932183</v>
      </c>
      <c r="E707">
        <f>'Regression 01'!C707</f>
        <v>91.683940681465174</v>
      </c>
      <c r="F707">
        <f t="shared" ref="F707:F770" si="34">AVERAGE(C707:E707)</f>
        <v>91.794076725779533</v>
      </c>
      <c r="G707" s="23">
        <f t="shared" ref="G707:G770" si="35">F707/B707</f>
        <v>0.9384694367420211</v>
      </c>
      <c r="H707" s="23"/>
      <c r="J707" s="8">
        <v>683</v>
      </c>
      <c r="K707" s="8">
        <v>52.137638087490771</v>
      </c>
      <c r="L707" s="8">
        <v>-2.157560592501774</v>
      </c>
      <c r="M707" s="8">
        <v>-0.2102843258723773</v>
      </c>
      <c r="O707" s="8">
        <v>68.25</v>
      </c>
      <c r="P707" s="8">
        <v>78.823132052793298</v>
      </c>
    </row>
    <row r="708" spans="1:16" x14ac:dyDescent="0.25">
      <c r="A708" s="1">
        <v>65.380437467926498</v>
      </c>
      <c r="B708" s="1">
        <v>69.321761180720202</v>
      </c>
      <c r="C708">
        <f t="shared" si="33"/>
        <v>67.927985390265889</v>
      </c>
      <c r="D708">
        <f>'Regression 02'!C708</f>
        <v>66.384156641500894</v>
      </c>
      <c r="E708">
        <f>'Regression 01'!C708</f>
        <v>63.96347398349122</v>
      </c>
      <c r="F708">
        <f t="shared" si="34"/>
        <v>66.091872005085989</v>
      </c>
      <c r="G708" s="23">
        <f t="shared" si="35"/>
        <v>0.95340728336064673</v>
      </c>
      <c r="H708" s="23"/>
      <c r="J708" s="8">
        <v>684</v>
      </c>
      <c r="K708" s="8">
        <v>85.083991211455611</v>
      </c>
      <c r="L708" s="8">
        <v>-13.972414626838216</v>
      </c>
      <c r="M708" s="8">
        <v>-1.3618063848705573</v>
      </c>
      <c r="O708" s="8">
        <v>68.349999999999994</v>
      </c>
      <c r="P708" s="8">
        <v>78.920441631533393</v>
      </c>
    </row>
    <row r="709" spans="1:16" x14ac:dyDescent="0.25">
      <c r="A709" s="1">
        <v>87.867730333513606</v>
      </c>
      <c r="B709" s="1">
        <v>94.643174358920703</v>
      </c>
      <c r="C709">
        <f t="shared" si="33"/>
        <v>91.291495339087817</v>
      </c>
      <c r="D709">
        <f>'Regression 02'!C709</f>
        <v>74.591414952947332</v>
      </c>
      <c r="E709">
        <f>'Regression 01'!C709</f>
        <v>84.20638782616922</v>
      </c>
      <c r="F709">
        <f t="shared" si="34"/>
        <v>83.363099372734794</v>
      </c>
      <c r="G709" s="23">
        <f t="shared" si="35"/>
        <v>0.88081470150813157</v>
      </c>
      <c r="H709" s="23"/>
      <c r="J709" s="8">
        <v>685</v>
      </c>
      <c r="K709" s="8">
        <v>95.576584832466139</v>
      </c>
      <c r="L709" s="8">
        <v>-17.059229159937246</v>
      </c>
      <c r="M709" s="8">
        <v>-1.6626594480205106</v>
      </c>
      <c r="O709" s="8">
        <v>68.45</v>
      </c>
      <c r="P709" s="8">
        <v>79.059377341681895</v>
      </c>
    </row>
    <row r="710" spans="1:16" x14ac:dyDescent="0.25">
      <c r="A710" s="1">
        <v>49.382415440116503</v>
      </c>
      <c r="B710" s="1">
        <v>40.863183361909002</v>
      </c>
      <c r="C710">
        <f t="shared" si="33"/>
        <v>51.306600635669604</v>
      </c>
      <c r="D710">
        <f>'Regression 02'!C710</f>
        <v>63.066438523521519</v>
      </c>
      <c r="E710">
        <f>'Regression 01'!C710</f>
        <v>61.151875308523778</v>
      </c>
      <c r="F710">
        <f t="shared" si="34"/>
        <v>58.508304822571631</v>
      </c>
      <c r="G710" s="23">
        <f t="shared" si="35"/>
        <v>1.4318097614761627</v>
      </c>
      <c r="H710" s="23"/>
      <c r="J710" s="8">
        <v>686</v>
      </c>
      <c r="K710" s="8">
        <v>66.429688219271071</v>
      </c>
      <c r="L710" s="8">
        <v>10.145649074801725</v>
      </c>
      <c r="M710" s="8">
        <v>0.98883479038637245</v>
      </c>
      <c r="O710" s="8">
        <v>68.55</v>
      </c>
      <c r="P710" s="8">
        <v>79.122551128844407</v>
      </c>
    </row>
    <row r="711" spans="1:16" x14ac:dyDescent="0.25">
      <c r="A711" s="1">
        <v>69.494653874338894</v>
      </c>
      <c r="B711" s="1">
        <v>78.823132052793298</v>
      </c>
      <c r="C711">
        <f t="shared" si="33"/>
        <v>72.202512187127297</v>
      </c>
      <c r="D711">
        <f>'Regression 02'!C711</f>
        <v>76.82539696910743</v>
      </c>
      <c r="E711">
        <f>'Regression 01'!C711</f>
        <v>78.876115143123059</v>
      </c>
      <c r="F711">
        <f t="shared" si="34"/>
        <v>75.968008099785933</v>
      </c>
      <c r="G711" s="23">
        <f t="shared" si="35"/>
        <v>0.96377809560910255</v>
      </c>
      <c r="H711" s="23"/>
      <c r="J711" s="8">
        <v>687</v>
      </c>
      <c r="K711" s="8">
        <v>72.082955578677911</v>
      </c>
      <c r="L711" s="8">
        <v>7.8898833343333905</v>
      </c>
      <c r="M711" s="8">
        <v>0.76897900524230001</v>
      </c>
      <c r="O711" s="8">
        <v>68.650000000000006</v>
      </c>
      <c r="P711" s="8">
        <v>79.135933337898507</v>
      </c>
    </row>
    <row r="712" spans="1:16" x14ac:dyDescent="0.25">
      <c r="A712" s="1">
        <v>80.177445705883898</v>
      </c>
      <c r="B712" s="1">
        <v>77.866922804903396</v>
      </c>
      <c r="C712">
        <f t="shared" si="33"/>
        <v>83.30155886781715</v>
      </c>
      <c r="D712">
        <f>'Regression 02'!C712</f>
        <v>82.932870927699113</v>
      </c>
      <c r="E712">
        <f>'Regression 01'!C712</f>
        <v>82.144953785314954</v>
      </c>
      <c r="F712">
        <f t="shared" si="34"/>
        <v>82.793127860277067</v>
      </c>
      <c r="G712" s="23">
        <f t="shared" si="35"/>
        <v>1.0632644116130843</v>
      </c>
      <c r="H712" s="23"/>
      <c r="J712" s="8">
        <v>688</v>
      </c>
      <c r="K712" s="8">
        <v>58.242808341278099</v>
      </c>
      <c r="L712" s="8">
        <v>6.7624727755519061</v>
      </c>
      <c r="M712" s="8">
        <v>0.65909714599872471</v>
      </c>
      <c r="O712" s="8">
        <v>68.75</v>
      </c>
      <c r="P712" s="8">
        <v>79.160750116183394</v>
      </c>
    </row>
    <row r="713" spans="1:16" x14ac:dyDescent="0.25">
      <c r="A713" s="1">
        <v>71.692846836679195</v>
      </c>
      <c r="B713" s="1">
        <v>74.860664347142801</v>
      </c>
      <c r="C713">
        <f t="shared" si="33"/>
        <v>74.486357710554515</v>
      </c>
      <c r="D713">
        <f>'Regression 02'!C713</f>
        <v>73.23320782619821</v>
      </c>
      <c r="E713">
        <f>'Regression 01'!C713</f>
        <v>75.310856200410512</v>
      </c>
      <c r="F713">
        <f t="shared" si="34"/>
        <v>74.343473912387751</v>
      </c>
      <c r="G713" s="23">
        <f t="shared" si="35"/>
        <v>0.99309129247962935</v>
      </c>
      <c r="H713" s="23"/>
      <c r="J713" s="8">
        <v>689</v>
      </c>
      <c r="K713" s="8">
        <v>83.168495531952246</v>
      </c>
      <c r="L713" s="8">
        <v>-3.5067999381985402</v>
      </c>
      <c r="M713" s="8">
        <v>-0.34178648958280328</v>
      </c>
      <c r="O713" s="8">
        <v>68.849999999999994</v>
      </c>
      <c r="P713" s="8">
        <v>79.177562857917295</v>
      </c>
    </row>
    <row r="714" spans="1:16" x14ac:dyDescent="0.25">
      <c r="A714" s="1">
        <v>68.417686307075201</v>
      </c>
      <c r="B714" s="1">
        <v>66.833226438945204</v>
      </c>
      <c r="C714">
        <f t="shared" si="33"/>
        <v>71.083580592171742</v>
      </c>
      <c r="D714">
        <f>'Regression 02'!C714</f>
        <v>64.945415114171425</v>
      </c>
      <c r="E714">
        <f>'Regression 01'!C714</f>
        <v>70.159509677055922</v>
      </c>
      <c r="F714">
        <f t="shared" si="34"/>
        <v>68.729501794466358</v>
      </c>
      <c r="G714" s="23">
        <f t="shared" si="35"/>
        <v>1.0283732427201233</v>
      </c>
      <c r="H714" s="23"/>
      <c r="J714" s="8">
        <v>690</v>
      </c>
      <c r="K714" s="8">
        <v>51.110988820452903</v>
      </c>
      <c r="L714" s="8">
        <v>-3.5474774011937029</v>
      </c>
      <c r="M714" s="8">
        <v>-0.3457510748249808</v>
      </c>
      <c r="O714" s="8">
        <v>68.95</v>
      </c>
      <c r="P714" s="8">
        <v>79.212680992847893</v>
      </c>
    </row>
    <row r="715" spans="1:16" x14ac:dyDescent="0.25">
      <c r="A715" s="1">
        <v>59.974666715261399</v>
      </c>
      <c r="B715" s="1">
        <v>56.990525169334802</v>
      </c>
      <c r="C715">
        <f t="shared" si="33"/>
        <v>62.311578848319769</v>
      </c>
      <c r="D715">
        <f>'Regression 02'!C715</f>
        <v>69.493940075512384</v>
      </c>
      <c r="E715">
        <f>'Regression 01'!C715</f>
        <v>67.679171387917023</v>
      </c>
      <c r="F715">
        <f t="shared" si="34"/>
        <v>66.494896770583054</v>
      </c>
      <c r="G715" s="23">
        <f t="shared" si="35"/>
        <v>1.1667710829652491</v>
      </c>
      <c r="H715" s="23"/>
      <c r="J715" s="8">
        <v>691</v>
      </c>
      <c r="K715" s="8">
        <v>59.579821453072732</v>
      </c>
      <c r="L715" s="8">
        <v>15.306770557725564</v>
      </c>
      <c r="M715" s="8">
        <v>1.4918579525417552</v>
      </c>
      <c r="O715" s="8">
        <v>69.05</v>
      </c>
      <c r="P715" s="8">
        <v>79.214132218382503</v>
      </c>
    </row>
    <row r="716" spans="1:16" x14ac:dyDescent="0.25">
      <c r="A716" s="1">
        <v>61.745252536674002</v>
      </c>
      <c r="B716" s="1">
        <v>70.3923088998785</v>
      </c>
      <c r="C716">
        <f t="shared" si="33"/>
        <v>64.151155523959616</v>
      </c>
      <c r="D716">
        <f>'Regression 02'!C716</f>
        <v>68.08854425732261</v>
      </c>
      <c r="E716">
        <f>'Regression 01'!C716</f>
        <v>65.064410334542345</v>
      </c>
      <c r="F716">
        <f t="shared" si="34"/>
        <v>65.768036705274866</v>
      </c>
      <c r="G716" s="23">
        <f t="shared" si="35"/>
        <v>0.93430713856565062</v>
      </c>
      <c r="H716" s="23"/>
      <c r="J716" s="8">
        <v>692</v>
      </c>
      <c r="K716" s="8">
        <v>65.449195883372752</v>
      </c>
      <c r="L716" s="8">
        <v>-8.8590265665070547</v>
      </c>
      <c r="M716" s="8">
        <v>-0.86343550948124093</v>
      </c>
      <c r="O716" s="8">
        <v>69.150000000000006</v>
      </c>
      <c r="P716" s="8">
        <v>79.233368029174997</v>
      </c>
    </row>
    <row r="717" spans="1:16" x14ac:dyDescent="0.25">
      <c r="A717" s="1">
        <v>100.799873133931</v>
      </c>
      <c r="B717" s="1">
        <v>85.614278896775403</v>
      </c>
      <c r="C717">
        <f t="shared" si="33"/>
        <v>104.72753892081708</v>
      </c>
      <c r="D717">
        <f>'Regression 02'!C717</f>
        <v>83.936223452563752</v>
      </c>
      <c r="E717">
        <f>'Regression 01'!C717</f>
        <v>89.174710695137804</v>
      </c>
      <c r="F717">
        <f t="shared" si="34"/>
        <v>92.612824356172879</v>
      </c>
      <c r="G717" s="23">
        <f t="shared" si="35"/>
        <v>1.0817450727796887</v>
      </c>
      <c r="H717" s="23"/>
      <c r="J717" s="8">
        <v>693</v>
      </c>
      <c r="K717" s="8">
        <v>70.836490793979976</v>
      </c>
      <c r="L717" s="8">
        <v>-6.8296094481060834</v>
      </c>
      <c r="M717" s="8">
        <v>-0.66564054968269715</v>
      </c>
      <c r="O717" s="8">
        <v>69.25</v>
      </c>
      <c r="P717" s="8">
        <v>79.300195014546105</v>
      </c>
    </row>
    <row r="718" spans="1:16" x14ac:dyDescent="0.25">
      <c r="A718" s="1">
        <v>89.761572540546396</v>
      </c>
      <c r="B718" s="1">
        <v>88.958062216535296</v>
      </c>
      <c r="C718">
        <f t="shared" si="33"/>
        <v>93.259131083860879</v>
      </c>
      <c r="D718">
        <f>'Regression 02'!C718</f>
        <v>84.858306941058288</v>
      </c>
      <c r="E718">
        <f>'Regression 01'!C718</f>
        <v>85.067763686642238</v>
      </c>
      <c r="F718">
        <f t="shared" si="34"/>
        <v>87.728400570520478</v>
      </c>
      <c r="G718" s="23">
        <f t="shared" si="35"/>
        <v>0.98617706349064049</v>
      </c>
      <c r="H718" s="23"/>
      <c r="J718" s="8">
        <v>694</v>
      </c>
      <c r="K718" s="8">
        <v>49.900979201052664</v>
      </c>
      <c r="L718" s="8">
        <v>13.611775297453939</v>
      </c>
      <c r="M718" s="8">
        <v>1.326657059968074</v>
      </c>
      <c r="O718" s="8">
        <v>69.349999999999994</v>
      </c>
      <c r="P718" s="8">
        <v>79.382312532458897</v>
      </c>
    </row>
    <row r="719" spans="1:16" x14ac:dyDescent="0.25">
      <c r="A719" s="1">
        <v>92.836037550004306</v>
      </c>
      <c r="B719" s="1">
        <v>97.678851035429005</v>
      </c>
      <c r="C719">
        <f t="shared" si="33"/>
        <v>96.45339258368324</v>
      </c>
      <c r="D719">
        <f>'Regression 02'!C719</f>
        <v>88.925952869185281</v>
      </c>
      <c r="E719">
        <f>'Regression 01'!C719</f>
        <v>90.648655028821452</v>
      </c>
      <c r="F719">
        <f t="shared" si="34"/>
        <v>92.009333493896648</v>
      </c>
      <c r="G719" s="23">
        <f t="shared" si="35"/>
        <v>0.94195757340065378</v>
      </c>
      <c r="H719" s="23"/>
      <c r="J719" s="8">
        <v>695</v>
      </c>
      <c r="K719" s="8">
        <v>44.39595533365825</v>
      </c>
      <c r="L719" s="8">
        <v>3.8987517503559488</v>
      </c>
      <c r="M719" s="8">
        <v>0.37998765198835438</v>
      </c>
      <c r="O719" s="8">
        <v>69.45</v>
      </c>
      <c r="P719" s="8">
        <v>79.403693368739397</v>
      </c>
    </row>
    <row r="720" spans="1:16" x14ac:dyDescent="0.25">
      <c r="A720" s="1">
        <v>45.920594936438398</v>
      </c>
      <c r="B720" s="1">
        <v>60.037282510231698</v>
      </c>
      <c r="C720">
        <f t="shared" si="33"/>
        <v>47.709890339674281</v>
      </c>
      <c r="D720">
        <f>'Regression 02'!C720</f>
        <v>58.661465994485965</v>
      </c>
      <c r="E720">
        <f>'Regression 01'!C720</f>
        <v>55.739733043023982</v>
      </c>
      <c r="F720">
        <f t="shared" si="34"/>
        <v>54.037029792394748</v>
      </c>
      <c r="G720" s="23">
        <f t="shared" si="35"/>
        <v>0.90005788958195476</v>
      </c>
      <c r="H720" s="23"/>
      <c r="J720" s="8">
        <v>696</v>
      </c>
      <c r="K720" s="8">
        <v>69.778115577650084</v>
      </c>
      <c r="L720" s="8">
        <v>12.44556409381012</v>
      </c>
      <c r="M720" s="8">
        <v>1.2129935375458862</v>
      </c>
      <c r="O720" s="8">
        <v>69.55</v>
      </c>
      <c r="P720" s="8">
        <v>79.428868186571705</v>
      </c>
    </row>
    <row r="721" spans="1:16" x14ac:dyDescent="0.25">
      <c r="A721" s="1">
        <v>78.414345465300997</v>
      </c>
      <c r="B721" s="1">
        <v>86.6781791733641</v>
      </c>
      <c r="C721">
        <f t="shared" si="33"/>
        <v>81.469759448569746</v>
      </c>
      <c r="D721">
        <f>'Regression 02'!C721</f>
        <v>74.74296464521683</v>
      </c>
      <c r="E721">
        <f>'Regression 01'!C721</f>
        <v>80.925846866520715</v>
      </c>
      <c r="F721">
        <f t="shared" si="34"/>
        <v>79.046190320102426</v>
      </c>
      <c r="G721" s="23">
        <f t="shared" si="35"/>
        <v>0.91195028638064701</v>
      </c>
      <c r="H721" s="23"/>
      <c r="J721" s="8">
        <v>697</v>
      </c>
      <c r="K721" s="8">
        <v>63.131417248555977</v>
      </c>
      <c r="L721" s="8">
        <v>1.2265217910889277</v>
      </c>
      <c r="M721" s="8">
        <v>0.11954162905239653</v>
      </c>
      <c r="O721" s="8">
        <v>69.650000000000006</v>
      </c>
      <c r="P721" s="8">
        <v>79.4474519222249</v>
      </c>
    </row>
    <row r="722" spans="1:16" x14ac:dyDescent="0.25">
      <c r="A722" s="1">
        <v>97.511929687417805</v>
      </c>
      <c r="B722" s="1">
        <v>80.447326986788397</v>
      </c>
      <c r="C722">
        <f t="shared" si="33"/>
        <v>101.31148079932878</v>
      </c>
      <c r="D722">
        <f>'Regression 02'!C722</f>
        <v>78.222284967483276</v>
      </c>
      <c r="E722">
        <f>'Regression 01'!C722</f>
        <v>89.540575524108078</v>
      </c>
      <c r="F722">
        <f t="shared" si="34"/>
        <v>89.691447096973377</v>
      </c>
      <c r="G722" s="23">
        <f t="shared" si="35"/>
        <v>1.114908977792427</v>
      </c>
      <c r="H722" s="23"/>
      <c r="J722" s="8">
        <v>698</v>
      </c>
      <c r="K722" s="8">
        <v>63.83387113101427</v>
      </c>
      <c r="L722" s="8">
        <v>13.837594879699928</v>
      </c>
      <c r="M722" s="8">
        <v>1.3486663230156151</v>
      </c>
      <c r="O722" s="8">
        <v>69.75</v>
      </c>
      <c r="P722" s="8">
        <v>79.451108577129702</v>
      </c>
    </row>
    <row r="723" spans="1:16" x14ac:dyDescent="0.25">
      <c r="A723" s="1">
        <v>46.831251409354699</v>
      </c>
      <c r="B723" s="1">
        <v>67.855054918858201</v>
      </c>
      <c r="C723">
        <f t="shared" si="33"/>
        <v>48.656030530586214</v>
      </c>
      <c r="D723">
        <f>'Regression 02'!C723</f>
        <v>66.455096499490736</v>
      </c>
      <c r="E723">
        <f>'Regression 01'!C723</f>
        <v>58.103832848967905</v>
      </c>
      <c r="F723">
        <f t="shared" si="34"/>
        <v>57.738319959681611</v>
      </c>
      <c r="G723" s="23">
        <f t="shared" si="35"/>
        <v>0.85090668674169834</v>
      </c>
      <c r="H723" s="23"/>
      <c r="J723" s="8">
        <v>699</v>
      </c>
      <c r="K723" s="8">
        <v>56.372059487851068</v>
      </c>
      <c r="L723" s="8">
        <v>-4.4777517038407666</v>
      </c>
      <c r="M723" s="8">
        <v>-0.436419260593846</v>
      </c>
      <c r="O723" s="8">
        <v>69.849999999999994</v>
      </c>
      <c r="P723" s="8">
        <v>79.459872699002702</v>
      </c>
    </row>
    <row r="724" spans="1:16" x14ac:dyDescent="0.25">
      <c r="A724" s="1">
        <v>43.8834082501726</v>
      </c>
      <c r="B724" s="1">
        <v>61.140925847641</v>
      </c>
      <c r="C724">
        <f t="shared" si="33"/>
        <v>45.593324699840608</v>
      </c>
      <c r="D724">
        <f>'Regression 02'!C724</f>
        <v>67.032287059244084</v>
      </c>
      <c r="E724">
        <f>'Regression 01'!C724</f>
        <v>53.339711848791772</v>
      </c>
      <c r="F724">
        <f t="shared" si="34"/>
        <v>55.321774535958816</v>
      </c>
      <c r="G724" s="23">
        <f t="shared" si="35"/>
        <v>0.9048239582406209</v>
      </c>
      <c r="H724" s="23"/>
      <c r="J724" s="8">
        <v>700</v>
      </c>
      <c r="K724" s="8">
        <v>76.25426650888231</v>
      </c>
      <c r="L724" s="8">
        <v>2.9232963490349846</v>
      </c>
      <c r="M724" s="8">
        <v>0.28491593896290451</v>
      </c>
      <c r="O724" s="8">
        <v>69.95</v>
      </c>
      <c r="P724" s="8">
        <v>79.4697373992135</v>
      </c>
    </row>
    <row r="725" spans="1:16" x14ac:dyDescent="0.25">
      <c r="A725" s="1">
        <v>81.017625220358596</v>
      </c>
      <c r="B725" s="1">
        <v>91.446581880492701</v>
      </c>
      <c r="C725">
        <f t="shared" si="33"/>
        <v>84.174475966489609</v>
      </c>
      <c r="D725">
        <f>'Regression 02'!C725</f>
        <v>76.477437287377811</v>
      </c>
      <c r="E725">
        <f>'Regression 01'!C725</f>
        <v>81.351580916057628</v>
      </c>
      <c r="F725">
        <f t="shared" si="34"/>
        <v>80.667831389975007</v>
      </c>
      <c r="G725" s="23">
        <f t="shared" si="35"/>
        <v>0.8821306355156725</v>
      </c>
      <c r="H725" s="23"/>
      <c r="J725" s="8">
        <v>701</v>
      </c>
      <c r="K725" s="8">
        <v>70.422621766885911</v>
      </c>
      <c r="L725" s="8">
        <v>1.9956878844785848</v>
      </c>
      <c r="M725" s="8">
        <v>0.19450757624036691</v>
      </c>
      <c r="O725" s="8">
        <v>70.05</v>
      </c>
      <c r="P725" s="8">
        <v>79.525390581017604</v>
      </c>
    </row>
    <row r="726" spans="1:16" x14ac:dyDescent="0.25">
      <c r="A726" s="1">
        <v>69.087100260837403</v>
      </c>
      <c r="B726" s="1">
        <v>75.237793047474</v>
      </c>
      <c r="C726">
        <f t="shared" si="33"/>
        <v>71.779078252209672</v>
      </c>
      <c r="D726">
        <f>'Regression 02'!C726</f>
        <v>72.387387844317018</v>
      </c>
      <c r="E726">
        <f>'Regression 01'!C726</f>
        <v>74.432013395252</v>
      </c>
      <c r="F726">
        <f t="shared" si="34"/>
        <v>72.866159830592892</v>
      </c>
      <c r="G726" s="23">
        <f t="shared" si="35"/>
        <v>0.96847816608091308</v>
      </c>
      <c r="H726" s="23"/>
      <c r="J726" s="8">
        <v>702</v>
      </c>
      <c r="K726" s="8">
        <v>30.99711425330964</v>
      </c>
      <c r="L726" s="8">
        <v>8.7523409646312587</v>
      </c>
      <c r="M726" s="8">
        <v>0.85303751187750865</v>
      </c>
      <c r="O726" s="8">
        <v>70.150000000000006</v>
      </c>
      <c r="P726" s="8">
        <v>79.563866300344401</v>
      </c>
    </row>
    <row r="727" spans="1:16" x14ac:dyDescent="0.25">
      <c r="A727" s="1">
        <v>79.438254982284406</v>
      </c>
      <c r="B727" s="1">
        <v>74.411361510842497</v>
      </c>
      <c r="C727">
        <f t="shared" si="33"/>
        <v>82.53356558698421</v>
      </c>
      <c r="D727">
        <f>'Regression 02'!C727</f>
        <v>87.8112328161899</v>
      </c>
      <c r="E727">
        <f>'Regression 01'!C727</f>
        <v>85.533201023837677</v>
      </c>
      <c r="F727">
        <f t="shared" si="34"/>
        <v>85.2926664756706</v>
      </c>
      <c r="G727" s="23">
        <f t="shared" si="35"/>
        <v>1.1462317681587184</v>
      </c>
      <c r="H727" s="23"/>
      <c r="J727" s="8">
        <v>703</v>
      </c>
      <c r="K727" s="8">
        <v>58.916257659749313</v>
      </c>
      <c r="L727" s="8">
        <v>13.261536413212092</v>
      </c>
      <c r="M727" s="8">
        <v>1.2925214032810513</v>
      </c>
      <c r="O727" s="8">
        <v>70.25</v>
      </c>
      <c r="P727" s="8">
        <v>79.569819798748398</v>
      </c>
    </row>
    <row r="728" spans="1:16" x14ac:dyDescent="0.25">
      <c r="A728" s="1">
        <v>49.302353232534202</v>
      </c>
      <c r="B728" s="1">
        <v>58.401994970083301</v>
      </c>
      <c r="C728">
        <f t="shared" si="33"/>
        <v>51.223418805177403</v>
      </c>
      <c r="D728">
        <f>'Regression 02'!C728</f>
        <v>64.410864804160951</v>
      </c>
      <c r="E728">
        <f>'Regression 01'!C728</f>
        <v>56.38229500074425</v>
      </c>
      <c r="F728">
        <f t="shared" si="34"/>
        <v>57.338859536694201</v>
      </c>
      <c r="G728" s="23">
        <f t="shared" si="35"/>
        <v>0.98179624798889664</v>
      </c>
      <c r="H728" s="23"/>
      <c r="J728" s="8">
        <v>704</v>
      </c>
      <c r="K728" s="8">
        <v>48.906041886792025</v>
      </c>
      <c r="L728" s="8">
        <v>1.4364116575517727</v>
      </c>
      <c r="M728" s="8">
        <v>0.1399983194600595</v>
      </c>
      <c r="O728" s="8">
        <v>70.349999999999994</v>
      </c>
      <c r="P728" s="8">
        <v>79.588563005135398</v>
      </c>
    </row>
    <row r="729" spans="1:16" x14ac:dyDescent="0.25">
      <c r="A729" s="1">
        <v>83.434682293017005</v>
      </c>
      <c r="B729" s="1">
        <v>83.914796856773904</v>
      </c>
      <c r="C729">
        <f t="shared" si="33"/>
        <v>86.685713637536438</v>
      </c>
      <c r="D729">
        <f>'Regression 02'!C729</f>
        <v>81.568099077312212</v>
      </c>
      <c r="E729">
        <f>'Regression 01'!C729</f>
        <v>83.599867908015185</v>
      </c>
      <c r="F729">
        <f t="shared" si="34"/>
        <v>83.951226874287954</v>
      </c>
      <c r="G729" s="23">
        <f t="shared" si="35"/>
        <v>1.0004341310338418</v>
      </c>
      <c r="H729" s="23"/>
      <c r="J729" s="8">
        <v>705</v>
      </c>
      <c r="K729" s="8">
        <v>39.93015930886942</v>
      </c>
      <c r="L729" s="8">
        <v>7.6338095864469793</v>
      </c>
      <c r="M729" s="8">
        <v>0.74402105243437078</v>
      </c>
      <c r="O729" s="8">
        <v>70.45</v>
      </c>
      <c r="P729" s="8">
        <v>79.661695593753706</v>
      </c>
    </row>
    <row r="730" spans="1:16" x14ac:dyDescent="0.25">
      <c r="A730" s="1">
        <v>53.590704949808703</v>
      </c>
      <c r="B730" s="1">
        <v>51.814090309448098</v>
      </c>
      <c r="C730">
        <f t="shared" si="33"/>
        <v>55.678866093095067</v>
      </c>
      <c r="D730">
        <f>'Regression 02'!C730</f>
        <v>57.829830443553817</v>
      </c>
      <c r="E730">
        <f>'Regression 01'!C730</f>
        <v>58.950646549713262</v>
      </c>
      <c r="F730">
        <f t="shared" si="34"/>
        <v>57.486447695454046</v>
      </c>
      <c r="G730" s="23">
        <f t="shared" si="35"/>
        <v>1.1094751900907467</v>
      </c>
      <c r="H730" s="23"/>
      <c r="J730" s="8">
        <v>706</v>
      </c>
      <c r="K730" s="8">
        <v>95.451501256551609</v>
      </c>
      <c r="L730" s="8">
        <v>2.3610359790249902</v>
      </c>
      <c r="M730" s="8">
        <v>0.23011583588204149</v>
      </c>
      <c r="O730" s="8">
        <v>70.55</v>
      </c>
      <c r="P730" s="8">
        <v>79.717998304845906</v>
      </c>
    </row>
    <row r="731" spans="1:16" x14ac:dyDescent="0.25">
      <c r="A731" s="1">
        <v>46.333075325417902</v>
      </c>
      <c r="B731" s="1">
        <v>61.597292628762297</v>
      </c>
      <c r="C731">
        <f t="shared" si="33"/>
        <v>48.138443021814354</v>
      </c>
      <c r="D731">
        <f>'Regression 02'!C731</f>
        <v>65.888533756861335</v>
      </c>
      <c r="E731">
        <f>'Regression 01'!C731</f>
        <v>57.373992526485225</v>
      </c>
      <c r="F731">
        <f t="shared" si="34"/>
        <v>57.133656435053638</v>
      </c>
      <c r="G731" s="23">
        <f t="shared" si="35"/>
        <v>0.92753518859001927</v>
      </c>
      <c r="H731" s="23"/>
      <c r="J731" s="8">
        <v>707</v>
      </c>
      <c r="K731" s="8">
        <v>67.927985390265889</v>
      </c>
      <c r="L731" s="8">
        <v>1.3937757904543133</v>
      </c>
      <c r="M731" s="8">
        <v>0.13584286046542821</v>
      </c>
      <c r="O731" s="8">
        <v>70.650000000000006</v>
      </c>
      <c r="P731" s="8">
        <v>79.724905906703995</v>
      </c>
    </row>
    <row r="732" spans="1:16" x14ac:dyDescent="0.25">
      <c r="A732" s="1">
        <v>55.138725380269797</v>
      </c>
      <c r="B732" s="1">
        <v>66.114809320751107</v>
      </c>
      <c r="C732">
        <f t="shared" si="33"/>
        <v>57.28720512012864</v>
      </c>
      <c r="D732">
        <f>'Regression 02'!C732</f>
        <v>58.102974903386297</v>
      </c>
      <c r="E732">
        <f>'Regression 01'!C732</f>
        <v>57.399315032900105</v>
      </c>
      <c r="F732">
        <f t="shared" si="34"/>
        <v>57.596498352138347</v>
      </c>
      <c r="G732" s="23">
        <f t="shared" si="35"/>
        <v>0.87115880608099761</v>
      </c>
      <c r="H732" s="23"/>
      <c r="J732" s="8">
        <v>708</v>
      </c>
      <c r="K732" s="8">
        <v>91.291495339087817</v>
      </c>
      <c r="L732" s="8">
        <v>3.3516790198328863</v>
      </c>
      <c r="M732" s="8">
        <v>0.32666779587816802</v>
      </c>
      <c r="O732" s="8">
        <v>70.75</v>
      </c>
      <c r="P732" s="8">
        <v>79.757422051366802</v>
      </c>
    </row>
    <row r="733" spans="1:16" x14ac:dyDescent="0.25">
      <c r="A733" s="1">
        <v>80.417740706666805</v>
      </c>
      <c r="B733" s="1">
        <v>84.677256629557206</v>
      </c>
      <c r="C733">
        <f t="shared" si="33"/>
        <v>83.551216960278566</v>
      </c>
      <c r="D733">
        <f>'Regression 02'!C733</f>
        <v>74.464021272075811</v>
      </c>
      <c r="E733">
        <f>'Regression 01'!C733</f>
        <v>84.401553423425426</v>
      </c>
      <c r="F733">
        <f t="shared" si="34"/>
        <v>80.805597218593263</v>
      </c>
      <c r="G733" s="23">
        <f t="shared" si="35"/>
        <v>0.95427745813847598</v>
      </c>
      <c r="H733" s="23"/>
      <c r="J733" s="8">
        <v>709</v>
      </c>
      <c r="K733" s="8">
        <v>51.306600635669604</v>
      </c>
      <c r="L733" s="8">
        <v>-10.443417273760602</v>
      </c>
      <c r="M733" s="8">
        <v>-1.0178564480871621</v>
      </c>
      <c r="O733" s="8">
        <v>70.849999999999994</v>
      </c>
      <c r="P733" s="8">
        <v>79.816849550649593</v>
      </c>
    </row>
    <row r="734" spans="1:16" x14ac:dyDescent="0.25">
      <c r="A734" s="1">
        <v>85.1460485583804</v>
      </c>
      <c r="B734" s="1">
        <v>85.406275773255501</v>
      </c>
      <c r="C734">
        <f t="shared" si="33"/>
        <v>88.463763267871613</v>
      </c>
      <c r="D734">
        <f>'Regression 02'!C734</f>
        <v>74.297453401744718</v>
      </c>
      <c r="E734">
        <f>'Regression 01'!C734</f>
        <v>78.199075317540846</v>
      </c>
      <c r="F734">
        <f t="shared" si="34"/>
        <v>80.320097329052388</v>
      </c>
      <c r="G734" s="23">
        <f t="shared" si="35"/>
        <v>0.94044725170189636</v>
      </c>
      <c r="H734" s="23"/>
      <c r="J734" s="8">
        <v>710</v>
      </c>
      <c r="K734" s="8">
        <v>72.202512187127297</v>
      </c>
      <c r="L734" s="8">
        <v>6.6206198656660007</v>
      </c>
      <c r="M734" s="8">
        <v>0.64527160449038445</v>
      </c>
      <c r="O734" s="8">
        <v>70.95</v>
      </c>
      <c r="P734" s="8">
        <v>79.819896755950296</v>
      </c>
    </row>
    <row r="735" spans="1:16" x14ac:dyDescent="0.25">
      <c r="A735" s="1">
        <v>60.030415813160197</v>
      </c>
      <c r="B735" s="1">
        <v>80.8769520191222</v>
      </c>
      <c r="C735">
        <f t="shared" si="33"/>
        <v>62.36950020911592</v>
      </c>
      <c r="D735">
        <f>'Regression 02'!C735</f>
        <v>69.34449130018541</v>
      </c>
      <c r="E735">
        <f>'Regression 01'!C735</f>
        <v>72.297454557178924</v>
      </c>
      <c r="F735">
        <f t="shared" si="34"/>
        <v>68.003815355493415</v>
      </c>
      <c r="G735" s="23">
        <f t="shared" si="35"/>
        <v>0.84083059088842627</v>
      </c>
      <c r="H735" s="23"/>
      <c r="J735" s="8">
        <v>711</v>
      </c>
      <c r="K735" s="8">
        <v>83.30155886781715</v>
      </c>
      <c r="L735" s="8">
        <v>-5.4346360629137536</v>
      </c>
      <c r="M735" s="8">
        <v>-0.52968096693237587</v>
      </c>
      <c r="O735" s="8">
        <v>71.05</v>
      </c>
      <c r="P735" s="8">
        <v>79.900991808134094</v>
      </c>
    </row>
    <row r="736" spans="1:16" x14ac:dyDescent="0.25">
      <c r="A736" s="1">
        <v>61.909526949577</v>
      </c>
      <c r="B736" s="1">
        <v>51.7805963800635</v>
      </c>
      <c r="C736">
        <f t="shared" si="33"/>
        <v>64.321830887292009</v>
      </c>
      <c r="D736">
        <f>'Regression 02'!C736</f>
        <v>66.728622545262411</v>
      </c>
      <c r="E736">
        <f>'Regression 01'!C736</f>
        <v>65.478063238235535</v>
      </c>
      <c r="F736">
        <f t="shared" si="34"/>
        <v>65.509505556929994</v>
      </c>
      <c r="G736" s="23">
        <f t="shared" si="35"/>
        <v>1.2651361733282853</v>
      </c>
      <c r="H736" s="23"/>
      <c r="J736" s="8">
        <v>712</v>
      </c>
      <c r="K736" s="8">
        <v>74.486357710554515</v>
      </c>
      <c r="L736" s="8">
        <v>0.37430663658828678</v>
      </c>
      <c r="M736" s="8">
        <v>3.6481394320080997E-2</v>
      </c>
      <c r="O736" s="8">
        <v>71.150000000000006</v>
      </c>
      <c r="P736" s="8">
        <v>79.972838913011302</v>
      </c>
    </row>
    <row r="737" spans="1:16" x14ac:dyDescent="0.25">
      <c r="A737" s="1">
        <v>90.623183157354006</v>
      </c>
      <c r="B737" s="1">
        <v>66.700205341071893</v>
      </c>
      <c r="C737">
        <f t="shared" si="33"/>
        <v>94.154314347498683</v>
      </c>
      <c r="D737">
        <f>'Regression 02'!C737</f>
        <v>74.645888075022</v>
      </c>
      <c r="E737">
        <f>'Regression 01'!C737</f>
        <v>87.001913465800641</v>
      </c>
      <c r="F737">
        <f t="shared" si="34"/>
        <v>85.267371962773765</v>
      </c>
      <c r="G737" s="23">
        <f t="shared" si="35"/>
        <v>1.2783674581923483</v>
      </c>
      <c r="H737" s="23"/>
      <c r="J737" s="8">
        <v>713</v>
      </c>
      <c r="K737" s="8">
        <v>71.083580592171742</v>
      </c>
      <c r="L737" s="8">
        <v>-4.2503541532265388</v>
      </c>
      <c r="M737" s="8">
        <v>-0.41425620255407353</v>
      </c>
      <c r="O737" s="8">
        <v>71.25</v>
      </c>
      <c r="P737" s="8">
        <v>80.029240378472394</v>
      </c>
    </row>
    <row r="738" spans="1:16" x14ac:dyDescent="0.25">
      <c r="A738" s="1">
        <v>57.606695568540502</v>
      </c>
      <c r="B738" s="1">
        <v>74.197842829465102</v>
      </c>
      <c r="C738">
        <f t="shared" si="33"/>
        <v>59.851339735696257</v>
      </c>
      <c r="D738">
        <f>'Regression 02'!C738</f>
        <v>73.353445282127666</v>
      </c>
      <c r="E738">
        <f>'Regression 01'!C738</f>
        <v>66.873815380955818</v>
      </c>
      <c r="F738">
        <f t="shared" si="34"/>
        <v>66.692866799593247</v>
      </c>
      <c r="G738" s="23">
        <f t="shared" si="35"/>
        <v>0.89885182986894718</v>
      </c>
      <c r="H738" s="23"/>
      <c r="J738" s="8">
        <v>714</v>
      </c>
      <c r="K738" s="8">
        <v>62.311578848319769</v>
      </c>
      <c r="L738" s="8">
        <v>-5.321053678984967</v>
      </c>
      <c r="M738" s="8">
        <v>-0.51861078187317089</v>
      </c>
      <c r="O738" s="8">
        <v>71.349999999999994</v>
      </c>
      <c r="P738" s="8">
        <v>80.061869633768396</v>
      </c>
    </row>
    <row r="739" spans="1:16" x14ac:dyDescent="0.25">
      <c r="A739" s="1">
        <v>87.034938860241795</v>
      </c>
      <c r="B739" s="1">
        <v>88.044168022299402</v>
      </c>
      <c r="C739">
        <f t="shared" si="33"/>
        <v>90.426254156550655</v>
      </c>
      <c r="D739">
        <f>'Regression 02'!C739</f>
        <v>85.492526092952872</v>
      </c>
      <c r="E739">
        <f>'Regression 01'!C739</f>
        <v>84.485624162304774</v>
      </c>
      <c r="F739">
        <f t="shared" si="34"/>
        <v>86.801468137269424</v>
      </c>
      <c r="G739" s="23">
        <f t="shared" si="35"/>
        <v>0.98588549459953745</v>
      </c>
      <c r="H739" s="23"/>
      <c r="J739" s="8">
        <v>715</v>
      </c>
      <c r="K739" s="8">
        <v>64.151155523959616</v>
      </c>
      <c r="L739" s="8">
        <v>6.2411533759188842</v>
      </c>
      <c r="M739" s="8">
        <v>0.60828731062399366</v>
      </c>
      <c r="O739" s="8">
        <v>71.45</v>
      </c>
      <c r="P739" s="8">
        <v>80.080544040499205</v>
      </c>
    </row>
    <row r="740" spans="1:16" x14ac:dyDescent="0.25">
      <c r="A740" s="1">
        <v>70.550013320162805</v>
      </c>
      <c r="B740" s="1">
        <v>60.905798128398999</v>
      </c>
      <c r="C740">
        <f t="shared" si="33"/>
        <v>73.298993700463356</v>
      </c>
      <c r="D740">
        <f>'Regression 02'!C740</f>
        <v>60.497942048756251</v>
      </c>
      <c r="E740">
        <f>'Regression 01'!C740</f>
        <v>68.812477296486051</v>
      </c>
      <c r="F740">
        <f t="shared" si="34"/>
        <v>67.536471015235222</v>
      </c>
      <c r="G740" s="23">
        <f t="shared" si="35"/>
        <v>1.1088676791141907</v>
      </c>
      <c r="H740" s="23"/>
      <c r="J740" s="8">
        <v>716</v>
      </c>
      <c r="K740" s="8">
        <v>104.72753892081708</v>
      </c>
      <c r="L740" s="8">
        <v>-19.113260024041679</v>
      </c>
      <c r="M740" s="8">
        <v>-1.8628533601082435</v>
      </c>
      <c r="O740" s="8">
        <v>71.55</v>
      </c>
      <c r="P740" s="8">
        <v>80.093884348791605</v>
      </c>
    </row>
    <row r="741" spans="1:16" x14ac:dyDescent="0.25">
      <c r="A741" s="1">
        <v>49.647849421599503</v>
      </c>
      <c r="B741" s="1">
        <v>63.325677141355499</v>
      </c>
      <c r="C741">
        <f t="shared" si="33"/>
        <v>51.582377248897409</v>
      </c>
      <c r="D741">
        <f>'Regression 02'!C741</f>
        <v>73.035075305844117</v>
      </c>
      <c r="E741">
        <f>'Regression 01'!C741</f>
        <v>66.23019357575464</v>
      </c>
      <c r="F741">
        <f t="shared" si="34"/>
        <v>63.615882043498722</v>
      </c>
      <c r="G741" s="23">
        <f t="shared" si="35"/>
        <v>1.0045827366598139</v>
      </c>
      <c r="H741" s="23"/>
      <c r="J741" s="8">
        <v>717</v>
      </c>
      <c r="K741" s="8">
        <v>93.259131083860879</v>
      </c>
      <c r="L741" s="8">
        <v>-4.3010688673255828</v>
      </c>
      <c r="M741" s="8">
        <v>-0.41919905769482391</v>
      </c>
      <c r="O741" s="8">
        <v>71.650000000000006</v>
      </c>
      <c r="P741" s="8">
        <v>80.136122108359899</v>
      </c>
    </row>
    <row r="742" spans="1:16" x14ac:dyDescent="0.25">
      <c r="A742" s="1">
        <v>67.961112249282394</v>
      </c>
      <c r="B742" s="1">
        <v>69.285740189081906</v>
      </c>
      <c r="C742">
        <f t="shared" si="33"/>
        <v>70.609216131968509</v>
      </c>
      <c r="D742">
        <f>'Regression 02'!C742</f>
        <v>66.642456550916108</v>
      </c>
      <c r="E742">
        <f>'Regression 01'!C742</f>
        <v>69.790111713778586</v>
      </c>
      <c r="F742">
        <f t="shared" si="34"/>
        <v>69.013928132221068</v>
      </c>
      <c r="G742" s="23">
        <f t="shared" si="35"/>
        <v>0.99607694085220044</v>
      </c>
      <c r="H742" s="23"/>
      <c r="J742" s="8">
        <v>718</v>
      </c>
      <c r="K742" s="8">
        <v>96.45339258368324</v>
      </c>
      <c r="L742" s="8">
        <v>1.2254584517457658</v>
      </c>
      <c r="M742" s="8">
        <v>0.11943799182536918</v>
      </c>
      <c r="O742" s="8">
        <v>71.75</v>
      </c>
      <c r="P742" s="8">
        <v>80.238032715790396</v>
      </c>
    </row>
    <row r="743" spans="1:16" x14ac:dyDescent="0.25">
      <c r="A743" s="1">
        <v>44.109428977377398</v>
      </c>
      <c r="B743" s="1">
        <v>58.667581245922101</v>
      </c>
      <c r="C743">
        <f t="shared" si="33"/>
        <v>45.828152321833755</v>
      </c>
      <c r="D743">
        <f>'Regression 02'!C743</f>
        <v>70.428915131365883</v>
      </c>
      <c r="E743">
        <f>'Regression 01'!C743</f>
        <v>63.092506132863519</v>
      </c>
      <c r="F743">
        <f t="shared" si="34"/>
        <v>59.783191195354391</v>
      </c>
      <c r="G743" s="23">
        <f t="shared" si="35"/>
        <v>1.0190157822385055</v>
      </c>
      <c r="H743" s="23"/>
      <c r="J743" s="8">
        <v>719</v>
      </c>
      <c r="K743" s="8">
        <v>47.709890339674281</v>
      </c>
      <c r="L743" s="8">
        <v>12.327392170557417</v>
      </c>
      <c r="M743" s="8">
        <v>1.2014760379657596</v>
      </c>
      <c r="O743" s="8">
        <v>71.849999999999994</v>
      </c>
      <c r="P743" s="8">
        <v>80.294475383816007</v>
      </c>
    </row>
    <row r="744" spans="1:16" x14ac:dyDescent="0.25">
      <c r="A744" s="1">
        <v>76.290191892077701</v>
      </c>
      <c r="B744" s="1">
        <v>92.391794140403704</v>
      </c>
      <c r="C744">
        <f t="shared" si="33"/>
        <v>79.262838258123793</v>
      </c>
      <c r="D744">
        <f>'Regression 02'!C744</f>
        <v>77.847354328748281</v>
      </c>
      <c r="E744">
        <f>'Regression 01'!C744</f>
        <v>81.621007110643959</v>
      </c>
      <c r="F744">
        <f t="shared" si="34"/>
        <v>79.577066565838678</v>
      </c>
      <c r="G744" s="23">
        <f t="shared" si="35"/>
        <v>0.86130015448026631</v>
      </c>
      <c r="H744" s="23"/>
      <c r="J744" s="8">
        <v>720</v>
      </c>
      <c r="K744" s="8">
        <v>81.469759448569746</v>
      </c>
      <c r="L744" s="8">
        <v>5.2084197247943536</v>
      </c>
      <c r="M744" s="8">
        <v>0.50763303449975905</v>
      </c>
      <c r="O744" s="8">
        <v>71.95</v>
      </c>
      <c r="P744" s="8">
        <v>80.300306936855506</v>
      </c>
    </row>
    <row r="745" spans="1:16" x14ac:dyDescent="0.25">
      <c r="A745" s="1">
        <v>75.795453279591001</v>
      </c>
      <c r="B745" s="1">
        <v>79.212680992847893</v>
      </c>
      <c r="C745">
        <f t="shared" si="33"/>
        <v>78.748822161833786</v>
      </c>
      <c r="D745">
        <f>'Regression 02'!C745</f>
        <v>71.783597949964374</v>
      </c>
      <c r="E745">
        <f>'Regression 01'!C745</f>
        <v>71.452684544707267</v>
      </c>
      <c r="F745">
        <f t="shared" si="34"/>
        <v>73.995034885501809</v>
      </c>
      <c r="G745" s="23">
        <f t="shared" si="35"/>
        <v>0.93413117644866506</v>
      </c>
      <c r="H745" s="23"/>
      <c r="J745" s="8">
        <v>721</v>
      </c>
      <c r="K745" s="8">
        <v>101.31148079932878</v>
      </c>
      <c r="L745" s="8">
        <v>-20.86415381254038</v>
      </c>
      <c r="M745" s="8">
        <v>-2.0335023426991135</v>
      </c>
      <c r="O745" s="8">
        <v>72.05</v>
      </c>
      <c r="P745" s="8">
        <v>80.321491181506502</v>
      </c>
    </row>
    <row r="746" spans="1:16" x14ac:dyDescent="0.25">
      <c r="A746" s="1">
        <v>49.862788066114597</v>
      </c>
      <c r="B746" s="1">
        <v>53.3366774697718</v>
      </c>
      <c r="C746">
        <f t="shared" si="33"/>
        <v>51.805690974988451</v>
      </c>
      <c r="D746">
        <f>'Regression 02'!C746</f>
        <v>63.526612659420827</v>
      </c>
      <c r="E746">
        <f>'Regression 01'!C746</f>
        <v>60.220617730129135</v>
      </c>
      <c r="F746">
        <f t="shared" si="34"/>
        <v>58.517640454846138</v>
      </c>
      <c r="G746" s="23">
        <f t="shared" si="35"/>
        <v>1.0971369652339258</v>
      </c>
      <c r="H746" s="23"/>
      <c r="J746" s="8">
        <v>722</v>
      </c>
      <c r="K746" s="8">
        <v>48.656030530586214</v>
      </c>
      <c r="L746" s="8">
        <v>19.199024388271987</v>
      </c>
      <c r="M746" s="8">
        <v>1.871212291754808</v>
      </c>
      <c r="O746" s="8">
        <v>72.150000000000006</v>
      </c>
      <c r="P746" s="8">
        <v>80.328544592770399</v>
      </c>
    </row>
    <row r="747" spans="1:16" x14ac:dyDescent="0.25">
      <c r="A747" s="1">
        <v>83.607201708056394</v>
      </c>
      <c r="B747" s="1">
        <v>77.298103567270104</v>
      </c>
      <c r="C747">
        <f t="shared" si="33"/>
        <v>86.864955269409606</v>
      </c>
      <c r="D747">
        <f>'Regression 02'!C747</f>
        <v>88.116677723129484</v>
      </c>
      <c r="E747">
        <f>'Regression 01'!C747</f>
        <v>87.930931871613979</v>
      </c>
      <c r="F747">
        <f t="shared" si="34"/>
        <v>87.637521621384352</v>
      </c>
      <c r="G747" s="23">
        <f t="shared" si="35"/>
        <v>1.1337603068763022</v>
      </c>
      <c r="H747" s="23"/>
      <c r="J747" s="8">
        <v>723</v>
      </c>
      <c r="K747" s="8">
        <v>45.593324699840608</v>
      </c>
      <c r="L747" s="8">
        <v>15.547601147800393</v>
      </c>
      <c r="M747" s="8">
        <v>1.5153302473451238</v>
      </c>
      <c r="O747" s="8">
        <v>72.25</v>
      </c>
      <c r="P747" s="8">
        <v>80.383726688410704</v>
      </c>
    </row>
    <row r="748" spans="1:16" x14ac:dyDescent="0.25">
      <c r="A748" s="1">
        <v>60.124328530603201</v>
      </c>
      <c r="B748" s="1">
        <v>78.292229617522196</v>
      </c>
      <c r="C748">
        <f t="shared" si="33"/>
        <v>62.46707223441107</v>
      </c>
      <c r="D748">
        <f>'Regression 02'!C748</f>
        <v>62.457853317866842</v>
      </c>
      <c r="E748">
        <f>'Regression 01'!C748</f>
        <v>66.518639460172068</v>
      </c>
      <c r="F748">
        <f t="shared" si="34"/>
        <v>63.814521670816667</v>
      </c>
      <c r="G748" s="23">
        <f t="shared" si="35"/>
        <v>0.81508116428114408</v>
      </c>
      <c r="H748" s="23"/>
      <c r="J748" s="8">
        <v>724</v>
      </c>
      <c r="K748" s="8">
        <v>84.174475966489609</v>
      </c>
      <c r="L748" s="8">
        <v>7.2721059140030917</v>
      </c>
      <c r="M748" s="8">
        <v>0.70876799247871458</v>
      </c>
      <c r="O748" s="8">
        <v>72.349999999999994</v>
      </c>
      <c r="P748" s="8">
        <v>80.447326986788397</v>
      </c>
    </row>
    <row r="749" spans="1:16" x14ac:dyDescent="0.25">
      <c r="A749" s="1">
        <v>80.2349390520871</v>
      </c>
      <c r="B749" s="1">
        <v>72.086566089437994</v>
      </c>
      <c r="C749">
        <f t="shared" si="33"/>
        <v>83.361292441530921</v>
      </c>
      <c r="D749">
        <f>'Regression 02'!C749</f>
        <v>75.683113634257566</v>
      </c>
      <c r="E749">
        <f>'Regression 01'!C749</f>
        <v>73.148137396094882</v>
      </c>
      <c r="F749">
        <f t="shared" si="34"/>
        <v>77.397514490627785</v>
      </c>
      <c r="G749" s="23">
        <f t="shared" si="35"/>
        <v>1.0736745927750322</v>
      </c>
      <c r="H749" s="23"/>
      <c r="J749" s="8">
        <v>725</v>
      </c>
      <c r="K749" s="8">
        <v>71.779078252209672</v>
      </c>
      <c r="L749" s="8">
        <v>3.4587147952643278</v>
      </c>
      <c r="M749" s="8">
        <v>0.33709992277140582</v>
      </c>
      <c r="O749" s="8">
        <v>72.45</v>
      </c>
      <c r="P749" s="8">
        <v>80.509865394076499</v>
      </c>
    </row>
    <row r="750" spans="1:16" x14ac:dyDescent="0.25">
      <c r="A750" s="1">
        <v>80.697554867019903</v>
      </c>
      <c r="B750" s="1">
        <v>92.664921705544998</v>
      </c>
      <c r="C750">
        <f t="shared" si="33"/>
        <v>83.841934075864998</v>
      </c>
      <c r="D750">
        <f>'Regression 02'!C750</f>
        <v>87.763126889791707</v>
      </c>
      <c r="E750">
        <f>'Regression 01'!C750</f>
        <v>88.217332612285944</v>
      </c>
      <c r="F750">
        <f t="shared" si="34"/>
        <v>86.607464525980888</v>
      </c>
      <c r="G750" s="23">
        <f t="shared" si="35"/>
        <v>0.9346305261141592</v>
      </c>
      <c r="H750" s="23"/>
      <c r="J750" s="8">
        <v>726</v>
      </c>
      <c r="K750" s="8">
        <v>82.53356558698421</v>
      </c>
      <c r="L750" s="8">
        <v>-8.1222040761417134</v>
      </c>
      <c r="M750" s="8">
        <v>-0.79162189682417039</v>
      </c>
      <c r="O750" s="8">
        <v>72.55</v>
      </c>
      <c r="P750" s="8">
        <v>80.533556319187596</v>
      </c>
    </row>
    <row r="751" spans="1:16" x14ac:dyDescent="0.25">
      <c r="A751" s="1">
        <v>69.076540217072804</v>
      </c>
      <c r="B751" s="1">
        <v>64.182152015179597</v>
      </c>
      <c r="C751">
        <f t="shared" si="33"/>
        <v>71.768106736472816</v>
      </c>
      <c r="D751">
        <f>'Regression 02'!C751</f>
        <v>78.36288149585468</v>
      </c>
      <c r="E751">
        <f>'Regression 01'!C751</f>
        <v>76.498359374803954</v>
      </c>
      <c r="F751">
        <f t="shared" si="34"/>
        <v>75.543115869043817</v>
      </c>
      <c r="G751" s="23">
        <f t="shared" si="35"/>
        <v>1.1770112639909185</v>
      </c>
      <c r="H751" s="23"/>
      <c r="J751" s="8">
        <v>727</v>
      </c>
      <c r="K751" s="8">
        <v>51.223418805177403</v>
      </c>
      <c r="L751" s="8">
        <v>7.1785761649058983</v>
      </c>
      <c r="M751" s="8">
        <v>0.6996522159363231</v>
      </c>
      <c r="O751" s="8">
        <v>72.650000000000006</v>
      </c>
      <c r="P751" s="8">
        <v>80.550960312925895</v>
      </c>
    </row>
    <row r="752" spans="1:16" x14ac:dyDescent="0.25">
      <c r="A752" s="1">
        <v>53.916550654858099</v>
      </c>
      <c r="B752" s="1">
        <v>52.828879884912503</v>
      </c>
      <c r="C752">
        <f t="shared" si="33"/>
        <v>56.01740837193703</v>
      </c>
      <c r="D752">
        <f>'Regression 02'!C752</f>
        <v>72.627414346952136</v>
      </c>
      <c r="E752">
        <f>'Regression 01'!C752</f>
        <v>55.432502909170474</v>
      </c>
      <c r="F752">
        <f t="shared" si="34"/>
        <v>61.359108542686549</v>
      </c>
      <c r="G752" s="23">
        <f t="shared" si="35"/>
        <v>1.1614690426213297</v>
      </c>
      <c r="H752" s="23"/>
      <c r="J752" s="8">
        <v>728</v>
      </c>
      <c r="K752" s="8">
        <v>86.685713637536438</v>
      </c>
      <c r="L752" s="8">
        <v>-2.7709167807625334</v>
      </c>
      <c r="M752" s="8">
        <v>-0.27006442800082248</v>
      </c>
      <c r="O752" s="8">
        <v>72.75</v>
      </c>
      <c r="P752" s="8">
        <v>80.652577129836601</v>
      </c>
    </row>
    <row r="753" spans="1:16" x14ac:dyDescent="0.25">
      <c r="A753" s="1">
        <v>100.97927851642901</v>
      </c>
      <c r="B753" s="1">
        <v>89.683310119222597</v>
      </c>
      <c r="C753">
        <f t="shared" si="33"/>
        <v>104.91393483178415</v>
      </c>
      <c r="D753">
        <f>'Regression 02'!C753</f>
        <v>80.742839927027589</v>
      </c>
      <c r="E753">
        <f>'Regression 01'!C753</f>
        <v>89.602512768004672</v>
      </c>
      <c r="F753">
        <f t="shared" si="34"/>
        <v>91.753095842272145</v>
      </c>
      <c r="G753" s="23">
        <f t="shared" si="35"/>
        <v>1.0230788283828733</v>
      </c>
      <c r="H753" s="23"/>
      <c r="J753" s="8">
        <v>729</v>
      </c>
      <c r="K753" s="8">
        <v>55.678866093095067</v>
      </c>
      <c r="L753" s="8">
        <v>-3.8647757836469694</v>
      </c>
      <c r="M753" s="8">
        <v>-0.37667622088412955</v>
      </c>
      <c r="O753" s="8">
        <v>72.849999999999994</v>
      </c>
      <c r="P753" s="8">
        <v>80.653618002288496</v>
      </c>
    </row>
    <row r="754" spans="1:16" x14ac:dyDescent="0.25">
      <c r="A754" s="1">
        <v>74.006786797476494</v>
      </c>
      <c r="B754" s="1">
        <v>85.403557344287407</v>
      </c>
      <c r="C754">
        <f t="shared" si="33"/>
        <v>76.890460312775545</v>
      </c>
      <c r="D754">
        <f>'Regression 02'!C754</f>
        <v>79.624721408343035</v>
      </c>
      <c r="E754">
        <f>'Regression 01'!C754</f>
        <v>76.642443682093017</v>
      </c>
      <c r="F754">
        <f t="shared" si="34"/>
        <v>77.719208467737204</v>
      </c>
      <c r="G754" s="23">
        <f t="shared" si="35"/>
        <v>0.91002308199443871</v>
      </c>
      <c r="H754" s="23"/>
      <c r="J754" s="8">
        <v>730</v>
      </c>
      <c r="K754" s="8">
        <v>48.138443021814354</v>
      </c>
      <c r="L754" s="8">
        <v>13.458849606947943</v>
      </c>
      <c r="M754" s="8">
        <v>1.3117523217890492</v>
      </c>
      <c r="O754" s="8">
        <v>72.95</v>
      </c>
      <c r="P754" s="8">
        <v>80.830427754894899</v>
      </c>
    </row>
    <row r="755" spans="1:16" x14ac:dyDescent="0.25">
      <c r="A755" s="1">
        <v>52.224545293506502</v>
      </c>
      <c r="B755" s="1">
        <v>66.470922231956095</v>
      </c>
      <c r="C755">
        <f t="shared" si="33"/>
        <v>54.25947404299459</v>
      </c>
      <c r="D755">
        <f>'Regression 02'!C755</f>
        <v>66.650608670202899</v>
      </c>
      <c r="E755">
        <f>'Regression 01'!C755</f>
        <v>64.484650712832774</v>
      </c>
      <c r="F755">
        <f t="shared" si="34"/>
        <v>61.798244475343417</v>
      </c>
      <c r="G755" s="23">
        <f t="shared" si="35"/>
        <v>0.92970343121903798</v>
      </c>
      <c r="H755" s="23"/>
      <c r="J755" s="8">
        <v>731</v>
      </c>
      <c r="K755" s="8">
        <v>57.28720512012864</v>
      </c>
      <c r="L755" s="8">
        <v>8.8276042006224671</v>
      </c>
      <c r="M755" s="8">
        <v>0.86037296233873228</v>
      </c>
      <c r="O755" s="8">
        <v>73.05</v>
      </c>
      <c r="P755" s="8">
        <v>80.832870033263305</v>
      </c>
    </row>
    <row r="756" spans="1:16" x14ac:dyDescent="0.25">
      <c r="A756" s="1">
        <v>58.139181505532001</v>
      </c>
      <c r="B756" s="1">
        <v>50.703294269481198</v>
      </c>
      <c r="C756">
        <f t="shared" si="33"/>
        <v>60.404573980514897</v>
      </c>
      <c r="D756">
        <f>'Regression 02'!C756</f>
        <v>67.929248078097075</v>
      </c>
      <c r="E756">
        <f>'Regression 01'!C756</f>
        <v>56.36152129395547</v>
      </c>
      <c r="F756">
        <f t="shared" si="34"/>
        <v>61.565114450855816</v>
      </c>
      <c r="G756" s="23">
        <f t="shared" si="35"/>
        <v>1.2142231651388469</v>
      </c>
      <c r="H756" s="23"/>
      <c r="J756" s="8">
        <v>732</v>
      </c>
      <c r="K756" s="8">
        <v>83.551216960278566</v>
      </c>
      <c r="L756" s="8">
        <v>1.1260396692786401</v>
      </c>
      <c r="M756" s="8">
        <v>0.10974824697055122</v>
      </c>
      <c r="O756" s="8">
        <v>73.150000000000006</v>
      </c>
      <c r="P756" s="8">
        <v>80.8769520191222</v>
      </c>
    </row>
    <row r="757" spans="1:16" x14ac:dyDescent="0.25">
      <c r="A757" s="1">
        <v>91.643597368612205</v>
      </c>
      <c r="B757" s="1">
        <v>85.8833143387631</v>
      </c>
      <c r="C757">
        <f t="shared" si="33"/>
        <v>95.21448898564438</v>
      </c>
      <c r="D757">
        <f>'Regression 02'!C757</f>
        <v>79.380895612257262</v>
      </c>
      <c r="E757">
        <f>'Regression 01'!C757</f>
        <v>83.548292281225628</v>
      </c>
      <c r="F757">
        <f t="shared" si="34"/>
        <v>86.047892293042423</v>
      </c>
      <c r="G757" s="23">
        <f t="shared" si="35"/>
        <v>1.0019162971940061</v>
      </c>
      <c r="H757" s="23"/>
      <c r="J757" s="8">
        <v>733</v>
      </c>
      <c r="K757" s="8">
        <v>88.463763267871613</v>
      </c>
      <c r="L757" s="8">
        <v>-3.0574874946161117</v>
      </c>
      <c r="M757" s="8">
        <v>-0.29799473484221245</v>
      </c>
      <c r="O757" s="8">
        <v>73.25</v>
      </c>
      <c r="P757" s="8">
        <v>80.878895973630094</v>
      </c>
    </row>
    <row r="758" spans="1:16" x14ac:dyDescent="0.25">
      <c r="A758" s="1">
        <v>77.498736514879397</v>
      </c>
      <c r="B758" s="1">
        <v>66.427037368971298</v>
      </c>
      <c r="C758">
        <f t="shared" si="33"/>
        <v>80.51847380692891</v>
      </c>
      <c r="D758">
        <f>'Regression 02'!C758</f>
        <v>72.893738631241774</v>
      </c>
      <c r="E758">
        <f>'Regression 01'!C758</f>
        <v>76.325409567128276</v>
      </c>
      <c r="F758">
        <f t="shared" si="34"/>
        <v>76.579207335099653</v>
      </c>
      <c r="G758" s="23">
        <f t="shared" si="35"/>
        <v>1.1528318944850389</v>
      </c>
      <c r="H758" s="23"/>
      <c r="J758" s="8">
        <v>734</v>
      </c>
      <c r="K758" s="8">
        <v>62.36950020911592</v>
      </c>
      <c r="L758" s="8">
        <v>18.50745181000628</v>
      </c>
      <c r="M758" s="8">
        <v>1.8038089131809538</v>
      </c>
      <c r="O758" s="8">
        <v>73.349999999999994</v>
      </c>
      <c r="P758" s="8">
        <v>80.976817801345106</v>
      </c>
    </row>
    <row r="759" spans="1:16" x14ac:dyDescent="0.25">
      <c r="A759" s="1">
        <v>65.278348314010501</v>
      </c>
      <c r="B759" s="1">
        <v>65.049273553032506</v>
      </c>
      <c r="C759">
        <f t="shared" si="33"/>
        <v>67.821918333753572</v>
      </c>
      <c r="D759">
        <f>'Regression 02'!C759</f>
        <v>78.801816097923066</v>
      </c>
      <c r="E759">
        <f>'Regression 01'!C759</f>
        <v>72.729105230468889</v>
      </c>
      <c r="F759">
        <f t="shared" si="34"/>
        <v>73.117613220715171</v>
      </c>
      <c r="G759" s="23">
        <f t="shared" si="35"/>
        <v>1.1240342778171815</v>
      </c>
      <c r="H759" s="23"/>
      <c r="J759" s="8">
        <v>735</v>
      </c>
      <c r="K759" s="8">
        <v>64.321830887292009</v>
      </c>
      <c r="L759" s="8">
        <v>-12.541234507228509</v>
      </c>
      <c r="M759" s="8">
        <v>-1.2223179516372145</v>
      </c>
      <c r="O759" s="8">
        <v>73.45</v>
      </c>
      <c r="P759" s="8">
        <v>81.004394454383302</v>
      </c>
    </row>
    <row r="760" spans="1:16" x14ac:dyDescent="0.25">
      <c r="A760" s="1">
        <v>88.918945363612394</v>
      </c>
      <c r="B760" s="1">
        <v>86.668437765186795</v>
      </c>
      <c r="C760">
        <f t="shared" si="33"/>
        <v>92.383670949592243</v>
      </c>
      <c r="D760">
        <f>'Regression 02'!C760</f>
        <v>79.698224735610495</v>
      </c>
      <c r="E760">
        <f>'Regression 01'!C760</f>
        <v>87.695003300915843</v>
      </c>
      <c r="F760">
        <f t="shared" si="34"/>
        <v>86.592299662039522</v>
      </c>
      <c r="G760" s="23">
        <f t="shared" si="35"/>
        <v>0.99912150137800393</v>
      </c>
      <c r="H760" s="23"/>
      <c r="J760" s="8">
        <v>736</v>
      </c>
      <c r="K760" s="8">
        <v>94.154314347498683</v>
      </c>
      <c r="L760" s="8">
        <v>-27.454109006426791</v>
      </c>
      <c r="M760" s="8">
        <v>-2.6757852478891495</v>
      </c>
      <c r="O760" s="8">
        <v>73.55</v>
      </c>
      <c r="P760" s="8">
        <v>81.110407081373907</v>
      </c>
    </row>
    <row r="761" spans="1:16" x14ac:dyDescent="0.25">
      <c r="A761" s="1">
        <v>82.571046212124998</v>
      </c>
      <c r="B761" s="1">
        <v>85.114922936692807</v>
      </c>
      <c r="C761">
        <f t="shared" si="33"/>
        <v>85.788425987631712</v>
      </c>
      <c r="D761">
        <f>'Regression 02'!C761</f>
        <v>72.418381134820194</v>
      </c>
      <c r="E761">
        <f>'Regression 01'!C761</f>
        <v>83.322910847657354</v>
      </c>
      <c r="F761">
        <f t="shared" si="34"/>
        <v>80.509905990036415</v>
      </c>
      <c r="G761" s="23">
        <f t="shared" si="35"/>
        <v>0.94589647986779557</v>
      </c>
      <c r="H761" s="23"/>
      <c r="J761" s="8">
        <v>737</v>
      </c>
      <c r="K761" s="8">
        <v>59.851339735696257</v>
      </c>
      <c r="L761" s="8">
        <v>14.346503093768845</v>
      </c>
      <c r="M761" s="8">
        <v>1.3982665155192746</v>
      </c>
      <c r="O761" s="8">
        <v>73.650000000000006</v>
      </c>
      <c r="P761" s="8">
        <v>81.142142444499399</v>
      </c>
    </row>
    <row r="762" spans="1:16" x14ac:dyDescent="0.25">
      <c r="A762" s="1">
        <v>49.996374908379202</v>
      </c>
      <c r="B762" s="1">
        <v>66.095688671107396</v>
      </c>
      <c r="C762">
        <f t="shared" si="33"/>
        <v>51.944483026879098</v>
      </c>
      <c r="D762">
        <f>'Regression 02'!C762</f>
        <v>59.767503731334223</v>
      </c>
      <c r="E762">
        <f>'Regression 01'!C762</f>
        <v>56.876512772180874</v>
      </c>
      <c r="F762">
        <f t="shared" si="34"/>
        <v>56.196166510131398</v>
      </c>
      <c r="G762" s="23">
        <f t="shared" si="35"/>
        <v>0.85022438891232244</v>
      </c>
      <c r="H762" s="23"/>
      <c r="J762" s="8">
        <v>738</v>
      </c>
      <c r="K762" s="8">
        <v>90.426254156550655</v>
      </c>
      <c r="L762" s="8">
        <v>-2.3820861342512529</v>
      </c>
      <c r="M762" s="8">
        <v>-0.23216746665275872</v>
      </c>
      <c r="O762" s="8">
        <v>73.75</v>
      </c>
      <c r="P762" s="8">
        <v>81.153793854967702</v>
      </c>
    </row>
    <row r="763" spans="1:16" x14ac:dyDescent="0.25">
      <c r="A763" s="1">
        <v>64.399720919411806</v>
      </c>
      <c r="B763" s="1">
        <v>70.205966922626899</v>
      </c>
      <c r="C763">
        <f t="shared" si="33"/>
        <v>66.909055233792415</v>
      </c>
      <c r="D763">
        <f>'Regression 02'!C763</f>
        <v>69.550409198854609</v>
      </c>
      <c r="E763">
        <f>'Regression 01'!C763</f>
        <v>63.5220195115281</v>
      </c>
      <c r="F763">
        <f t="shared" si="34"/>
        <v>66.660494648058375</v>
      </c>
      <c r="G763" s="23">
        <f t="shared" si="35"/>
        <v>0.94949898947370182</v>
      </c>
      <c r="H763" s="23"/>
      <c r="J763" s="8">
        <v>739</v>
      </c>
      <c r="K763" s="8">
        <v>73.298993700463356</v>
      </c>
      <c r="L763" s="8">
        <v>-12.393195572064357</v>
      </c>
      <c r="M763" s="8">
        <v>-1.2078894958190807</v>
      </c>
      <c r="O763" s="8">
        <v>73.849999999999994</v>
      </c>
      <c r="P763" s="8">
        <v>81.230312377826706</v>
      </c>
    </row>
    <row r="764" spans="1:16" x14ac:dyDescent="0.25">
      <c r="A764" s="1">
        <v>58.063987895482597</v>
      </c>
      <c r="B764" s="1">
        <v>64.551440199519803</v>
      </c>
      <c r="C764">
        <f t="shared" si="33"/>
        <v>60.326450452397133</v>
      </c>
      <c r="D764">
        <f>'Regression 02'!C764</f>
        <v>71.613725419646897</v>
      </c>
      <c r="E764">
        <f>'Regression 01'!C764</f>
        <v>60.896451051793207</v>
      </c>
      <c r="F764">
        <f t="shared" si="34"/>
        <v>64.278875641279072</v>
      </c>
      <c r="G764" s="23">
        <f t="shared" si="35"/>
        <v>0.99577756038597631</v>
      </c>
      <c r="H764" s="23"/>
      <c r="J764" s="8">
        <v>740</v>
      </c>
      <c r="K764" s="8">
        <v>51.582377248897409</v>
      </c>
      <c r="L764" s="8">
        <v>11.74329989245809</v>
      </c>
      <c r="M764" s="8">
        <v>1.1445481114110032</v>
      </c>
      <c r="O764" s="8">
        <v>73.95</v>
      </c>
      <c r="P764" s="8">
        <v>81.312915546015105</v>
      </c>
    </row>
    <row r="765" spans="1:16" x14ac:dyDescent="0.25">
      <c r="A765" s="1">
        <v>75.530165706573399</v>
      </c>
      <c r="B765" s="1">
        <v>80.294475383816007</v>
      </c>
      <c r="C765">
        <f t="shared" si="33"/>
        <v>78.473197661875375</v>
      </c>
      <c r="D765">
        <f>'Regression 02'!C765</f>
        <v>78.62095051445732</v>
      </c>
      <c r="E765">
        <f>'Regression 01'!C765</f>
        <v>81.46890776012728</v>
      </c>
      <c r="F765">
        <f t="shared" si="34"/>
        <v>79.521018645486649</v>
      </c>
      <c r="G765" s="23">
        <f t="shared" si="35"/>
        <v>0.9903672483737872</v>
      </c>
      <c r="H765" s="23"/>
      <c r="J765" s="8">
        <v>741</v>
      </c>
      <c r="K765" s="8">
        <v>70.609216131968509</v>
      </c>
      <c r="L765" s="8">
        <v>-1.3234759428866028</v>
      </c>
      <c r="M765" s="8">
        <v>-0.12899116132609348</v>
      </c>
      <c r="O765" s="8">
        <v>74.05</v>
      </c>
      <c r="P765" s="8">
        <v>81.360705471999495</v>
      </c>
    </row>
    <row r="766" spans="1:16" x14ac:dyDescent="0.25">
      <c r="A766" s="1">
        <v>48.726766160565496</v>
      </c>
      <c r="B766" s="1">
        <v>62.723878033728198</v>
      </c>
      <c r="C766">
        <f t="shared" si="33"/>
        <v>50.625403990200113</v>
      </c>
      <c r="D766">
        <f>'Regression 02'!C766</f>
        <v>65.518738819999669</v>
      </c>
      <c r="E766">
        <f>'Regression 01'!C766</f>
        <v>51.970981947594993</v>
      </c>
      <c r="F766">
        <f t="shared" si="34"/>
        <v>56.038374919264925</v>
      </c>
      <c r="G766" s="23">
        <f t="shared" si="35"/>
        <v>0.89341374729942058</v>
      </c>
      <c r="H766" s="23"/>
      <c r="J766" s="8">
        <v>742</v>
      </c>
      <c r="K766" s="8">
        <v>45.828152321833755</v>
      </c>
      <c r="L766" s="8">
        <v>12.839428924088345</v>
      </c>
      <c r="M766" s="8">
        <v>1.2513811502079519</v>
      </c>
      <c r="O766" s="8">
        <v>74.150000000000006</v>
      </c>
      <c r="P766" s="8">
        <v>81.361511246701895</v>
      </c>
    </row>
    <row r="767" spans="1:16" x14ac:dyDescent="0.25">
      <c r="A767" s="1">
        <v>72.909593367988194</v>
      </c>
      <c r="B767" s="1">
        <v>86.3558554094773</v>
      </c>
      <c r="C767">
        <f t="shared" si="33"/>
        <v>75.750514755128592</v>
      </c>
      <c r="D767">
        <f>'Regression 02'!C767</f>
        <v>66.846292558638439</v>
      </c>
      <c r="E767">
        <f>'Regression 01'!C767</f>
        <v>74.241699500439125</v>
      </c>
      <c r="F767">
        <f t="shared" si="34"/>
        <v>72.279502271402052</v>
      </c>
      <c r="G767" s="23">
        <f t="shared" si="35"/>
        <v>0.83699596198394666</v>
      </c>
      <c r="H767" s="23"/>
      <c r="J767" s="8">
        <v>743</v>
      </c>
      <c r="K767" s="8">
        <v>79.262838258123793</v>
      </c>
      <c r="L767" s="8">
        <v>13.128955882279911</v>
      </c>
      <c r="M767" s="8">
        <v>1.2795995842286612</v>
      </c>
      <c r="O767" s="8">
        <v>74.25</v>
      </c>
      <c r="P767" s="8">
        <v>81.391630397992202</v>
      </c>
    </row>
    <row r="768" spans="1:16" x14ac:dyDescent="0.25">
      <c r="A768" s="1">
        <v>85.370556695032505</v>
      </c>
      <c r="B768" s="1">
        <v>70.266139489050104</v>
      </c>
      <c r="C768">
        <f t="shared" si="33"/>
        <v>88.697019361240237</v>
      </c>
      <c r="D768">
        <f>'Regression 02'!C768</f>
        <v>76.424924104944921</v>
      </c>
      <c r="E768">
        <f>'Regression 01'!C768</f>
        <v>82.237582518169276</v>
      </c>
      <c r="F768">
        <f t="shared" si="34"/>
        <v>82.453175328118149</v>
      </c>
      <c r="G768" s="23">
        <f t="shared" si="35"/>
        <v>1.1734410902276367</v>
      </c>
      <c r="H768" s="23"/>
      <c r="J768" s="8">
        <v>744</v>
      </c>
      <c r="K768" s="8">
        <v>78.748822161833786</v>
      </c>
      <c r="L768" s="8">
        <v>0.46385883101410741</v>
      </c>
      <c r="M768" s="8">
        <v>4.5209502768423573E-2</v>
      </c>
      <c r="O768" s="8">
        <v>74.349999999999994</v>
      </c>
      <c r="P768" s="8">
        <v>81.436044658818702</v>
      </c>
    </row>
    <row r="769" spans="1:16" x14ac:dyDescent="0.25">
      <c r="A769" s="1">
        <v>95.554814318289203</v>
      </c>
      <c r="B769" s="1">
        <v>99.014740700002406</v>
      </c>
      <c r="C769">
        <f t="shared" si="33"/>
        <v>99.278106454495884</v>
      </c>
      <c r="D769">
        <f>'Regression 02'!C769</f>
        <v>80.226099334798619</v>
      </c>
      <c r="E769">
        <f>'Regression 01'!C769</f>
        <v>86.983855305334018</v>
      </c>
      <c r="F769">
        <f t="shared" si="34"/>
        <v>88.829353698209502</v>
      </c>
      <c r="G769" s="23">
        <f t="shared" si="35"/>
        <v>0.89713261954951873</v>
      </c>
      <c r="H769" s="23"/>
      <c r="J769" s="8">
        <v>745</v>
      </c>
      <c r="K769" s="8">
        <v>51.805690974988451</v>
      </c>
      <c r="L769" s="8">
        <v>1.5309864947833489</v>
      </c>
      <c r="M769" s="8">
        <v>0.14921595439501692</v>
      </c>
      <c r="O769" s="8">
        <v>74.45</v>
      </c>
      <c r="P769" s="8">
        <v>81.467409853567105</v>
      </c>
    </row>
    <row r="770" spans="1:16" x14ac:dyDescent="0.25">
      <c r="A770" s="1">
        <v>53.256594931807101</v>
      </c>
      <c r="B770" s="1">
        <v>68.601357448556698</v>
      </c>
      <c r="C770">
        <f t="shared" si="33"/>
        <v>55.331737482450826</v>
      </c>
      <c r="D770">
        <f>'Regression 02'!C770</f>
        <v>66.801029587880862</v>
      </c>
      <c r="E770">
        <f>'Regression 01'!C770</f>
        <v>64.782619379621522</v>
      </c>
      <c r="F770">
        <f t="shared" si="34"/>
        <v>62.305128816651063</v>
      </c>
      <c r="G770" s="23">
        <f t="shared" si="35"/>
        <v>0.90822005764788116</v>
      </c>
      <c r="H770" s="23"/>
      <c r="J770" s="8">
        <v>746</v>
      </c>
      <c r="K770" s="8">
        <v>86.864955269409606</v>
      </c>
      <c r="L770" s="8">
        <v>-9.5668517021395019</v>
      </c>
      <c r="M770" s="8">
        <v>-0.93242292610317801</v>
      </c>
      <c r="O770" s="8">
        <v>74.55</v>
      </c>
      <c r="P770" s="8">
        <v>81.549965073077203</v>
      </c>
    </row>
    <row r="771" spans="1:16" x14ac:dyDescent="0.25">
      <c r="A771" s="1">
        <v>84.990023863428306</v>
      </c>
      <c r="B771" s="1">
        <v>83.0578492470231</v>
      </c>
      <c r="C771">
        <f t="shared" ref="C771:C834" si="36">$K$17+A771*$K$18</f>
        <v>88.30165907264616</v>
      </c>
      <c r="D771">
        <f>'Regression 02'!C771</f>
        <v>80.553016384044639</v>
      </c>
      <c r="E771">
        <f>'Regression 01'!C771</f>
        <v>84.679028838482679</v>
      </c>
      <c r="F771">
        <f t="shared" ref="F771:F834" si="37">AVERAGE(C771:E771)</f>
        <v>84.511234765057836</v>
      </c>
      <c r="G771" s="23">
        <f t="shared" ref="G771:G834" si="38">F771/B771</f>
        <v>1.0174984728259964</v>
      </c>
      <c r="H771" s="23"/>
      <c r="J771" s="8">
        <v>747</v>
      </c>
      <c r="K771" s="8">
        <v>62.46707223441107</v>
      </c>
      <c r="L771" s="8">
        <v>15.825157383111126</v>
      </c>
      <c r="M771" s="8">
        <v>1.5423819677171182</v>
      </c>
      <c r="O771" s="8">
        <v>74.650000000000006</v>
      </c>
      <c r="P771" s="8">
        <v>81.573696953558695</v>
      </c>
    </row>
    <row r="772" spans="1:16" x14ac:dyDescent="0.25">
      <c r="A772" s="1">
        <v>43.427472775740299</v>
      </c>
      <c r="B772" s="1">
        <v>52.380990483157198</v>
      </c>
      <c r="C772">
        <f t="shared" si="36"/>
        <v>45.119623705390481</v>
      </c>
      <c r="D772">
        <f>'Regression 02'!C772</f>
        <v>64.532558385088734</v>
      </c>
      <c r="E772">
        <f>'Regression 01'!C772</f>
        <v>55.172312372076689</v>
      </c>
      <c r="F772">
        <f t="shared" si="37"/>
        <v>54.941498154185297</v>
      </c>
      <c r="G772" s="23">
        <f t="shared" si="38"/>
        <v>1.0488823836168468</v>
      </c>
      <c r="H772" s="23"/>
      <c r="J772" s="8">
        <v>748</v>
      </c>
      <c r="K772" s="8">
        <v>83.361292441530921</v>
      </c>
      <c r="L772" s="8">
        <v>-11.274726352092927</v>
      </c>
      <c r="M772" s="8">
        <v>-1.0988790945593985</v>
      </c>
      <c r="O772" s="8">
        <v>74.75</v>
      </c>
      <c r="P772" s="8">
        <v>81.614196169750002</v>
      </c>
    </row>
    <row r="773" spans="1:16" x14ac:dyDescent="0.25">
      <c r="A773" s="1">
        <v>78.715578918571197</v>
      </c>
      <c r="B773" s="1">
        <v>85.583648911837003</v>
      </c>
      <c r="C773">
        <f t="shared" si="36"/>
        <v>81.782730459551971</v>
      </c>
      <c r="D773">
        <f>'Regression 02'!C773</f>
        <v>78.659025424924778</v>
      </c>
      <c r="E773">
        <f>'Regression 01'!C773</f>
        <v>85.725179404126806</v>
      </c>
      <c r="F773">
        <f t="shared" si="37"/>
        <v>82.055645096201189</v>
      </c>
      <c r="G773" s="23">
        <f t="shared" si="38"/>
        <v>0.95877712786854707</v>
      </c>
      <c r="H773" s="23"/>
      <c r="J773" s="8">
        <v>749</v>
      </c>
      <c r="K773" s="8">
        <v>83.841934075864998</v>
      </c>
      <c r="L773" s="8">
        <v>8.8229876296800001</v>
      </c>
      <c r="M773" s="8">
        <v>0.85992301321014109</v>
      </c>
      <c r="O773" s="8">
        <v>74.849999999999994</v>
      </c>
      <c r="P773" s="8">
        <v>81.738244598602705</v>
      </c>
    </row>
    <row r="774" spans="1:16" x14ac:dyDescent="0.25">
      <c r="A774" s="1">
        <v>48.745426316283599</v>
      </c>
      <c r="B774" s="1">
        <v>56.136834563349296</v>
      </c>
      <c r="C774">
        <f t="shared" si="36"/>
        <v>50.644791238650711</v>
      </c>
      <c r="D774">
        <f>'Regression 02'!C774</f>
        <v>62.30453349257013</v>
      </c>
      <c r="E774">
        <f>'Regression 01'!C774</f>
        <v>55.872248513110833</v>
      </c>
      <c r="F774">
        <f t="shared" si="37"/>
        <v>56.273857748110551</v>
      </c>
      <c r="G774" s="23">
        <f t="shared" si="38"/>
        <v>1.0024408783613659</v>
      </c>
      <c r="H774" s="23"/>
      <c r="J774" s="8">
        <v>750</v>
      </c>
      <c r="K774" s="8">
        <v>71.768106736472816</v>
      </c>
      <c r="L774" s="8">
        <v>-7.5859547212932199</v>
      </c>
      <c r="M774" s="8">
        <v>-0.73935692939952091</v>
      </c>
      <c r="O774" s="8">
        <v>74.95</v>
      </c>
      <c r="P774" s="8">
        <v>81.804303034685304</v>
      </c>
    </row>
    <row r="775" spans="1:16" x14ac:dyDescent="0.25">
      <c r="A775" s="1">
        <v>74.408583738742294</v>
      </c>
      <c r="B775" s="1">
        <v>61.500086464145902</v>
      </c>
      <c r="C775">
        <f t="shared" si="36"/>
        <v>77.307913266796319</v>
      </c>
      <c r="D775">
        <f>'Regression 02'!C775</f>
        <v>68.611261275332879</v>
      </c>
      <c r="E775">
        <f>'Regression 01'!C775</f>
        <v>67.07487333807731</v>
      </c>
      <c r="F775">
        <f t="shared" si="37"/>
        <v>70.998015960068841</v>
      </c>
      <c r="G775" s="23">
        <f t="shared" si="38"/>
        <v>1.1544376608553251</v>
      </c>
      <c r="H775" s="23"/>
      <c r="J775" s="8">
        <v>751</v>
      </c>
      <c r="K775" s="8">
        <v>56.01740837193703</v>
      </c>
      <c r="L775" s="8">
        <v>-3.1885284870245272</v>
      </c>
      <c r="M775" s="8">
        <v>-0.31076650442588788</v>
      </c>
      <c r="O775" s="8">
        <v>75.05</v>
      </c>
      <c r="P775" s="8">
        <v>81.9073177212302</v>
      </c>
    </row>
    <row r="776" spans="1:16" x14ac:dyDescent="0.25">
      <c r="A776" s="1">
        <v>74.650856395346693</v>
      </c>
      <c r="B776" s="1">
        <v>84.626850106342999</v>
      </c>
      <c r="C776">
        <f t="shared" si="36"/>
        <v>77.559626074413401</v>
      </c>
      <c r="D776">
        <f>'Regression 02'!C776</f>
        <v>75.01278605122657</v>
      </c>
      <c r="E776">
        <f>'Regression 01'!C776</f>
        <v>83.684077110026251</v>
      </c>
      <c r="F776">
        <f t="shared" si="37"/>
        <v>78.752163078555398</v>
      </c>
      <c r="G776" s="23">
        <f t="shared" si="38"/>
        <v>0.93058128690356068</v>
      </c>
      <c r="H776" s="23"/>
      <c r="J776" s="8">
        <v>752</v>
      </c>
      <c r="K776" s="8">
        <v>104.91393483178415</v>
      </c>
      <c r="L776" s="8">
        <v>-15.23062471256155</v>
      </c>
      <c r="M776" s="8">
        <v>-1.4844364795254492</v>
      </c>
      <c r="O776" s="8">
        <v>75.150000000000006</v>
      </c>
      <c r="P776" s="8">
        <v>81.993646580273804</v>
      </c>
    </row>
    <row r="777" spans="1:16" x14ac:dyDescent="0.25">
      <c r="A777" s="1">
        <v>48.084055448935203</v>
      </c>
      <c r="B777" s="1">
        <v>45.2047196076986</v>
      </c>
      <c r="C777">
        <f t="shared" si="36"/>
        <v>49.957650063787383</v>
      </c>
      <c r="D777">
        <f>'Regression 02'!C777</f>
        <v>61.676951235692385</v>
      </c>
      <c r="E777">
        <f>'Regression 01'!C777</f>
        <v>56.803539533455648</v>
      </c>
      <c r="F777">
        <f t="shared" si="37"/>
        <v>56.146046944311799</v>
      </c>
      <c r="G777" s="23">
        <f t="shared" si="38"/>
        <v>1.2420394912647537</v>
      </c>
      <c r="H777" s="23"/>
      <c r="J777" s="8">
        <v>753</v>
      </c>
      <c r="K777" s="8">
        <v>76.890460312775545</v>
      </c>
      <c r="L777" s="8">
        <v>8.5130970315118617</v>
      </c>
      <c r="M777" s="8">
        <v>0.82971985889019073</v>
      </c>
      <c r="O777" s="8">
        <v>75.25</v>
      </c>
      <c r="P777" s="8">
        <v>82.027614133958593</v>
      </c>
    </row>
    <row r="778" spans="1:16" x14ac:dyDescent="0.25">
      <c r="A778" s="1">
        <v>55.811541413169103</v>
      </c>
      <c r="B778" s="1">
        <v>61.705439889002598</v>
      </c>
      <c r="C778">
        <f t="shared" si="36"/>
        <v>57.986237421274396</v>
      </c>
      <c r="D778">
        <f>'Regression 02'!C778</f>
        <v>63.648652616711971</v>
      </c>
      <c r="E778">
        <f>'Regression 01'!C778</f>
        <v>60.097658128182452</v>
      </c>
      <c r="F778">
        <f t="shared" si="37"/>
        <v>60.577516055389601</v>
      </c>
      <c r="G778" s="23">
        <f t="shared" si="38"/>
        <v>0.98172083635345708</v>
      </c>
      <c r="H778" s="23"/>
      <c r="J778" s="8">
        <v>754</v>
      </c>
      <c r="K778" s="8">
        <v>54.25947404299459</v>
      </c>
      <c r="L778" s="8">
        <v>12.211448188961505</v>
      </c>
      <c r="M778" s="8">
        <v>1.1901756823263454</v>
      </c>
      <c r="O778" s="8">
        <v>75.349999999999994</v>
      </c>
      <c r="P778" s="8">
        <v>82.040890181281299</v>
      </c>
    </row>
    <row r="779" spans="1:16" x14ac:dyDescent="0.25">
      <c r="A779" s="1">
        <v>80.339282269899499</v>
      </c>
      <c r="B779" s="1">
        <v>91.101623643181597</v>
      </c>
      <c r="C779">
        <f t="shared" si="36"/>
        <v>83.469701391510966</v>
      </c>
      <c r="D779">
        <f>'Regression 02'!C779</f>
        <v>76.701743987911343</v>
      </c>
      <c r="E779">
        <f>'Regression 01'!C779</f>
        <v>80.56813723124688</v>
      </c>
      <c r="F779">
        <f t="shared" si="37"/>
        <v>80.24652753688973</v>
      </c>
      <c r="G779" s="23">
        <f t="shared" si="38"/>
        <v>0.88084629370813294</v>
      </c>
      <c r="H779" s="23"/>
      <c r="J779" s="8">
        <v>755</v>
      </c>
      <c r="K779" s="8">
        <v>60.404573980514897</v>
      </c>
      <c r="L779" s="8">
        <v>-9.701279711033699</v>
      </c>
      <c r="M779" s="8">
        <v>-0.94552480761089697</v>
      </c>
      <c r="O779" s="8">
        <v>75.45</v>
      </c>
      <c r="P779" s="8">
        <v>82.083537181768094</v>
      </c>
    </row>
    <row r="780" spans="1:16" x14ac:dyDescent="0.25">
      <c r="A780" s="1">
        <v>79.036369247455397</v>
      </c>
      <c r="B780" s="1">
        <v>91.944564603004693</v>
      </c>
      <c r="C780">
        <f t="shared" si="36"/>
        <v>82.11602037956014</v>
      </c>
      <c r="D780">
        <f>'Regression 02'!C780</f>
        <v>77.59772944910921</v>
      </c>
      <c r="E780">
        <f>'Regression 01'!C780</f>
        <v>80.476122777559581</v>
      </c>
      <c r="F780">
        <f t="shared" si="37"/>
        <v>80.063290868742968</v>
      </c>
      <c r="G780" s="23">
        <f t="shared" si="38"/>
        <v>0.87077785635766169</v>
      </c>
      <c r="H780" s="23"/>
      <c r="J780" s="8">
        <v>756</v>
      </c>
      <c r="K780" s="8">
        <v>95.21448898564438</v>
      </c>
      <c r="L780" s="8">
        <v>-9.33117464688128</v>
      </c>
      <c r="M780" s="8">
        <v>-0.90945291503568049</v>
      </c>
      <c r="O780" s="8">
        <v>75.55</v>
      </c>
      <c r="P780" s="8">
        <v>82.103985702300704</v>
      </c>
    </row>
    <row r="781" spans="1:16" x14ac:dyDescent="0.25">
      <c r="A781" s="1">
        <v>68.767037991462203</v>
      </c>
      <c r="B781" s="1">
        <v>91.370768801275503</v>
      </c>
      <c r="C781">
        <f t="shared" si="36"/>
        <v>71.446544760540093</v>
      </c>
      <c r="D781">
        <f>'Regression 02'!C781</f>
        <v>75.705455773308714</v>
      </c>
      <c r="E781">
        <f>'Regression 01'!C781</f>
        <v>77.200484215689215</v>
      </c>
      <c r="F781">
        <f t="shared" si="37"/>
        <v>74.78416158317934</v>
      </c>
      <c r="G781" s="23">
        <f t="shared" si="38"/>
        <v>0.81846921684361906</v>
      </c>
      <c r="H781" s="23"/>
      <c r="J781" s="8">
        <v>757</v>
      </c>
      <c r="K781" s="8">
        <v>80.51847380692891</v>
      </c>
      <c r="L781" s="8">
        <v>-14.091436437957611</v>
      </c>
      <c r="M781" s="8">
        <v>-1.3734067178588096</v>
      </c>
      <c r="O781" s="8">
        <v>75.650000000000006</v>
      </c>
      <c r="P781" s="8">
        <v>82.1516327756473</v>
      </c>
    </row>
    <row r="782" spans="1:16" x14ac:dyDescent="0.25">
      <c r="A782" s="1">
        <v>79.331098160391306</v>
      </c>
      <c r="B782" s="1">
        <v>83.053138073847506</v>
      </c>
      <c r="C782">
        <f t="shared" si="36"/>
        <v>82.422233400875896</v>
      </c>
      <c r="D782">
        <f>'Regression 02'!C782</f>
        <v>74.649769550593234</v>
      </c>
      <c r="E782">
        <f>'Regression 01'!C782</f>
        <v>79.39288855254145</v>
      </c>
      <c r="F782">
        <f t="shared" si="37"/>
        <v>78.821630501336855</v>
      </c>
      <c r="G782" s="23">
        <f t="shared" si="38"/>
        <v>0.94905059976483774</v>
      </c>
      <c r="H782" s="23"/>
      <c r="J782" s="8">
        <v>758</v>
      </c>
      <c r="K782" s="8">
        <v>67.821918333753572</v>
      </c>
      <c r="L782" s="8">
        <v>-2.7726447807210661</v>
      </c>
      <c r="M782" s="8">
        <v>-0.27023284566086425</v>
      </c>
      <c r="O782" s="8">
        <v>75.75</v>
      </c>
      <c r="P782" s="8">
        <v>82.212609133795794</v>
      </c>
    </row>
    <row r="783" spans="1:16" x14ac:dyDescent="0.25">
      <c r="A783" s="1">
        <v>66.066024499038093</v>
      </c>
      <c r="B783" s="1">
        <v>60.7860616401478</v>
      </c>
      <c r="C783">
        <f t="shared" si="36"/>
        <v>68.640286311408389</v>
      </c>
      <c r="D783">
        <f>'Regression 02'!C783</f>
        <v>78.887172659909638</v>
      </c>
      <c r="E783">
        <f>'Regression 01'!C783</f>
        <v>73.113739691791579</v>
      </c>
      <c r="F783">
        <f t="shared" si="37"/>
        <v>73.54706622103653</v>
      </c>
      <c r="G783" s="23">
        <f t="shared" si="38"/>
        <v>1.20993307078247</v>
      </c>
      <c r="H783" s="23"/>
      <c r="J783" s="8">
        <v>759</v>
      </c>
      <c r="K783" s="8">
        <v>92.383670949592243</v>
      </c>
      <c r="L783" s="8">
        <v>-5.7152331844054487</v>
      </c>
      <c r="M783" s="8">
        <v>-0.55702906401000729</v>
      </c>
      <c r="O783" s="8">
        <v>75.849999999999994</v>
      </c>
      <c r="P783" s="8">
        <v>82.223679671460204</v>
      </c>
    </row>
    <row r="784" spans="1:16" x14ac:dyDescent="0.25">
      <c r="A784" s="1">
        <v>42.899339714989601</v>
      </c>
      <c r="B784" s="1">
        <v>55.819266772639203</v>
      </c>
      <c r="C784">
        <f t="shared" si="36"/>
        <v>44.57091194658053</v>
      </c>
      <c r="D784">
        <f>'Regression 02'!C784</f>
        <v>59.272808438556147</v>
      </c>
      <c r="E784">
        <f>'Regression 01'!C784</f>
        <v>61.033886078937755</v>
      </c>
      <c r="F784">
        <f t="shared" si="37"/>
        <v>54.959202154691475</v>
      </c>
      <c r="G784" s="23">
        <f t="shared" si="38"/>
        <v>0.9845919757160031</v>
      </c>
      <c r="H784" s="23"/>
      <c r="J784" s="8">
        <v>760</v>
      </c>
      <c r="K784" s="8">
        <v>85.788425987631712</v>
      </c>
      <c r="L784" s="8">
        <v>-0.67350305093890483</v>
      </c>
      <c r="M784" s="8">
        <v>-6.5642251500086457E-2</v>
      </c>
      <c r="O784" s="8">
        <v>75.95</v>
      </c>
      <c r="P784" s="8">
        <v>82.232106657038798</v>
      </c>
    </row>
    <row r="785" spans="1:16" x14ac:dyDescent="0.25">
      <c r="A785" s="1">
        <v>64.986240745284206</v>
      </c>
      <c r="B785" s="1">
        <v>65.021581928221494</v>
      </c>
      <c r="C785">
        <f t="shared" si="36"/>
        <v>67.518428797291534</v>
      </c>
      <c r="D785">
        <f>'Regression 02'!C785</f>
        <v>63.955000942339041</v>
      </c>
      <c r="E785">
        <f>'Regression 01'!C785</f>
        <v>64.932690670389547</v>
      </c>
      <c r="F785">
        <f t="shared" si="37"/>
        <v>65.468706803340041</v>
      </c>
      <c r="G785" s="23">
        <f t="shared" si="38"/>
        <v>1.0068765610103447</v>
      </c>
      <c r="H785" s="23"/>
      <c r="J785" s="8">
        <v>761</v>
      </c>
      <c r="K785" s="8">
        <v>51.944483026879098</v>
      </c>
      <c r="L785" s="8">
        <v>14.151205644228298</v>
      </c>
      <c r="M785" s="8">
        <v>1.3792320593543106</v>
      </c>
      <c r="O785" s="8">
        <v>76.05</v>
      </c>
      <c r="P785" s="8">
        <v>82.262685757636604</v>
      </c>
    </row>
    <row r="786" spans="1:16" x14ac:dyDescent="0.25">
      <c r="A786" s="1">
        <v>54.779803523288599</v>
      </c>
      <c r="B786" s="1">
        <v>61.860377007139498</v>
      </c>
      <c r="C786">
        <f t="shared" si="36"/>
        <v>56.914297877511515</v>
      </c>
      <c r="D786">
        <f>'Regression 02'!C786</f>
        <v>76.563174564425779</v>
      </c>
      <c r="E786">
        <f>'Regression 01'!C786</f>
        <v>58.11897393508643</v>
      </c>
      <c r="F786">
        <f t="shared" si="37"/>
        <v>63.865482125674568</v>
      </c>
      <c r="G786" s="23">
        <f t="shared" si="38"/>
        <v>1.0324133995870031</v>
      </c>
      <c r="H786" s="23"/>
      <c r="J786" s="8">
        <v>762</v>
      </c>
      <c r="K786" s="8">
        <v>66.909055233792415</v>
      </c>
      <c r="L786" s="8">
        <v>3.2969116888344843</v>
      </c>
      <c r="M786" s="8">
        <v>0.321329956783937</v>
      </c>
      <c r="O786" s="8">
        <v>76.150000000000006</v>
      </c>
      <c r="P786" s="8">
        <v>82.2760348254387</v>
      </c>
    </row>
    <row r="787" spans="1:16" x14ac:dyDescent="0.25">
      <c r="A787" s="1">
        <v>90.223085757604906</v>
      </c>
      <c r="B787" s="1">
        <v>80.878895973630094</v>
      </c>
      <c r="C787">
        <f t="shared" si="36"/>
        <v>93.738627157608391</v>
      </c>
      <c r="D787">
        <f>'Regression 02'!C787</f>
        <v>77.435305260412349</v>
      </c>
      <c r="E787">
        <f>'Regression 01'!C787</f>
        <v>88.299482167178709</v>
      </c>
      <c r="F787">
        <f t="shared" si="37"/>
        <v>86.491138195066483</v>
      </c>
      <c r="G787" s="23">
        <f t="shared" si="38"/>
        <v>1.0693906878163397</v>
      </c>
      <c r="H787" s="23"/>
      <c r="J787" s="8">
        <v>763</v>
      </c>
      <c r="K787" s="8">
        <v>60.326450452397133</v>
      </c>
      <c r="L787" s="8">
        <v>4.2249897471226703</v>
      </c>
      <c r="M787" s="8">
        <v>0.41178408795518734</v>
      </c>
      <c r="O787" s="8">
        <v>76.25</v>
      </c>
      <c r="P787" s="8">
        <v>82.281348400034602</v>
      </c>
    </row>
    <row r="788" spans="1:16" x14ac:dyDescent="0.25">
      <c r="A788" s="1">
        <v>73.231922153165101</v>
      </c>
      <c r="B788" s="1">
        <v>83.911463991133601</v>
      </c>
      <c r="C788">
        <f t="shared" si="36"/>
        <v>76.08540307735953</v>
      </c>
      <c r="D788">
        <f>'Regression 02'!C788</f>
        <v>67.228080209778653</v>
      </c>
      <c r="E788">
        <f>'Regression 01'!C788</f>
        <v>74.802336418759239</v>
      </c>
      <c r="F788">
        <f t="shared" si="37"/>
        <v>72.705273235299146</v>
      </c>
      <c r="G788" s="23">
        <f t="shared" si="38"/>
        <v>0.86645220780537757</v>
      </c>
      <c r="H788" s="23"/>
      <c r="J788" s="8">
        <v>764</v>
      </c>
      <c r="K788" s="8">
        <v>78.473197661875375</v>
      </c>
      <c r="L788" s="8">
        <v>1.821277721940632</v>
      </c>
      <c r="M788" s="8">
        <v>0.17750887706962507</v>
      </c>
      <c r="O788" s="8">
        <v>76.349999999999994</v>
      </c>
      <c r="P788" s="8">
        <v>82.3950178972987</v>
      </c>
    </row>
    <row r="789" spans="1:16" x14ac:dyDescent="0.25">
      <c r="A789" s="1">
        <v>67.418417985578003</v>
      </c>
      <c r="B789" s="1">
        <v>71.536982570391103</v>
      </c>
      <c r="C789">
        <f t="shared" si="36"/>
        <v>70.045375793115213</v>
      </c>
      <c r="D789">
        <f>'Regression 02'!C789</f>
        <v>72.489227738145175</v>
      </c>
      <c r="E789">
        <f>'Regression 01'!C789</f>
        <v>67.222863596390624</v>
      </c>
      <c r="F789">
        <f t="shared" si="37"/>
        <v>69.919155709217009</v>
      </c>
      <c r="G789" s="23">
        <f t="shared" si="38"/>
        <v>0.97738474837707645</v>
      </c>
      <c r="H789" s="23"/>
      <c r="J789" s="8">
        <v>765</v>
      </c>
      <c r="K789" s="8">
        <v>50.625403990200113</v>
      </c>
      <c r="L789" s="8">
        <v>12.098474043528086</v>
      </c>
      <c r="M789" s="8">
        <v>1.1791647785788275</v>
      </c>
      <c r="O789" s="8">
        <v>76.45</v>
      </c>
      <c r="P789" s="8">
        <v>82.501215370790106</v>
      </c>
    </row>
    <row r="790" spans="1:16" x14ac:dyDescent="0.25">
      <c r="A790" s="1">
        <v>66.532017484317706</v>
      </c>
      <c r="B790" s="1">
        <v>69.146783229327298</v>
      </c>
      <c r="C790">
        <f t="shared" si="36"/>
        <v>69.124436707489309</v>
      </c>
      <c r="D790">
        <f>'Regression 02'!C790</f>
        <v>60.478593727451667</v>
      </c>
      <c r="E790">
        <f>'Regression 01'!C790</f>
        <v>69.762126516745809</v>
      </c>
      <c r="F790">
        <f t="shared" si="37"/>
        <v>66.455052317228933</v>
      </c>
      <c r="G790" s="23">
        <f t="shared" si="38"/>
        <v>0.96107221787640995</v>
      </c>
      <c r="H790" s="23"/>
      <c r="J790" s="8">
        <v>766</v>
      </c>
      <c r="K790" s="8">
        <v>75.750514755128592</v>
      </c>
      <c r="L790" s="8">
        <v>10.605340654348709</v>
      </c>
      <c r="M790" s="8">
        <v>1.0336381364662885</v>
      </c>
      <c r="O790" s="8">
        <v>76.55</v>
      </c>
      <c r="P790" s="8">
        <v>82.552669716614403</v>
      </c>
    </row>
    <row r="791" spans="1:16" x14ac:dyDescent="0.25">
      <c r="A791" s="1">
        <v>96.620671452456406</v>
      </c>
      <c r="B791" s="1">
        <v>86.565754656022506</v>
      </c>
      <c r="C791">
        <f t="shared" si="36"/>
        <v>100.38549469846929</v>
      </c>
      <c r="D791">
        <f>'Regression 02'!C791</f>
        <v>82.36668289872388</v>
      </c>
      <c r="E791">
        <f>'Regression 01'!C791</f>
        <v>89.91190343417415</v>
      </c>
      <c r="F791">
        <f t="shared" si="37"/>
        <v>90.888027010455787</v>
      </c>
      <c r="G791" s="23">
        <f t="shared" si="38"/>
        <v>1.0499305108770582</v>
      </c>
      <c r="H791" s="23"/>
      <c r="J791" s="8">
        <v>767</v>
      </c>
      <c r="K791" s="8">
        <v>88.697019361240237</v>
      </c>
      <c r="L791" s="8">
        <v>-18.430879872190133</v>
      </c>
      <c r="M791" s="8">
        <v>-1.7963459115019422</v>
      </c>
      <c r="O791" s="8">
        <v>76.650000000000006</v>
      </c>
      <c r="P791" s="8">
        <v>82.576476461280095</v>
      </c>
    </row>
    <row r="792" spans="1:16" x14ac:dyDescent="0.25">
      <c r="A792" s="1">
        <v>46.946916167015097</v>
      </c>
      <c r="B792" s="1">
        <v>55.255695696426201</v>
      </c>
      <c r="C792">
        <f t="shared" si="36"/>
        <v>48.776202164071819</v>
      </c>
      <c r="D792">
        <f>'Regression 02'!C792</f>
        <v>72.732318585026107</v>
      </c>
      <c r="E792">
        <f>'Regression 01'!C792</f>
        <v>56.946125663087876</v>
      </c>
      <c r="F792">
        <f t="shared" si="37"/>
        <v>59.484882137395267</v>
      </c>
      <c r="G792" s="23">
        <f t="shared" si="38"/>
        <v>1.0765384706077024</v>
      </c>
      <c r="H792" s="23"/>
      <c r="J792" s="8">
        <v>768</v>
      </c>
      <c r="K792" s="8">
        <v>99.278106454495884</v>
      </c>
      <c r="L792" s="8">
        <v>-0.26336575449347777</v>
      </c>
      <c r="M792" s="8">
        <v>-2.5668660400083507E-2</v>
      </c>
      <c r="O792" s="8">
        <v>76.75</v>
      </c>
      <c r="P792" s="8">
        <v>82.7341180653344</v>
      </c>
    </row>
    <row r="793" spans="1:16" x14ac:dyDescent="0.25">
      <c r="A793" s="1">
        <v>78.802559453793506</v>
      </c>
      <c r="B793" s="1">
        <v>66.652693307494602</v>
      </c>
      <c r="C793">
        <f t="shared" si="36"/>
        <v>81.873100190233529</v>
      </c>
      <c r="D793">
        <f>'Regression 02'!C793</f>
        <v>66.376152646769043</v>
      </c>
      <c r="E793">
        <f>'Regression 01'!C793</f>
        <v>74.920177887292169</v>
      </c>
      <c r="F793">
        <f t="shared" si="37"/>
        <v>74.38981024143159</v>
      </c>
      <c r="G793" s="23">
        <f t="shared" si="38"/>
        <v>1.1160810846493883</v>
      </c>
      <c r="H793" s="23"/>
      <c r="J793" s="8">
        <v>769</v>
      </c>
      <c r="K793" s="8">
        <v>55.331737482450826</v>
      </c>
      <c r="L793" s="8">
        <v>13.269619966105871</v>
      </c>
      <c r="M793" s="8">
        <v>1.2933092580818988</v>
      </c>
      <c r="O793" s="8">
        <v>76.850000000000009</v>
      </c>
      <c r="P793" s="8">
        <v>82.964414379613203</v>
      </c>
    </row>
    <row r="794" spans="1:16" x14ac:dyDescent="0.25">
      <c r="A794" s="1">
        <v>69.427805968309002</v>
      </c>
      <c r="B794" s="1">
        <v>69.151335630117998</v>
      </c>
      <c r="C794">
        <f t="shared" si="36"/>
        <v>72.133059553281029</v>
      </c>
      <c r="D794">
        <f>'Regression 02'!C794</f>
        <v>62.111445671854597</v>
      </c>
      <c r="E794">
        <f>'Regression 01'!C794</f>
        <v>71.584238774270403</v>
      </c>
      <c r="F794">
        <f t="shared" si="37"/>
        <v>68.609581333135353</v>
      </c>
      <c r="G794" s="23">
        <f t="shared" si="38"/>
        <v>0.99216567124776267</v>
      </c>
      <c r="H794" s="23"/>
      <c r="J794" s="8">
        <v>770</v>
      </c>
      <c r="K794" s="8">
        <v>88.30165907264616</v>
      </c>
      <c r="L794" s="8">
        <v>-5.2438098256230603</v>
      </c>
      <c r="M794" s="8">
        <v>-0.51108229266714644</v>
      </c>
      <c r="O794" s="8">
        <v>76.95</v>
      </c>
      <c r="P794" s="8">
        <v>83.053138073847506</v>
      </c>
    </row>
    <row r="795" spans="1:16" x14ac:dyDescent="0.25">
      <c r="A795" s="1">
        <v>74.600242666934903</v>
      </c>
      <c r="B795" s="1">
        <v>81.153793854967702</v>
      </c>
      <c r="C795">
        <f t="shared" si="36"/>
        <v>77.50704018271162</v>
      </c>
      <c r="D795">
        <f>'Regression 02'!C795</f>
        <v>67.27134763284532</v>
      </c>
      <c r="E795">
        <f>'Regression 01'!C795</f>
        <v>75.967549883878405</v>
      </c>
      <c r="F795">
        <f t="shared" si="37"/>
        <v>73.581979233145105</v>
      </c>
      <c r="G795" s="23">
        <f t="shared" si="38"/>
        <v>0.90669795875034009</v>
      </c>
      <c r="H795" s="23"/>
      <c r="J795" s="8">
        <v>771</v>
      </c>
      <c r="K795" s="8">
        <v>45.119623705390481</v>
      </c>
      <c r="L795" s="8">
        <v>7.2613667777667175</v>
      </c>
      <c r="M795" s="8">
        <v>0.70772131409954608</v>
      </c>
      <c r="O795" s="8">
        <v>77.05</v>
      </c>
      <c r="P795" s="8">
        <v>83.0578492470231</v>
      </c>
    </row>
    <row r="796" spans="1:16" x14ac:dyDescent="0.25">
      <c r="A796" s="1">
        <v>34.645754666586001</v>
      </c>
      <c r="B796" s="1">
        <v>51.1492093464962</v>
      </c>
      <c r="C796">
        <f t="shared" si="36"/>
        <v>35.995726060736423</v>
      </c>
      <c r="D796">
        <f>'Regression 02'!C796</f>
        <v>63.069979584101425</v>
      </c>
      <c r="E796">
        <f>'Regression 01'!C796</f>
        <v>51.330616605150411</v>
      </c>
      <c r="F796">
        <f t="shared" si="37"/>
        <v>50.132107416662755</v>
      </c>
      <c r="G796" s="23">
        <f t="shared" si="38"/>
        <v>0.98011500191638612</v>
      </c>
      <c r="H796" s="23"/>
      <c r="J796" s="8">
        <v>772</v>
      </c>
      <c r="K796" s="8">
        <v>81.782730459551971</v>
      </c>
      <c r="L796" s="8">
        <v>3.8009184522850319</v>
      </c>
      <c r="M796" s="8">
        <v>0.37045243466736172</v>
      </c>
      <c r="O796" s="8">
        <v>77.150000000000006</v>
      </c>
      <c r="P796" s="8">
        <v>83.064766121144999</v>
      </c>
    </row>
    <row r="797" spans="1:16" x14ac:dyDescent="0.25">
      <c r="A797" s="1">
        <v>89.401594263436806</v>
      </c>
      <c r="B797" s="1">
        <v>90.817123848383204</v>
      </c>
      <c r="C797">
        <f t="shared" si="36"/>
        <v>92.885126257718369</v>
      </c>
      <c r="D797">
        <f>'Regression 02'!C797</f>
        <v>86.960224436633638</v>
      </c>
      <c r="E797">
        <f>'Regression 01'!C797</f>
        <v>86.791120688328689</v>
      </c>
      <c r="F797">
        <f t="shared" si="37"/>
        <v>88.878823794226903</v>
      </c>
      <c r="G797" s="23">
        <f t="shared" si="38"/>
        <v>0.97865710813092643</v>
      </c>
      <c r="H797" s="23"/>
      <c r="J797" s="8">
        <v>773</v>
      </c>
      <c r="K797" s="8">
        <v>50.644791238650711</v>
      </c>
      <c r="L797" s="8">
        <v>5.4920433246985851</v>
      </c>
      <c r="M797" s="8">
        <v>0.53527610404535242</v>
      </c>
      <c r="O797" s="8">
        <v>77.25</v>
      </c>
      <c r="P797" s="8">
        <v>83.135664757002502</v>
      </c>
    </row>
    <row r="798" spans="1:16" x14ac:dyDescent="0.25">
      <c r="A798" s="1">
        <v>87.106730949126401</v>
      </c>
      <c r="B798" s="1">
        <v>89.605163763477094</v>
      </c>
      <c r="C798">
        <f t="shared" si="36"/>
        <v>90.500843623274292</v>
      </c>
      <c r="D798">
        <f>'Regression 02'!C798</f>
        <v>80.616349489852951</v>
      </c>
      <c r="E798">
        <f>'Regression 01'!C798</f>
        <v>89.282217336168344</v>
      </c>
      <c r="F798">
        <f t="shared" si="37"/>
        <v>86.799803483098529</v>
      </c>
      <c r="G798" s="23">
        <f t="shared" si="38"/>
        <v>0.96869197976375976</v>
      </c>
      <c r="H798" s="23"/>
      <c r="J798" s="8">
        <v>774</v>
      </c>
      <c r="K798" s="8">
        <v>77.307913266796319</v>
      </c>
      <c r="L798" s="8">
        <v>-15.807826802650418</v>
      </c>
      <c r="M798" s="8">
        <v>-1.5406928613060065</v>
      </c>
      <c r="O798" s="8">
        <v>77.350000000000009</v>
      </c>
      <c r="P798" s="8">
        <v>83.235831113087201</v>
      </c>
    </row>
    <row r="799" spans="1:16" x14ac:dyDescent="0.25">
      <c r="A799" s="1">
        <v>67.890911464764002</v>
      </c>
      <c r="B799" s="1">
        <v>72.600071957017207</v>
      </c>
      <c r="C799">
        <f t="shared" si="36"/>
        <v>70.536279974765677</v>
      </c>
      <c r="D799">
        <f>'Regression 02'!C799</f>
        <v>76.624768871104351</v>
      </c>
      <c r="E799">
        <f>'Regression 01'!C799</f>
        <v>74.044199239993716</v>
      </c>
      <c r="F799">
        <f t="shared" si="37"/>
        <v>73.735082695287915</v>
      </c>
      <c r="G799" s="23">
        <f t="shared" si="38"/>
        <v>1.015633741230211</v>
      </c>
      <c r="H799" s="23"/>
      <c r="J799" s="8">
        <v>775</v>
      </c>
      <c r="K799" s="8">
        <v>77.559626074413401</v>
      </c>
      <c r="L799" s="8">
        <v>7.067224031929598</v>
      </c>
      <c r="M799" s="8">
        <v>0.68879939989085515</v>
      </c>
      <c r="O799" s="8">
        <v>77.45</v>
      </c>
      <c r="P799" s="8">
        <v>83.240580683512803</v>
      </c>
    </row>
    <row r="800" spans="1:16" x14ac:dyDescent="0.25">
      <c r="A800" s="1">
        <v>74.238917171648396</v>
      </c>
      <c r="B800" s="1">
        <v>73.250328362276605</v>
      </c>
      <c r="C800">
        <f t="shared" si="36"/>
        <v>77.131635644052906</v>
      </c>
      <c r="D800">
        <f>'Regression 02'!C800</f>
        <v>83.565444631746004</v>
      </c>
      <c r="E800">
        <f>'Regression 01'!C800</f>
        <v>79.505097212983458</v>
      </c>
      <c r="F800">
        <f t="shared" si="37"/>
        <v>80.06739249626078</v>
      </c>
      <c r="G800" s="23">
        <f t="shared" si="38"/>
        <v>1.0930653047760932</v>
      </c>
      <c r="H800" s="23"/>
      <c r="J800" s="8">
        <v>776</v>
      </c>
      <c r="K800" s="8">
        <v>49.957650063787383</v>
      </c>
      <c r="L800" s="8">
        <v>-4.7529304560887837</v>
      </c>
      <c r="M800" s="8">
        <v>-0.46323926213261096</v>
      </c>
      <c r="O800" s="8">
        <v>77.55</v>
      </c>
      <c r="P800" s="8">
        <v>83.287714724471599</v>
      </c>
    </row>
    <row r="801" spans="1:16" x14ac:dyDescent="0.25">
      <c r="A801" s="1">
        <v>85.406291305255095</v>
      </c>
      <c r="B801" s="1">
        <v>92.326635698912</v>
      </c>
      <c r="C801">
        <f t="shared" si="36"/>
        <v>88.734146370100007</v>
      </c>
      <c r="D801">
        <f>'Regression 02'!C801</f>
        <v>91.519610808973908</v>
      </c>
      <c r="E801">
        <f>'Regression 01'!C801</f>
        <v>88.882819669580414</v>
      </c>
      <c r="F801">
        <f t="shared" si="37"/>
        <v>89.712192282884772</v>
      </c>
      <c r="G801" s="23">
        <f t="shared" si="38"/>
        <v>0.97168267427664934</v>
      </c>
      <c r="H801" s="23"/>
      <c r="J801" s="8">
        <v>777</v>
      </c>
      <c r="K801" s="8">
        <v>57.986237421274396</v>
      </c>
      <c r="L801" s="8">
        <v>3.7192024677282021</v>
      </c>
      <c r="M801" s="8">
        <v>0.36248807399760852</v>
      </c>
      <c r="O801" s="8">
        <v>77.650000000000006</v>
      </c>
      <c r="P801" s="8">
        <v>83.391273859478602</v>
      </c>
    </row>
    <row r="802" spans="1:16" x14ac:dyDescent="0.25">
      <c r="A802" s="1">
        <v>89.521981902321698</v>
      </c>
      <c r="B802" s="1">
        <v>81.110407081373907</v>
      </c>
      <c r="C802">
        <f t="shared" si="36"/>
        <v>93.010204799435883</v>
      </c>
      <c r="D802">
        <f>'Regression 02'!C802</f>
        <v>75.906785725817016</v>
      </c>
      <c r="E802">
        <f>'Regression 01'!C802</f>
        <v>79.944726090331386</v>
      </c>
      <c r="F802">
        <f t="shared" si="37"/>
        <v>82.953905538528105</v>
      </c>
      <c r="G802" s="23">
        <f t="shared" si="38"/>
        <v>1.0227282604475738</v>
      </c>
      <c r="H802" s="23"/>
      <c r="J802" s="8">
        <v>778</v>
      </c>
      <c r="K802" s="8">
        <v>83.469701391510966</v>
      </c>
      <c r="L802" s="8">
        <v>7.6319222516706304</v>
      </c>
      <c r="M802" s="8">
        <v>0.74383710537744019</v>
      </c>
      <c r="O802" s="8">
        <v>77.75</v>
      </c>
      <c r="P802" s="8">
        <v>83.417353256411502</v>
      </c>
    </row>
    <row r="803" spans="1:16" x14ac:dyDescent="0.25">
      <c r="A803" s="1">
        <v>55.046342670226302</v>
      </c>
      <c r="B803" s="1">
        <v>57.835417564033698</v>
      </c>
      <c r="C803">
        <f t="shared" si="36"/>
        <v>57.191222718952048</v>
      </c>
      <c r="D803">
        <f>'Regression 02'!C803</f>
        <v>51.131037813389881</v>
      </c>
      <c r="E803">
        <f>'Regression 01'!C803</f>
        <v>56.912394703729476</v>
      </c>
      <c r="F803">
        <f t="shared" si="37"/>
        <v>55.078218412023801</v>
      </c>
      <c r="G803" s="23">
        <f t="shared" si="38"/>
        <v>0.95232680478260223</v>
      </c>
      <c r="H803" s="23"/>
      <c r="J803" s="8">
        <v>779</v>
      </c>
      <c r="K803" s="8">
        <v>82.11602037956014</v>
      </c>
      <c r="L803" s="8">
        <v>9.8285442234445526</v>
      </c>
      <c r="M803" s="8">
        <v>0.95792850662764706</v>
      </c>
      <c r="O803" s="8">
        <v>77.850000000000009</v>
      </c>
      <c r="P803" s="8">
        <v>83.5276127983105</v>
      </c>
    </row>
    <row r="804" spans="1:16" x14ac:dyDescent="0.25">
      <c r="A804" s="1">
        <v>81.297697319896002</v>
      </c>
      <c r="B804" s="1">
        <v>62.142958189344199</v>
      </c>
      <c r="C804">
        <f t="shared" si="36"/>
        <v>84.465461071857419</v>
      </c>
      <c r="D804">
        <f>'Regression 02'!C804</f>
        <v>69.624177392442803</v>
      </c>
      <c r="E804">
        <f>'Regression 01'!C804</f>
        <v>74.507386391373018</v>
      </c>
      <c r="F804">
        <f t="shared" si="37"/>
        <v>76.199008285224409</v>
      </c>
      <c r="G804" s="23">
        <f t="shared" si="38"/>
        <v>1.2261889440964919</v>
      </c>
      <c r="H804" s="23"/>
      <c r="J804" s="8">
        <v>780</v>
      </c>
      <c r="K804" s="8">
        <v>71.446544760540093</v>
      </c>
      <c r="L804" s="8">
        <v>19.92422404073541</v>
      </c>
      <c r="M804" s="8">
        <v>1.9418930969989963</v>
      </c>
      <c r="O804" s="8">
        <v>77.95</v>
      </c>
      <c r="P804" s="8">
        <v>83.551984642609796</v>
      </c>
    </row>
    <row r="805" spans="1:16" x14ac:dyDescent="0.25">
      <c r="A805" s="1">
        <v>67.254852453279199</v>
      </c>
      <c r="B805" s="1">
        <v>84.398374723811003</v>
      </c>
      <c r="C805">
        <f t="shared" si="36"/>
        <v>69.875436931910812</v>
      </c>
      <c r="D805">
        <f>'Regression 02'!C805</f>
        <v>72.34836083728608</v>
      </c>
      <c r="E805">
        <f>'Regression 01'!C805</f>
        <v>75.77076846482359</v>
      </c>
      <c r="F805">
        <f t="shared" si="37"/>
        <v>72.664855411340156</v>
      </c>
      <c r="G805" s="23">
        <f t="shared" si="38"/>
        <v>0.86097458214250999</v>
      </c>
      <c r="H805" s="23"/>
      <c r="J805" s="8">
        <v>781</v>
      </c>
      <c r="K805" s="8">
        <v>82.422233400875896</v>
      </c>
      <c r="L805" s="8">
        <v>0.63090467297161013</v>
      </c>
      <c r="M805" s="8">
        <v>6.1490446343262367E-2</v>
      </c>
      <c r="O805" s="8">
        <v>78.05</v>
      </c>
      <c r="P805" s="8">
        <v>83.554028563730597</v>
      </c>
    </row>
    <row r="806" spans="1:16" x14ac:dyDescent="0.25">
      <c r="A806" s="1">
        <v>63.683455671185598</v>
      </c>
      <c r="B806" s="1">
        <v>64.7113380214453</v>
      </c>
      <c r="C806">
        <f t="shared" si="36"/>
        <v>66.164880719191885</v>
      </c>
      <c r="D806">
        <f>'Regression 02'!C806</f>
        <v>68.290149351915872</v>
      </c>
      <c r="E806">
        <f>'Regression 01'!C806</f>
        <v>68.189468788251446</v>
      </c>
      <c r="F806">
        <f t="shared" si="37"/>
        <v>67.548166286453068</v>
      </c>
      <c r="G806" s="23">
        <f t="shared" si="38"/>
        <v>1.0438381951562745</v>
      </c>
      <c r="H806" s="23"/>
      <c r="J806" s="8">
        <v>782</v>
      </c>
      <c r="K806" s="8">
        <v>68.640286311408389</v>
      </c>
      <c r="L806" s="8">
        <v>-7.8542246712605888</v>
      </c>
      <c r="M806" s="8">
        <v>-0.76550357194423457</v>
      </c>
      <c r="O806" s="8">
        <v>78.150000000000006</v>
      </c>
      <c r="P806" s="8">
        <v>83.601310371486505</v>
      </c>
    </row>
    <row r="807" spans="1:16" x14ac:dyDescent="0.25">
      <c r="A807" s="1">
        <v>74.036894833339204</v>
      </c>
      <c r="B807" s="1">
        <v>77.887157178067397</v>
      </c>
      <c r="C807">
        <f t="shared" si="36"/>
        <v>76.921741507876376</v>
      </c>
      <c r="D807">
        <f>'Regression 02'!C807</f>
        <v>76.969956282442681</v>
      </c>
      <c r="E807">
        <f>'Regression 01'!C807</f>
        <v>81.157406067345036</v>
      </c>
      <c r="F807">
        <f t="shared" si="37"/>
        <v>78.349701285888031</v>
      </c>
      <c r="G807" s="23">
        <f t="shared" si="38"/>
        <v>1.0059386441177094</v>
      </c>
      <c r="H807" s="23"/>
      <c r="J807" s="8">
        <v>783</v>
      </c>
      <c r="K807" s="8">
        <v>44.57091194658053</v>
      </c>
      <c r="L807" s="8">
        <v>11.248354826058673</v>
      </c>
      <c r="M807" s="8">
        <v>1.09630882209817</v>
      </c>
      <c r="O807" s="8">
        <v>78.25</v>
      </c>
      <c r="P807" s="8">
        <v>83.6450037412868</v>
      </c>
    </row>
    <row r="808" spans="1:16" x14ac:dyDescent="0.25">
      <c r="A808" s="1">
        <v>87.911711426310404</v>
      </c>
      <c r="B808" s="1">
        <v>89.003739640164696</v>
      </c>
      <c r="C808">
        <f t="shared" si="36"/>
        <v>91.33719015461142</v>
      </c>
      <c r="D808">
        <f>'Regression 02'!C808</f>
        <v>88.592803575841629</v>
      </c>
      <c r="E808">
        <f>'Regression 01'!C808</f>
        <v>89.375589583057021</v>
      </c>
      <c r="F808">
        <f t="shared" si="37"/>
        <v>89.768527771170014</v>
      </c>
      <c r="G808" s="23">
        <f t="shared" si="38"/>
        <v>1.0085927640130325</v>
      </c>
      <c r="H808" s="23"/>
      <c r="J808" s="8">
        <v>784</v>
      </c>
      <c r="K808" s="8">
        <v>67.518428797291534</v>
      </c>
      <c r="L808" s="8">
        <v>-2.4968468690700405</v>
      </c>
      <c r="M808" s="8">
        <v>-0.24335249841587828</v>
      </c>
      <c r="O808" s="8">
        <v>78.350000000000009</v>
      </c>
      <c r="P808" s="8">
        <v>83.686643744148199</v>
      </c>
    </row>
    <row r="809" spans="1:16" x14ac:dyDescent="0.25">
      <c r="A809" s="1">
        <v>86.315633292789798</v>
      </c>
      <c r="B809" s="1">
        <v>98.897406707403206</v>
      </c>
      <c r="C809">
        <f t="shared" si="36"/>
        <v>89.678920856724005</v>
      </c>
      <c r="D809">
        <f>'Regression 02'!C809</f>
        <v>89.11268863266497</v>
      </c>
      <c r="E809">
        <f>'Regression 01'!C809</f>
        <v>89.010256682620678</v>
      </c>
      <c r="F809">
        <f t="shared" si="37"/>
        <v>89.267288724003222</v>
      </c>
      <c r="G809" s="23">
        <f t="shared" si="38"/>
        <v>0.90262517184205293</v>
      </c>
      <c r="H809" s="23"/>
      <c r="J809" s="8">
        <v>785</v>
      </c>
      <c r="K809" s="8">
        <v>56.914297877511515</v>
      </c>
      <c r="L809" s="8">
        <v>4.9460791296279822</v>
      </c>
      <c r="M809" s="8">
        <v>0.48206429015244434</v>
      </c>
      <c r="O809" s="8">
        <v>78.45</v>
      </c>
      <c r="P809" s="8">
        <v>83.768450591615604</v>
      </c>
    </row>
    <row r="810" spans="1:16" x14ac:dyDescent="0.25">
      <c r="A810" s="1">
        <v>70.994085459434999</v>
      </c>
      <c r="B810" s="1">
        <v>61.1024286945662</v>
      </c>
      <c r="C810">
        <f t="shared" si="36"/>
        <v>73.760369105048298</v>
      </c>
      <c r="D810">
        <f>'Regression 02'!C810</f>
        <v>69.426377564795573</v>
      </c>
      <c r="E810">
        <f>'Regression 01'!C810</f>
        <v>69.298472005825687</v>
      </c>
      <c r="F810">
        <f t="shared" si="37"/>
        <v>70.828406225223191</v>
      </c>
      <c r="G810" s="23">
        <f t="shared" si="38"/>
        <v>1.1591749745214615</v>
      </c>
      <c r="H810" s="23"/>
      <c r="J810" s="8">
        <v>786</v>
      </c>
      <c r="K810" s="8">
        <v>93.738627157608391</v>
      </c>
      <c r="L810" s="8">
        <v>-12.859731183978298</v>
      </c>
      <c r="M810" s="8">
        <v>-1.2533598881629746</v>
      </c>
      <c r="O810" s="8">
        <v>78.55</v>
      </c>
      <c r="P810" s="8">
        <v>83.887379779603194</v>
      </c>
    </row>
    <row r="811" spans="1:16" x14ac:dyDescent="0.25">
      <c r="A811" s="1">
        <v>44.2469441307327</v>
      </c>
      <c r="B811" s="1">
        <v>59.433040971375</v>
      </c>
      <c r="C811">
        <f t="shared" si="36"/>
        <v>45.971025751407268</v>
      </c>
      <c r="D811">
        <f>'Regression 02'!C811</f>
        <v>66.579783986011535</v>
      </c>
      <c r="E811">
        <f>'Regression 01'!C811</f>
        <v>55.280531975765946</v>
      </c>
      <c r="F811">
        <f t="shared" si="37"/>
        <v>55.943780571061581</v>
      </c>
      <c r="G811" s="23">
        <f t="shared" si="38"/>
        <v>0.94129089908096797</v>
      </c>
      <c r="H811" s="23"/>
      <c r="J811" s="8">
        <v>787</v>
      </c>
      <c r="K811" s="8">
        <v>76.08540307735953</v>
      </c>
      <c r="L811" s="8">
        <v>7.8260609137740715</v>
      </c>
      <c r="M811" s="8">
        <v>0.76275862156941421</v>
      </c>
      <c r="O811" s="8">
        <v>78.650000000000006</v>
      </c>
      <c r="P811" s="8">
        <v>83.911463991133601</v>
      </c>
    </row>
    <row r="812" spans="1:16" x14ac:dyDescent="0.25">
      <c r="A812" s="1">
        <v>99.508162611398404</v>
      </c>
      <c r="B812" s="1">
        <v>99.893597806600994</v>
      </c>
      <c r="C812">
        <f t="shared" si="36"/>
        <v>103.3854969140457</v>
      </c>
      <c r="D812">
        <f>'Regression 02'!C812</f>
        <v>86.24611074500713</v>
      </c>
      <c r="E812">
        <f>'Regression 01'!C812</f>
        <v>91.471387299216545</v>
      </c>
      <c r="F812">
        <f t="shared" si="37"/>
        <v>93.700998319423135</v>
      </c>
      <c r="G812" s="23">
        <f t="shared" si="38"/>
        <v>0.93800804432765506</v>
      </c>
      <c r="H812" s="23"/>
      <c r="J812" s="8">
        <v>788</v>
      </c>
      <c r="K812" s="8">
        <v>70.045375793115213</v>
      </c>
      <c r="L812" s="8">
        <v>1.4916067772758907</v>
      </c>
      <c r="M812" s="8">
        <v>0.14537785252298635</v>
      </c>
      <c r="O812" s="8">
        <v>78.75</v>
      </c>
      <c r="P812" s="8">
        <v>83.914796856773904</v>
      </c>
    </row>
    <row r="813" spans="1:16" x14ac:dyDescent="0.25">
      <c r="A813" s="1">
        <v>89.159999202468896</v>
      </c>
      <c r="B813" s="1">
        <v>86.324150785150493</v>
      </c>
      <c r="C813">
        <f t="shared" si="36"/>
        <v>92.634117448243217</v>
      </c>
      <c r="D813">
        <f>'Regression 02'!C813</f>
        <v>80.928758235060187</v>
      </c>
      <c r="E813">
        <f>'Regression 01'!C813</f>
        <v>85.411512399018221</v>
      </c>
      <c r="F813">
        <f t="shared" si="37"/>
        <v>86.324796027440541</v>
      </c>
      <c r="G813" s="23">
        <f t="shared" si="38"/>
        <v>1.0000074746439342</v>
      </c>
      <c r="H813" s="23"/>
      <c r="J813" s="8">
        <v>789</v>
      </c>
      <c r="K813" s="8">
        <v>69.124436707489309</v>
      </c>
      <c r="L813" s="8">
        <v>2.2346521837988575E-2</v>
      </c>
      <c r="M813" s="8">
        <v>2.1779797501978717E-3</v>
      </c>
      <c r="O813" s="8">
        <v>78.850000000000009</v>
      </c>
      <c r="P813" s="8">
        <v>83.930693800613199</v>
      </c>
    </row>
    <row r="814" spans="1:16" x14ac:dyDescent="0.25">
      <c r="A814" s="1">
        <v>58.374641226703602</v>
      </c>
      <c r="B814" s="1">
        <v>49.334711501785698</v>
      </c>
      <c r="C814">
        <f t="shared" si="36"/>
        <v>60.649208386755859</v>
      </c>
      <c r="D814">
        <f>'Regression 02'!C814</f>
        <v>65.953327190105881</v>
      </c>
      <c r="E814">
        <f>'Regression 01'!C814</f>
        <v>55.75490764093766</v>
      </c>
      <c r="F814">
        <f t="shared" si="37"/>
        <v>60.785814405933138</v>
      </c>
      <c r="G814" s="23">
        <f t="shared" si="38"/>
        <v>1.2321104665572629</v>
      </c>
      <c r="H814" s="23"/>
      <c r="J814" s="8">
        <v>790</v>
      </c>
      <c r="K814" s="8">
        <v>100.38549469846929</v>
      </c>
      <c r="L814" s="8">
        <v>-13.819740042446782</v>
      </c>
      <c r="M814" s="8">
        <v>-1.3469261204792935</v>
      </c>
      <c r="O814" s="8">
        <v>78.95</v>
      </c>
      <c r="P814" s="8">
        <v>84.064019520921505</v>
      </c>
    </row>
    <row r="815" spans="1:16" x14ac:dyDescent="0.25">
      <c r="A815" s="1">
        <v>83.249082428256798</v>
      </c>
      <c r="B815" s="1">
        <v>83.391273859478602</v>
      </c>
      <c r="C815">
        <f t="shared" si="36"/>
        <v>86.492881876383862</v>
      </c>
      <c r="D815">
        <f>'Regression 02'!C815</f>
        <v>83.153230147446223</v>
      </c>
      <c r="E815">
        <f>'Regression 01'!C815</f>
        <v>88.813996730647489</v>
      </c>
      <c r="F815">
        <f t="shared" si="37"/>
        <v>86.153369584825853</v>
      </c>
      <c r="G815" s="23">
        <f t="shared" si="38"/>
        <v>1.0331221193479023</v>
      </c>
      <c r="H815" s="23"/>
      <c r="J815" s="8">
        <v>791</v>
      </c>
      <c r="K815" s="8">
        <v>48.776202164071819</v>
      </c>
      <c r="L815" s="8">
        <v>6.4794935323543825</v>
      </c>
      <c r="M815" s="8">
        <v>0.6315168779874949</v>
      </c>
      <c r="O815" s="8">
        <v>79.05</v>
      </c>
      <c r="P815" s="8">
        <v>84.0903183264913</v>
      </c>
    </row>
    <row r="816" spans="1:16" x14ac:dyDescent="0.25">
      <c r="A816" s="1">
        <v>94.140466112351007</v>
      </c>
      <c r="B816" s="1">
        <v>78.094623863111806</v>
      </c>
      <c r="C816">
        <f t="shared" si="36"/>
        <v>97.808648188529872</v>
      </c>
      <c r="D816">
        <f>'Regression 02'!C816</f>
        <v>91.428136084551767</v>
      </c>
      <c r="E816">
        <f>'Regression 01'!C816</f>
        <v>86.698628105385637</v>
      </c>
      <c r="F816">
        <f t="shared" si="37"/>
        <v>91.978470792822421</v>
      </c>
      <c r="G816" s="23">
        <f t="shared" si="38"/>
        <v>1.1777823650709545</v>
      </c>
      <c r="H816" s="23"/>
      <c r="J816" s="8">
        <v>792</v>
      </c>
      <c r="K816" s="8">
        <v>81.873100190233529</v>
      </c>
      <c r="L816" s="8">
        <v>-15.220406882738928</v>
      </c>
      <c r="M816" s="8">
        <v>-1.4834406097160007</v>
      </c>
      <c r="O816" s="8">
        <v>79.150000000000006</v>
      </c>
      <c r="P816" s="8">
        <v>84.094984257197098</v>
      </c>
    </row>
    <row r="817" spans="1:16" x14ac:dyDescent="0.25">
      <c r="A817" s="1">
        <v>74.268297493937595</v>
      </c>
      <c r="B817" s="1">
        <v>71.233952705862706</v>
      </c>
      <c r="C817">
        <f t="shared" si="36"/>
        <v>77.162160770229988</v>
      </c>
      <c r="D817">
        <f>'Regression 02'!C817</f>
        <v>65.09451560762443</v>
      </c>
      <c r="E817">
        <f>'Regression 01'!C817</f>
        <v>72.121925074270763</v>
      </c>
      <c r="F817">
        <f t="shared" si="37"/>
        <v>71.45953381737506</v>
      </c>
      <c r="G817" s="23">
        <f t="shared" si="38"/>
        <v>1.0031667639228701</v>
      </c>
      <c r="H817" s="23"/>
      <c r="J817" s="8">
        <v>793</v>
      </c>
      <c r="K817" s="8">
        <v>72.133059553281029</v>
      </c>
      <c r="L817" s="8">
        <v>-2.981723923163031</v>
      </c>
      <c r="M817" s="8">
        <v>-0.29061051972257068</v>
      </c>
      <c r="O817" s="8">
        <v>79.25</v>
      </c>
      <c r="P817" s="8">
        <v>84.168497330131601</v>
      </c>
    </row>
    <row r="818" spans="1:16" x14ac:dyDescent="0.25">
      <c r="A818" s="1">
        <v>67.653254775835904</v>
      </c>
      <c r="B818" s="1">
        <v>93.287734867284897</v>
      </c>
      <c r="C818">
        <f t="shared" si="36"/>
        <v>70.289362995947272</v>
      </c>
      <c r="D818">
        <f>'Regression 02'!C818</f>
        <v>71.507532804405486</v>
      </c>
      <c r="E818">
        <f>'Regression 01'!C818</f>
        <v>75.129682308989516</v>
      </c>
      <c r="F818">
        <f t="shared" si="37"/>
        <v>72.308859369780762</v>
      </c>
      <c r="G818" s="23">
        <f t="shared" si="38"/>
        <v>0.77511646598184025</v>
      </c>
      <c r="H818" s="23"/>
      <c r="J818" s="8">
        <v>794</v>
      </c>
      <c r="K818" s="8">
        <v>77.50704018271162</v>
      </c>
      <c r="L818" s="8">
        <v>3.6467536722560823</v>
      </c>
      <c r="M818" s="8">
        <v>0.3554269299587961</v>
      </c>
      <c r="O818" s="8">
        <v>79.350000000000009</v>
      </c>
      <c r="P818" s="8">
        <v>84.214399250169194</v>
      </c>
    </row>
    <row r="819" spans="1:16" x14ac:dyDescent="0.25">
      <c r="A819" s="1">
        <v>66.980815395222905</v>
      </c>
      <c r="B819" s="1">
        <v>71.600802467487199</v>
      </c>
      <c r="C819">
        <f t="shared" si="36"/>
        <v>69.59072202333941</v>
      </c>
      <c r="D819">
        <f>'Regression 02'!C819</f>
        <v>68.262084052533979</v>
      </c>
      <c r="E819">
        <f>'Regression 01'!C819</f>
        <v>67.146101023166821</v>
      </c>
      <c r="F819">
        <f t="shared" si="37"/>
        <v>68.332969033013399</v>
      </c>
      <c r="G819" s="23">
        <f t="shared" si="38"/>
        <v>0.95436037974633492</v>
      </c>
      <c r="H819" s="23"/>
      <c r="J819" s="8">
        <v>795</v>
      </c>
      <c r="K819" s="8">
        <v>35.995726060736423</v>
      </c>
      <c r="L819" s="8">
        <v>15.153483285759776</v>
      </c>
      <c r="M819" s="8">
        <v>1.4769179732140993</v>
      </c>
      <c r="O819" s="8">
        <v>79.45</v>
      </c>
      <c r="P819" s="8">
        <v>84.260927070748906</v>
      </c>
    </row>
    <row r="820" spans="1:16" x14ac:dyDescent="0.25">
      <c r="A820" s="1">
        <v>44.692614950342801</v>
      </c>
      <c r="B820" s="1">
        <v>55.267112909075401</v>
      </c>
      <c r="C820">
        <f t="shared" si="36"/>
        <v>46.434062128889352</v>
      </c>
      <c r="D820">
        <f>'Regression 02'!C820</f>
        <v>61.821367909622026</v>
      </c>
      <c r="E820">
        <f>'Regression 01'!C820</f>
        <v>52.852464593643212</v>
      </c>
      <c r="F820">
        <f t="shared" si="37"/>
        <v>53.702631544051535</v>
      </c>
      <c r="G820" s="23">
        <f t="shared" si="38"/>
        <v>0.97169236309488927</v>
      </c>
      <c r="H820" s="23"/>
      <c r="J820" s="8">
        <v>796</v>
      </c>
      <c r="K820" s="8">
        <v>92.885126257718369</v>
      </c>
      <c r="L820" s="8">
        <v>-2.0680024093351648</v>
      </c>
      <c r="M820" s="8">
        <v>-0.20155563373784582</v>
      </c>
      <c r="O820" s="8">
        <v>79.55</v>
      </c>
      <c r="P820" s="8">
        <v>84.304425316706698</v>
      </c>
    </row>
    <row r="821" spans="1:16" x14ac:dyDescent="0.25">
      <c r="A821" s="1">
        <v>57.298466990757497</v>
      </c>
      <c r="B821" s="1">
        <v>60.054311621187999</v>
      </c>
      <c r="C821">
        <f t="shared" si="36"/>
        <v>59.531101035262701</v>
      </c>
      <c r="D821">
        <f>'Regression 02'!C821</f>
        <v>73.325694606198866</v>
      </c>
      <c r="E821">
        <f>'Regression 01'!C821</f>
        <v>64.496759698582537</v>
      </c>
      <c r="F821">
        <f t="shared" si="37"/>
        <v>65.784518446681361</v>
      </c>
      <c r="G821" s="23">
        <f t="shared" si="38"/>
        <v>1.095417076156638</v>
      </c>
      <c r="H821" s="23"/>
      <c r="J821" s="8">
        <v>797</v>
      </c>
      <c r="K821" s="8">
        <v>90.500843623274292</v>
      </c>
      <c r="L821" s="8">
        <v>-0.89567985979719822</v>
      </c>
      <c r="M821" s="8">
        <v>-8.7296475551828276E-2</v>
      </c>
      <c r="O821" s="8">
        <v>79.650000000000006</v>
      </c>
      <c r="P821" s="8">
        <v>84.378111884875494</v>
      </c>
    </row>
    <row r="822" spans="1:16" x14ac:dyDescent="0.25">
      <c r="A822" s="1">
        <v>80.037262238030607</v>
      </c>
      <c r="B822" s="1">
        <v>63.758612248783301</v>
      </c>
      <c r="C822">
        <f t="shared" si="36"/>
        <v>83.155913152904859</v>
      </c>
      <c r="D822">
        <f>'Regression 02'!C822</f>
        <v>79.535421133888505</v>
      </c>
      <c r="E822">
        <f>'Regression 01'!C822</f>
        <v>83.91486077623739</v>
      </c>
      <c r="F822">
        <f t="shared" si="37"/>
        <v>82.202065021010256</v>
      </c>
      <c r="G822" s="23">
        <f t="shared" si="38"/>
        <v>1.2892699844259692</v>
      </c>
      <c r="H822" s="23"/>
      <c r="J822" s="8">
        <v>798</v>
      </c>
      <c r="K822" s="8">
        <v>70.536279974765677</v>
      </c>
      <c r="L822" s="8">
        <v>2.06379198225153</v>
      </c>
      <c r="M822" s="8">
        <v>0.20114526898424681</v>
      </c>
      <c r="O822" s="8">
        <v>79.75</v>
      </c>
      <c r="P822" s="8">
        <v>84.398374723811003</v>
      </c>
    </row>
    <row r="823" spans="1:16" x14ac:dyDescent="0.25">
      <c r="A823" s="1">
        <v>36.659214008007197</v>
      </c>
      <c r="B823" s="1">
        <v>60.863243375257497</v>
      </c>
      <c r="C823">
        <f t="shared" si="36"/>
        <v>38.087639820032521</v>
      </c>
      <c r="D823">
        <f>'Regression 02'!C823</f>
        <v>51.450093073999028</v>
      </c>
      <c r="E823">
        <f>'Regression 01'!C823</f>
        <v>50.770974104570065</v>
      </c>
      <c r="F823">
        <f t="shared" si="37"/>
        <v>46.769568999533874</v>
      </c>
      <c r="G823" s="23">
        <f t="shared" si="38"/>
        <v>0.76843701396542607</v>
      </c>
      <c r="H823" s="23"/>
      <c r="J823" s="8">
        <v>799</v>
      </c>
      <c r="K823" s="8">
        <v>77.131635644052906</v>
      </c>
      <c r="L823" s="8">
        <v>-3.8813072817763015</v>
      </c>
      <c r="M823" s="8">
        <v>-0.37828744559404892</v>
      </c>
      <c r="O823" s="8">
        <v>79.850000000000009</v>
      </c>
      <c r="P823" s="8">
        <v>84.428593981641299</v>
      </c>
    </row>
    <row r="824" spans="1:16" x14ac:dyDescent="0.25">
      <c r="A824" s="1">
        <v>68.591514921942505</v>
      </c>
      <c r="B824" s="1">
        <v>62.728316687949999</v>
      </c>
      <c r="C824">
        <f t="shared" si="36"/>
        <v>71.264182436827639</v>
      </c>
      <c r="D824">
        <f>'Regression 02'!C824</f>
        <v>71.215984250031596</v>
      </c>
      <c r="E824">
        <f>'Regression 01'!C824</f>
        <v>64.426252147248434</v>
      </c>
      <c r="F824">
        <f t="shared" si="37"/>
        <v>68.968806278035899</v>
      </c>
      <c r="G824" s="23">
        <f t="shared" si="38"/>
        <v>1.0994844102246519</v>
      </c>
      <c r="H824" s="23"/>
      <c r="J824" s="8">
        <v>800</v>
      </c>
      <c r="K824" s="8">
        <v>88.734146370100007</v>
      </c>
      <c r="L824" s="8">
        <v>3.5924893288119932</v>
      </c>
      <c r="M824" s="8">
        <v>0.3501381140063245</v>
      </c>
      <c r="O824" s="8">
        <v>79.95</v>
      </c>
      <c r="P824" s="8">
        <v>84.447056171205105</v>
      </c>
    </row>
    <row r="825" spans="1:16" x14ac:dyDescent="0.25">
      <c r="A825" s="1">
        <v>61.902692242289298</v>
      </c>
      <c r="B825" s="1">
        <v>63.205916260155199</v>
      </c>
      <c r="C825">
        <f t="shared" si="36"/>
        <v>64.314729865720935</v>
      </c>
      <c r="D825">
        <f>'Regression 02'!C825</f>
        <v>72.517017050746304</v>
      </c>
      <c r="E825">
        <f>'Regression 01'!C825</f>
        <v>67.11147110558997</v>
      </c>
      <c r="F825">
        <f t="shared" si="37"/>
        <v>67.981072674019074</v>
      </c>
      <c r="G825" s="23">
        <f t="shared" si="38"/>
        <v>1.0755492000813556</v>
      </c>
      <c r="H825" s="23"/>
      <c r="J825" s="8">
        <v>801</v>
      </c>
      <c r="K825" s="8">
        <v>93.010204799435883</v>
      </c>
      <c r="L825" s="8">
        <v>-11.899797718061976</v>
      </c>
      <c r="M825" s="8">
        <v>-1.1598010039007787</v>
      </c>
      <c r="O825" s="8">
        <v>80.05</v>
      </c>
      <c r="P825" s="8">
        <v>84.586930406757801</v>
      </c>
    </row>
    <row r="826" spans="1:16" x14ac:dyDescent="0.25">
      <c r="A826" s="1">
        <v>73.467408169243001</v>
      </c>
      <c r="B826" s="1">
        <v>67.054543429408099</v>
      </c>
      <c r="C826">
        <f t="shared" si="36"/>
        <v>76.330064803087495</v>
      </c>
      <c r="D826">
        <f>'Regression 02'!C826</f>
        <v>63.146896133695058</v>
      </c>
      <c r="E826">
        <f>'Regression 01'!C826</f>
        <v>72.892474668119377</v>
      </c>
      <c r="F826">
        <f t="shared" si="37"/>
        <v>70.789811868300646</v>
      </c>
      <c r="G826" s="23">
        <f t="shared" si="38"/>
        <v>1.0557049268827676</v>
      </c>
      <c r="H826" s="23"/>
      <c r="J826" s="8">
        <v>802</v>
      </c>
      <c r="K826" s="8">
        <v>57.191222718952048</v>
      </c>
      <c r="L826" s="8">
        <v>0.6441948450816497</v>
      </c>
      <c r="M826" s="8">
        <v>6.2785758693979232E-2</v>
      </c>
      <c r="O826" s="8">
        <v>80.150000000000006</v>
      </c>
      <c r="P826" s="8">
        <v>84.613576124399799</v>
      </c>
    </row>
    <row r="827" spans="1:16" x14ac:dyDescent="0.25">
      <c r="A827" s="1">
        <v>86.637561994364006</v>
      </c>
      <c r="B827" s="1">
        <v>91.379946856714298</v>
      </c>
      <c r="C827">
        <f t="shared" si="36"/>
        <v>90.013393506099703</v>
      </c>
      <c r="D827">
        <f>'Regression 02'!C827</f>
        <v>82.75786191458765</v>
      </c>
      <c r="E827">
        <f>'Regression 01'!C827</f>
        <v>88.773044816472279</v>
      </c>
      <c r="F827">
        <f t="shared" si="37"/>
        <v>87.181433412386539</v>
      </c>
      <c r="G827" s="23">
        <f t="shared" si="38"/>
        <v>0.95405432385607403</v>
      </c>
      <c r="H827" s="23"/>
      <c r="J827" s="8">
        <v>803</v>
      </c>
      <c r="K827" s="8">
        <v>84.465461071857419</v>
      </c>
      <c r="L827" s="8">
        <v>-22.32250288251322</v>
      </c>
      <c r="M827" s="8">
        <v>-2.1756387684994447</v>
      </c>
      <c r="O827" s="8">
        <v>80.25</v>
      </c>
      <c r="P827" s="8">
        <v>84.616409618535599</v>
      </c>
    </row>
    <row r="828" spans="1:16" x14ac:dyDescent="0.25">
      <c r="A828" s="1">
        <v>55.149764959019599</v>
      </c>
      <c r="B828" s="1">
        <v>66.321334511343906</v>
      </c>
      <c r="C828">
        <f t="shared" si="36"/>
        <v>57.298674855925363</v>
      </c>
      <c r="D828">
        <f>'Regression 02'!C828</f>
        <v>59.754869239764723</v>
      </c>
      <c r="E828">
        <f>'Regression 01'!C828</f>
        <v>64.959680117449295</v>
      </c>
      <c r="F828">
        <f t="shared" si="37"/>
        <v>60.671074737713127</v>
      </c>
      <c r="G828" s="23">
        <f t="shared" si="38"/>
        <v>0.91480479373248536</v>
      </c>
      <c r="H828" s="23"/>
      <c r="J828" s="8">
        <v>804</v>
      </c>
      <c r="K828" s="8">
        <v>69.875436931910812</v>
      </c>
      <c r="L828" s="8">
        <v>14.522937791900191</v>
      </c>
      <c r="M828" s="8">
        <v>1.4154625338772229</v>
      </c>
      <c r="O828" s="8">
        <v>80.350000000000009</v>
      </c>
      <c r="P828" s="8">
        <v>84.626850106342999</v>
      </c>
    </row>
    <row r="829" spans="1:16" x14ac:dyDescent="0.25">
      <c r="A829" s="1">
        <v>64.492350150542194</v>
      </c>
      <c r="B829" s="1">
        <v>63.415628350201999</v>
      </c>
      <c r="C829">
        <f t="shared" si="36"/>
        <v>67.005293761746955</v>
      </c>
      <c r="D829">
        <f>'Regression 02'!C829</f>
        <v>64.261829379418998</v>
      </c>
      <c r="E829">
        <f>'Regression 01'!C829</f>
        <v>64.984892692461784</v>
      </c>
      <c r="F829">
        <f t="shared" si="37"/>
        <v>65.417338611209246</v>
      </c>
      <c r="G829" s="23">
        <f t="shared" si="38"/>
        <v>1.0315649361692538</v>
      </c>
      <c r="H829" s="23"/>
      <c r="J829" s="8">
        <v>805</v>
      </c>
      <c r="K829" s="8">
        <v>66.164880719191885</v>
      </c>
      <c r="L829" s="8">
        <v>-1.4535426977465846</v>
      </c>
      <c r="M829" s="8">
        <v>-0.14166797789346716</v>
      </c>
      <c r="O829" s="8">
        <v>80.45</v>
      </c>
      <c r="P829" s="8">
        <v>84.677256629557206</v>
      </c>
    </row>
    <row r="830" spans="1:16" x14ac:dyDescent="0.25">
      <c r="A830" s="1">
        <v>73.814687588278503</v>
      </c>
      <c r="B830" s="1">
        <v>85.189693938212599</v>
      </c>
      <c r="C830">
        <f t="shared" si="36"/>
        <v>76.690875960311033</v>
      </c>
      <c r="D830">
        <f>'Regression 02'!C830</f>
        <v>73.529018539122035</v>
      </c>
      <c r="E830">
        <f>'Regression 01'!C830</f>
        <v>81.201295520685846</v>
      </c>
      <c r="F830">
        <f t="shared" si="37"/>
        <v>77.140396673372962</v>
      </c>
      <c r="G830" s="23">
        <f t="shared" si="38"/>
        <v>0.90551325057374044</v>
      </c>
      <c r="H830" s="23"/>
      <c r="J830" s="8">
        <v>806</v>
      </c>
      <c r="K830" s="8">
        <v>76.921741507876376</v>
      </c>
      <c r="L830" s="8">
        <v>0.96541567019102104</v>
      </c>
      <c r="M830" s="8">
        <v>9.4093201413800509E-2</v>
      </c>
      <c r="O830" s="8">
        <v>80.55</v>
      </c>
      <c r="P830" s="8">
        <v>84.738932363304102</v>
      </c>
    </row>
    <row r="831" spans="1:16" x14ac:dyDescent="0.25">
      <c r="A831" s="1">
        <v>62.795917909412999</v>
      </c>
      <c r="B831" s="1">
        <v>63.127411103653799</v>
      </c>
      <c r="C831">
        <f t="shared" si="36"/>
        <v>65.24276005971214</v>
      </c>
      <c r="D831">
        <f>'Regression 02'!C831</f>
        <v>74.222971799870066</v>
      </c>
      <c r="E831">
        <f>'Regression 01'!C831</f>
        <v>69.355713203991058</v>
      </c>
      <c r="F831">
        <f t="shared" si="37"/>
        <v>69.607148354524426</v>
      </c>
      <c r="G831" s="23">
        <f t="shared" si="38"/>
        <v>1.1026453823717093</v>
      </c>
      <c r="H831" s="23"/>
      <c r="J831" s="8">
        <v>807</v>
      </c>
      <c r="K831" s="8">
        <v>91.33719015461142</v>
      </c>
      <c r="L831" s="8">
        <v>-2.3334505144467244</v>
      </c>
      <c r="M831" s="8">
        <v>-0.22742724820442231</v>
      </c>
      <c r="O831" s="8">
        <v>80.650000000000006</v>
      </c>
      <c r="P831" s="8">
        <v>84.756329298532805</v>
      </c>
    </row>
    <row r="832" spans="1:16" x14ac:dyDescent="0.25">
      <c r="A832" s="1">
        <v>52.523402317060103</v>
      </c>
      <c r="B832" s="1">
        <v>51.036187658132199</v>
      </c>
      <c r="C832">
        <f t="shared" si="36"/>
        <v>54.56997602670625</v>
      </c>
      <c r="D832">
        <f>'Regression 02'!C832</f>
        <v>64.788619830739634</v>
      </c>
      <c r="E832">
        <f>'Regression 01'!C832</f>
        <v>59.904722358054407</v>
      </c>
      <c r="F832">
        <f t="shared" si="37"/>
        <v>59.754439405166771</v>
      </c>
      <c r="G832" s="23">
        <f t="shared" si="38"/>
        <v>1.1708249018409076</v>
      </c>
      <c r="H832" s="23"/>
      <c r="J832" s="8">
        <v>808</v>
      </c>
      <c r="K832" s="8">
        <v>89.678920856724005</v>
      </c>
      <c r="L832" s="8">
        <v>9.2184858506792011</v>
      </c>
      <c r="M832" s="8">
        <v>0.89846982254452279</v>
      </c>
      <c r="O832" s="8">
        <v>80.75</v>
      </c>
      <c r="P832" s="8">
        <v>84.888240825164601</v>
      </c>
    </row>
    <row r="833" spans="1:16" x14ac:dyDescent="0.25">
      <c r="A833" s="1">
        <v>65.441036396498305</v>
      </c>
      <c r="B833" s="1">
        <v>62.378458791097302</v>
      </c>
      <c r="C833">
        <f t="shared" si="36"/>
        <v>67.990945555326121</v>
      </c>
      <c r="D833">
        <f>'Regression 02'!C833</f>
        <v>64.064024674032211</v>
      </c>
      <c r="E833">
        <f>'Regression 01'!C833</f>
        <v>69.364913489155086</v>
      </c>
      <c r="F833">
        <f t="shared" si="37"/>
        <v>67.139961239504473</v>
      </c>
      <c r="G833" s="23">
        <f t="shared" si="38"/>
        <v>1.0763324798445764</v>
      </c>
      <c r="H833" s="23"/>
      <c r="J833" s="8">
        <v>809</v>
      </c>
      <c r="K833" s="8">
        <v>73.760369105048298</v>
      </c>
      <c r="L833" s="8">
        <v>-12.657940410482098</v>
      </c>
      <c r="M833" s="8">
        <v>-1.2336925671526706</v>
      </c>
      <c r="O833" s="8">
        <v>80.850000000000009</v>
      </c>
      <c r="P833" s="8">
        <v>84.895416522681998</v>
      </c>
    </row>
    <row r="834" spans="1:16" x14ac:dyDescent="0.25">
      <c r="A834" s="1">
        <v>46.851669695808198</v>
      </c>
      <c r="B834" s="1">
        <v>58.994694967326197</v>
      </c>
      <c r="C834">
        <f t="shared" si="36"/>
        <v>48.677244415314163</v>
      </c>
      <c r="D834">
        <f>'Regression 02'!C834</f>
        <v>66.257035669567458</v>
      </c>
      <c r="E834">
        <f>'Regression 01'!C834</f>
        <v>56.42733176434492</v>
      </c>
      <c r="F834">
        <f t="shared" si="37"/>
        <v>57.120537283075514</v>
      </c>
      <c r="G834" s="23">
        <f t="shared" si="38"/>
        <v>0.96823175905412051</v>
      </c>
      <c r="H834" s="23"/>
      <c r="J834" s="8">
        <v>810</v>
      </c>
      <c r="K834" s="8">
        <v>45.971025751407268</v>
      </c>
      <c r="L834" s="8">
        <v>13.462015219967732</v>
      </c>
      <c r="M834" s="8">
        <v>1.3120608548620727</v>
      </c>
      <c r="O834" s="8">
        <v>80.95</v>
      </c>
      <c r="P834" s="8">
        <v>84.903776540027295</v>
      </c>
    </row>
    <row r="835" spans="1:16" x14ac:dyDescent="0.25">
      <c r="A835" s="1">
        <v>51.680383163321899</v>
      </c>
      <c r="B835" s="1">
        <v>70.907552291524794</v>
      </c>
      <c r="C835">
        <f t="shared" ref="C835:C898" si="39">$K$17+A835*$K$18</f>
        <v>53.694108642262158</v>
      </c>
      <c r="D835">
        <f>'Regression 02'!C835</f>
        <v>55.977654851613266</v>
      </c>
      <c r="E835">
        <f>'Regression 01'!C835</f>
        <v>57.902613099805087</v>
      </c>
      <c r="F835">
        <f t="shared" ref="F835:F898" si="40">AVERAGE(C835:E835)</f>
        <v>55.85812553122684</v>
      </c>
      <c r="G835" s="23">
        <f t="shared" ref="G835:G898" si="41">F835/B835</f>
        <v>0.78775988912401462</v>
      </c>
      <c r="H835" s="23"/>
      <c r="J835" s="8">
        <v>811</v>
      </c>
      <c r="K835" s="8">
        <v>103.3854969140457</v>
      </c>
      <c r="L835" s="8">
        <v>-3.4918991074447092</v>
      </c>
      <c r="M835" s="8">
        <v>-0.34033419611725824</v>
      </c>
      <c r="O835" s="8">
        <v>81.05</v>
      </c>
      <c r="P835" s="8">
        <v>84.959854211671598</v>
      </c>
    </row>
    <row r="836" spans="1:16" x14ac:dyDescent="0.25">
      <c r="A836" s="1">
        <v>70.874506279760396</v>
      </c>
      <c r="B836" s="1">
        <v>64.705014431257794</v>
      </c>
      <c r="C836">
        <f t="shared" si="39"/>
        <v>73.636130524144022</v>
      </c>
      <c r="D836">
        <f>'Regression 02'!C836</f>
        <v>73.129619255971875</v>
      </c>
      <c r="E836">
        <f>'Regression 01'!C836</f>
        <v>71.271954421902393</v>
      </c>
      <c r="F836">
        <f t="shared" si="40"/>
        <v>72.679234734006101</v>
      </c>
      <c r="G836" s="23">
        <f t="shared" si="41"/>
        <v>1.123239603187479</v>
      </c>
      <c r="H836" s="23"/>
      <c r="J836" s="8">
        <v>812</v>
      </c>
      <c r="K836" s="8">
        <v>92.634117448243217</v>
      </c>
      <c r="L836" s="8">
        <v>-6.3099666630927231</v>
      </c>
      <c r="M836" s="8">
        <v>-0.61499412375114393</v>
      </c>
      <c r="O836" s="8">
        <v>81.150000000000006</v>
      </c>
      <c r="P836" s="8">
        <v>84.966017776751997</v>
      </c>
    </row>
    <row r="837" spans="1:16" x14ac:dyDescent="0.25">
      <c r="A837" s="1">
        <v>66.714087450046705</v>
      </c>
      <c r="B837" s="1">
        <v>72.165100852777101</v>
      </c>
      <c r="C837">
        <f t="shared" si="39"/>
        <v>69.313601027139399</v>
      </c>
      <c r="D837">
        <f>'Regression 02'!C837</f>
        <v>65.457861157750742</v>
      </c>
      <c r="E837">
        <f>'Regression 01'!C837</f>
        <v>67.973336677740647</v>
      </c>
      <c r="F837">
        <f t="shared" si="40"/>
        <v>67.581599620876929</v>
      </c>
      <c r="G837" s="23">
        <f t="shared" si="41"/>
        <v>0.93648590277382271</v>
      </c>
      <c r="H837" s="23"/>
      <c r="J837" s="8">
        <v>813</v>
      </c>
      <c r="K837" s="8">
        <v>60.649208386755859</v>
      </c>
      <c r="L837" s="8">
        <v>-11.314496884970161</v>
      </c>
      <c r="M837" s="8">
        <v>-1.1027552868316985</v>
      </c>
      <c r="O837" s="8">
        <v>81.25</v>
      </c>
      <c r="P837" s="8">
        <v>85.114922936692807</v>
      </c>
    </row>
    <row r="838" spans="1:16" x14ac:dyDescent="0.25">
      <c r="A838" s="1">
        <v>85.387505515406303</v>
      </c>
      <c r="B838" s="1">
        <v>93.373128688887206</v>
      </c>
      <c r="C838">
        <f t="shared" si="39"/>
        <v>88.714628592186401</v>
      </c>
      <c r="D838">
        <f>'Regression 02'!C838</f>
        <v>80.868249737092384</v>
      </c>
      <c r="E838">
        <f>'Regression 01'!C838</f>
        <v>88.565030558376804</v>
      </c>
      <c r="F838">
        <f t="shared" si="40"/>
        <v>86.049302962551863</v>
      </c>
      <c r="G838" s="23">
        <f t="shared" si="41"/>
        <v>0.92156388214496032</v>
      </c>
      <c r="H838" s="23"/>
      <c r="J838" s="8">
        <v>814</v>
      </c>
      <c r="K838" s="8">
        <v>86.492881876383862</v>
      </c>
      <c r="L838" s="8">
        <v>-3.10160801690526</v>
      </c>
      <c r="M838" s="8">
        <v>-0.30229489416054367</v>
      </c>
      <c r="O838" s="8">
        <v>81.350000000000009</v>
      </c>
      <c r="P838" s="8">
        <v>85.146374049994094</v>
      </c>
    </row>
    <row r="839" spans="1:16" x14ac:dyDescent="0.25">
      <c r="A839" s="1">
        <v>58.510888961770803</v>
      </c>
      <c r="B839" s="1">
        <v>73.057106961733894</v>
      </c>
      <c r="C839">
        <f t="shared" si="39"/>
        <v>60.790765013103638</v>
      </c>
      <c r="D839">
        <f>'Regression 02'!C839</f>
        <v>70.345860066553215</v>
      </c>
      <c r="E839">
        <f>'Regression 01'!C839</f>
        <v>65.626023965559597</v>
      </c>
      <c r="F839">
        <f t="shared" si="40"/>
        <v>65.587549681738821</v>
      </c>
      <c r="G839" s="23">
        <f t="shared" si="41"/>
        <v>0.89775728069950123</v>
      </c>
      <c r="H839" s="23"/>
      <c r="J839" s="8">
        <v>815</v>
      </c>
      <c r="K839" s="8">
        <v>97.808648188529872</v>
      </c>
      <c r="L839" s="8">
        <v>-19.714024325418066</v>
      </c>
      <c r="M839" s="8">
        <v>-1.9214062075055152</v>
      </c>
      <c r="O839" s="8">
        <v>81.45</v>
      </c>
      <c r="P839" s="8">
        <v>85.189693938212599</v>
      </c>
    </row>
    <row r="840" spans="1:16" x14ac:dyDescent="0.25">
      <c r="A840" s="1">
        <v>77.906173574676998</v>
      </c>
      <c r="B840" s="1">
        <v>64.598908722314206</v>
      </c>
      <c r="C840">
        <f t="shared" si="39"/>
        <v>80.941786646629026</v>
      </c>
      <c r="D840">
        <f>'Regression 02'!C840</f>
        <v>76.252308609678664</v>
      </c>
      <c r="E840">
        <f>'Regression 01'!C840</f>
        <v>74.685931316836417</v>
      </c>
      <c r="F840">
        <f t="shared" si="40"/>
        <v>77.29334219104804</v>
      </c>
      <c r="G840" s="23">
        <f t="shared" si="41"/>
        <v>1.1965115776692499</v>
      </c>
      <c r="H840" s="23"/>
      <c r="J840" s="8">
        <v>816</v>
      </c>
      <c r="K840" s="8">
        <v>77.162160770229988</v>
      </c>
      <c r="L840" s="8">
        <v>-5.9282080643672828</v>
      </c>
      <c r="M840" s="8">
        <v>-0.57778643194496504</v>
      </c>
      <c r="O840" s="8">
        <v>81.55</v>
      </c>
      <c r="P840" s="8">
        <v>85.279939549297296</v>
      </c>
    </row>
    <row r="841" spans="1:16" x14ac:dyDescent="0.25">
      <c r="A841" s="1">
        <v>79.247771773443503</v>
      </c>
      <c r="B841" s="1">
        <v>86.348213524684795</v>
      </c>
      <c r="C841">
        <f t="shared" si="39"/>
        <v>82.335660202310336</v>
      </c>
      <c r="D841">
        <f>'Regression 02'!C841</f>
        <v>81.588559934829291</v>
      </c>
      <c r="E841">
        <f>'Regression 01'!C841</f>
        <v>76.831628445384837</v>
      </c>
      <c r="F841">
        <f t="shared" si="40"/>
        <v>80.25194952750816</v>
      </c>
      <c r="G841" s="23">
        <f t="shared" si="41"/>
        <v>0.92939907210200867</v>
      </c>
      <c r="H841" s="23"/>
      <c r="J841" s="8">
        <v>817</v>
      </c>
      <c r="K841" s="8">
        <v>70.289362995947272</v>
      </c>
      <c r="L841" s="8">
        <v>22.998371871337625</v>
      </c>
      <c r="M841" s="8">
        <v>2.2415116135944628</v>
      </c>
      <c r="O841" s="8">
        <v>81.650000000000006</v>
      </c>
      <c r="P841" s="8">
        <v>85.317409338914104</v>
      </c>
    </row>
    <row r="842" spans="1:16" x14ac:dyDescent="0.25">
      <c r="A842" s="1">
        <v>33.855897854953</v>
      </c>
      <c r="B842" s="1">
        <v>43.629362138950398</v>
      </c>
      <c r="C842">
        <f t="shared" si="39"/>
        <v>35.175092488387982</v>
      </c>
      <c r="D842">
        <f>'Regression 02'!C842</f>
        <v>58.177895635777141</v>
      </c>
      <c r="E842">
        <f>'Regression 01'!C842</f>
        <v>51.122352720418633</v>
      </c>
      <c r="F842">
        <f t="shared" si="40"/>
        <v>48.15844694819458</v>
      </c>
      <c r="G842" s="23">
        <f t="shared" si="41"/>
        <v>1.1038081830034552</v>
      </c>
      <c r="H842" s="23"/>
      <c r="J842" s="8">
        <v>818</v>
      </c>
      <c r="K842" s="8">
        <v>69.59072202333941</v>
      </c>
      <c r="L842" s="8">
        <v>2.0100804441477891</v>
      </c>
      <c r="M842" s="8">
        <v>0.19591033161054505</v>
      </c>
      <c r="O842" s="8">
        <v>81.75</v>
      </c>
      <c r="P842" s="8">
        <v>85.403557344287407</v>
      </c>
    </row>
    <row r="843" spans="1:16" x14ac:dyDescent="0.25">
      <c r="A843" s="1">
        <v>78.251954962680102</v>
      </c>
      <c r="B843" s="1">
        <v>84.168497330131601</v>
      </c>
      <c r="C843">
        <f t="shared" si="39"/>
        <v>81.301041402059866</v>
      </c>
      <c r="D843">
        <f>'Regression 02'!C843</f>
        <v>77.422784767396948</v>
      </c>
      <c r="E843">
        <f>'Regression 01'!C843</f>
        <v>78.130154796540978</v>
      </c>
      <c r="F843">
        <f t="shared" si="40"/>
        <v>78.951326988665926</v>
      </c>
      <c r="G843" s="23">
        <f t="shared" si="41"/>
        <v>0.9380151659236291</v>
      </c>
      <c r="H843" s="23"/>
      <c r="J843" s="8">
        <v>819</v>
      </c>
      <c r="K843" s="8">
        <v>46.434062128889352</v>
      </c>
      <c r="L843" s="8">
        <v>8.8330507801860492</v>
      </c>
      <c r="M843" s="8">
        <v>0.86090380736612959</v>
      </c>
      <c r="O843" s="8">
        <v>81.850000000000009</v>
      </c>
      <c r="P843" s="8">
        <v>85.406275773255501</v>
      </c>
    </row>
    <row r="844" spans="1:16" x14ac:dyDescent="0.25">
      <c r="A844" s="1">
        <v>39.900851930962197</v>
      </c>
      <c r="B844" s="1">
        <v>58.119720308256397</v>
      </c>
      <c r="C844">
        <f t="shared" si="39"/>
        <v>41.455588123820498</v>
      </c>
      <c r="D844">
        <f>'Regression 02'!C844</f>
        <v>60.854881678893996</v>
      </c>
      <c r="E844">
        <f>'Regression 01'!C844</f>
        <v>57.971082344729183</v>
      </c>
      <c r="F844">
        <f t="shared" si="40"/>
        <v>53.42718404914789</v>
      </c>
      <c r="G844" s="23">
        <f t="shared" si="41"/>
        <v>0.91926085958053216</v>
      </c>
      <c r="H844" s="23"/>
      <c r="J844" s="8">
        <v>820</v>
      </c>
      <c r="K844" s="8">
        <v>59.531101035262701</v>
      </c>
      <c r="L844" s="8">
        <v>0.52321058592529823</v>
      </c>
      <c r="M844" s="8">
        <v>5.0994157815524903E-2</v>
      </c>
      <c r="O844" s="8">
        <v>81.95</v>
      </c>
      <c r="P844" s="8">
        <v>85.571064643492406</v>
      </c>
    </row>
    <row r="845" spans="1:16" x14ac:dyDescent="0.25">
      <c r="A845" s="1">
        <v>93.093541971121795</v>
      </c>
      <c r="B845" s="1">
        <v>80.383726688410704</v>
      </c>
      <c r="C845">
        <f t="shared" si="39"/>
        <v>96.720930661325781</v>
      </c>
      <c r="D845">
        <f>'Regression 02'!C845</f>
        <v>84.759312188002013</v>
      </c>
      <c r="E845">
        <f>'Regression 01'!C845</f>
        <v>90.484368688810349</v>
      </c>
      <c r="F845">
        <f t="shared" si="40"/>
        <v>90.654870512712705</v>
      </c>
      <c r="G845" s="23">
        <f t="shared" si="41"/>
        <v>1.127776407582044</v>
      </c>
      <c r="H845" s="23"/>
      <c r="J845" s="8">
        <v>821</v>
      </c>
      <c r="K845" s="8">
        <v>83.155913152904859</v>
      </c>
      <c r="L845" s="8">
        <v>-19.397300904121558</v>
      </c>
      <c r="M845" s="8">
        <v>-1.8905370994179866</v>
      </c>
      <c r="O845" s="8">
        <v>82.05</v>
      </c>
      <c r="P845" s="8">
        <v>85.583648911837003</v>
      </c>
    </row>
    <row r="846" spans="1:16" x14ac:dyDescent="0.25">
      <c r="A846" s="1">
        <v>57.665285110151103</v>
      </c>
      <c r="B846" s="1">
        <v>47.463233696034003</v>
      </c>
      <c r="C846">
        <f t="shared" si="39"/>
        <v>59.912212218057661</v>
      </c>
      <c r="D846">
        <f>'Regression 02'!C846</f>
        <v>64.327527227484651</v>
      </c>
      <c r="E846">
        <f>'Regression 01'!C846</f>
        <v>56.751441682067323</v>
      </c>
      <c r="F846">
        <f t="shared" si="40"/>
        <v>60.330393709203214</v>
      </c>
      <c r="G846" s="23">
        <f t="shared" si="41"/>
        <v>1.2710974160667941</v>
      </c>
      <c r="H846" s="23"/>
      <c r="J846" s="8">
        <v>822</v>
      </c>
      <c r="K846" s="8">
        <v>38.087639820032521</v>
      </c>
      <c r="L846" s="8">
        <v>22.775603555224976</v>
      </c>
      <c r="M846" s="8">
        <v>2.2197997389234692</v>
      </c>
      <c r="O846" s="8">
        <v>82.15</v>
      </c>
      <c r="P846" s="8">
        <v>85.614278896775403</v>
      </c>
    </row>
    <row r="847" spans="1:16" x14ac:dyDescent="0.25">
      <c r="A847" s="1">
        <v>58.0648632186413</v>
      </c>
      <c r="B847" s="1">
        <v>60.405550428312502</v>
      </c>
      <c r="C847">
        <f t="shared" si="39"/>
        <v>60.327359882511686</v>
      </c>
      <c r="D847">
        <f>'Regression 02'!C847</f>
        <v>68.815861380612375</v>
      </c>
      <c r="E847">
        <f>'Regression 01'!C847</f>
        <v>67.794736292512724</v>
      </c>
      <c r="F847">
        <f t="shared" si="40"/>
        <v>65.645985851878933</v>
      </c>
      <c r="G847" s="23">
        <f t="shared" si="41"/>
        <v>1.0867542036519577</v>
      </c>
      <c r="H847" s="23"/>
      <c r="J847" s="8">
        <v>823</v>
      </c>
      <c r="K847" s="8">
        <v>71.264182436827639</v>
      </c>
      <c r="L847" s="8">
        <v>-8.5358657488776402</v>
      </c>
      <c r="M847" s="8">
        <v>-0.8319389874740557</v>
      </c>
      <c r="O847" s="8">
        <v>82.25</v>
      </c>
      <c r="P847" s="8">
        <v>85.631050065137302</v>
      </c>
    </row>
    <row r="848" spans="1:16" x14ac:dyDescent="0.25">
      <c r="A848" s="1">
        <v>40.522616516867501</v>
      </c>
      <c r="B848" s="1">
        <v>48.084461113142098</v>
      </c>
      <c r="C848">
        <f t="shared" si="39"/>
        <v>42.10157975898322</v>
      </c>
      <c r="D848">
        <f>'Regression 02'!C848</f>
        <v>51.753003554537308</v>
      </c>
      <c r="E848">
        <f>'Regression 01'!C848</f>
        <v>54.122545980442794</v>
      </c>
      <c r="F848">
        <f t="shared" si="40"/>
        <v>49.325709764654441</v>
      </c>
      <c r="G848" s="23">
        <f t="shared" si="41"/>
        <v>1.0258139245564528</v>
      </c>
      <c r="H848" s="23"/>
      <c r="J848" s="8">
        <v>824</v>
      </c>
      <c r="K848" s="8">
        <v>64.314729865720935</v>
      </c>
      <c r="L848" s="8">
        <v>-1.1088136055657358</v>
      </c>
      <c r="M848" s="8">
        <v>-0.1080693271720104</v>
      </c>
      <c r="O848" s="8">
        <v>82.350000000000009</v>
      </c>
      <c r="P848" s="8">
        <v>85.660893604655897</v>
      </c>
    </row>
    <row r="849" spans="1:16" x14ac:dyDescent="0.25">
      <c r="A849" s="1">
        <v>98.648232759391405</v>
      </c>
      <c r="B849" s="1">
        <v>98.205644731015795</v>
      </c>
      <c r="C849">
        <f t="shared" si="39"/>
        <v>102.49205990618779</v>
      </c>
      <c r="D849">
        <f>'Regression 02'!C849</f>
        <v>86.440160479624467</v>
      </c>
      <c r="E849">
        <f>'Regression 01'!C849</f>
        <v>91.971025780847313</v>
      </c>
      <c r="F849">
        <f t="shared" si="40"/>
        <v>93.634415388886524</v>
      </c>
      <c r="G849" s="23">
        <f t="shared" si="41"/>
        <v>0.95345247867727134</v>
      </c>
      <c r="H849" s="23"/>
      <c r="J849" s="8">
        <v>825</v>
      </c>
      <c r="K849" s="8">
        <v>76.330064803087495</v>
      </c>
      <c r="L849" s="8">
        <v>-9.2755213736793962</v>
      </c>
      <c r="M849" s="8">
        <v>-0.90402872853611183</v>
      </c>
      <c r="O849" s="8">
        <v>82.45</v>
      </c>
      <c r="P849" s="8">
        <v>85.693535926801204</v>
      </c>
    </row>
    <row r="850" spans="1:16" x14ac:dyDescent="0.25">
      <c r="A850" s="1">
        <v>59.906717992170101</v>
      </c>
      <c r="B850" s="1">
        <v>77.896242538479299</v>
      </c>
      <c r="C850">
        <f t="shared" si="39"/>
        <v>62.240982504089168</v>
      </c>
      <c r="D850">
        <f>'Regression 02'!C850</f>
        <v>73.398909536010081</v>
      </c>
      <c r="E850">
        <f>'Regression 01'!C850</f>
        <v>71.4308696363276</v>
      </c>
      <c r="F850">
        <f t="shared" si="40"/>
        <v>69.023587225475623</v>
      </c>
      <c r="G850" s="23">
        <f t="shared" si="41"/>
        <v>0.88609649164244675</v>
      </c>
      <c r="H850" s="23"/>
      <c r="J850" s="8">
        <v>826</v>
      </c>
      <c r="K850" s="8">
        <v>90.013393506099703</v>
      </c>
      <c r="L850" s="8">
        <v>1.3665533506145948</v>
      </c>
      <c r="M850" s="8">
        <v>0.1331896546040536</v>
      </c>
      <c r="O850" s="8">
        <v>82.55</v>
      </c>
      <c r="P850" s="8">
        <v>85.792721261365998</v>
      </c>
    </row>
    <row r="851" spans="1:16" x14ac:dyDescent="0.25">
      <c r="A851" s="1">
        <v>69.582400803177194</v>
      </c>
      <c r="B851" s="1">
        <v>68.569334418233097</v>
      </c>
      <c r="C851">
        <f t="shared" si="39"/>
        <v>72.293678173942425</v>
      </c>
      <c r="D851">
        <f>'Regression 02'!C851</f>
        <v>70.816566408103697</v>
      </c>
      <c r="E851">
        <f>'Regression 01'!C851</f>
        <v>75.300321058622558</v>
      </c>
      <c r="F851">
        <f t="shared" si="40"/>
        <v>72.803521880222888</v>
      </c>
      <c r="G851" s="23">
        <f t="shared" si="41"/>
        <v>1.0617504529964328</v>
      </c>
      <c r="H851" s="23"/>
      <c r="J851" s="8">
        <v>827</v>
      </c>
      <c r="K851" s="8">
        <v>57.298674855925363</v>
      </c>
      <c r="L851" s="8">
        <v>9.0226596554185434</v>
      </c>
      <c r="M851" s="8">
        <v>0.87938383274583487</v>
      </c>
      <c r="O851" s="8">
        <v>82.65</v>
      </c>
      <c r="P851" s="8">
        <v>85.866661704078695</v>
      </c>
    </row>
    <row r="852" spans="1:16" x14ac:dyDescent="0.25">
      <c r="A852" s="1">
        <v>46.671411944272201</v>
      </c>
      <c r="B852" s="1">
        <v>45.893805617430601</v>
      </c>
      <c r="C852">
        <f t="shared" si="39"/>
        <v>48.489962922760277</v>
      </c>
      <c r="D852">
        <f>'Regression 02'!C852</f>
        <v>53.78544072336382</v>
      </c>
      <c r="E852">
        <f>'Regression 01'!C852</f>
        <v>53.363803428630114</v>
      </c>
      <c r="F852">
        <f t="shared" si="40"/>
        <v>51.879735691584735</v>
      </c>
      <c r="G852" s="23">
        <f t="shared" si="41"/>
        <v>1.1304300219522581</v>
      </c>
      <c r="H852" s="23"/>
      <c r="J852" s="8">
        <v>828</v>
      </c>
      <c r="K852" s="8">
        <v>67.005293761746955</v>
      </c>
      <c r="L852" s="8">
        <v>-3.5896654115449564</v>
      </c>
      <c r="M852" s="8">
        <v>-0.34986288394285286</v>
      </c>
      <c r="O852" s="8">
        <v>82.75</v>
      </c>
      <c r="P852" s="8">
        <v>85.8833143387631</v>
      </c>
    </row>
    <row r="853" spans="1:16" x14ac:dyDescent="0.25">
      <c r="A853" s="1">
        <v>78.076396633507699</v>
      </c>
      <c r="B853" s="1">
        <v>78.426401582668504</v>
      </c>
      <c r="C853">
        <f t="shared" si="39"/>
        <v>81.118642444802759</v>
      </c>
      <c r="D853">
        <f>'Regression 02'!C853</f>
        <v>85.403624873878186</v>
      </c>
      <c r="E853">
        <f>'Regression 01'!C853</f>
        <v>81.718629481335881</v>
      </c>
      <c r="F853">
        <f t="shared" si="40"/>
        <v>82.746965600005609</v>
      </c>
      <c r="G853" s="23">
        <f t="shared" si="41"/>
        <v>1.0550906828586653</v>
      </c>
      <c r="H853" s="23"/>
      <c r="J853" s="8">
        <v>829</v>
      </c>
      <c r="K853" s="8">
        <v>76.690875960311033</v>
      </c>
      <c r="L853" s="8">
        <v>8.4988179779015667</v>
      </c>
      <c r="M853" s="8">
        <v>0.8283281662661357</v>
      </c>
      <c r="O853" s="8">
        <v>82.850000000000009</v>
      </c>
      <c r="P853" s="8">
        <v>86.013497690521802</v>
      </c>
    </row>
    <row r="854" spans="1:16" x14ac:dyDescent="0.25">
      <c r="A854" s="1">
        <v>50.364957684202302</v>
      </c>
      <c r="B854" s="1">
        <v>37.760667176504299</v>
      </c>
      <c r="C854">
        <f t="shared" si="39"/>
        <v>52.3274276259191</v>
      </c>
      <c r="D854">
        <f>'Regression 02'!C854</f>
        <v>66.214076824897731</v>
      </c>
      <c r="E854">
        <f>'Regression 01'!C854</f>
        <v>59.294378420266369</v>
      </c>
      <c r="F854">
        <f t="shared" si="40"/>
        <v>59.278627623694398</v>
      </c>
      <c r="G854" s="23">
        <f t="shared" si="41"/>
        <v>1.5698511720306454</v>
      </c>
      <c r="H854" s="23"/>
      <c r="J854" s="8">
        <v>830</v>
      </c>
      <c r="K854" s="8">
        <v>65.24276005971214</v>
      </c>
      <c r="L854" s="8">
        <v>-2.1153489560583409</v>
      </c>
      <c r="M854" s="8">
        <v>-0.206170214062806</v>
      </c>
      <c r="O854" s="8">
        <v>82.95</v>
      </c>
      <c r="P854" s="8">
        <v>86.135350554789895</v>
      </c>
    </row>
    <row r="855" spans="1:16" x14ac:dyDescent="0.25">
      <c r="A855" s="1">
        <v>93.113914470814393</v>
      </c>
      <c r="B855" s="1">
        <v>83.601310371486505</v>
      </c>
      <c r="C855">
        <f t="shared" si="39"/>
        <v>96.742096975212277</v>
      </c>
      <c r="D855">
        <f>'Regression 02'!C855</f>
        <v>81.082925938173247</v>
      </c>
      <c r="E855">
        <f>'Regression 01'!C855</f>
        <v>87.86780638602508</v>
      </c>
      <c r="F855">
        <f t="shared" si="40"/>
        <v>88.564276433136868</v>
      </c>
      <c r="G855" s="23">
        <f t="shared" si="41"/>
        <v>1.0593646922470137</v>
      </c>
      <c r="H855" s="23"/>
      <c r="J855" s="8">
        <v>831</v>
      </c>
      <c r="K855" s="8">
        <v>54.56997602670625</v>
      </c>
      <c r="L855" s="8">
        <v>-3.5337883685740508</v>
      </c>
      <c r="M855" s="8">
        <v>-0.34441688796308106</v>
      </c>
      <c r="O855" s="8">
        <v>83.05</v>
      </c>
      <c r="P855" s="8">
        <v>86.222371250227695</v>
      </c>
    </row>
    <row r="856" spans="1:16" x14ac:dyDescent="0.25">
      <c r="A856" s="1">
        <v>53.390410644193203</v>
      </c>
      <c r="B856" s="1">
        <v>57.530978620086401</v>
      </c>
      <c r="C856">
        <f t="shared" si="39"/>
        <v>55.470767322384368</v>
      </c>
      <c r="D856">
        <f>'Regression 02'!C856</f>
        <v>58.185025250220214</v>
      </c>
      <c r="E856">
        <f>'Regression 01'!C856</f>
        <v>59.096485720017689</v>
      </c>
      <c r="F856">
        <f t="shared" si="40"/>
        <v>57.584092764207419</v>
      </c>
      <c r="G856" s="23">
        <f t="shared" si="41"/>
        <v>1.0009232268491688</v>
      </c>
      <c r="H856" s="23"/>
      <c r="J856" s="8">
        <v>832</v>
      </c>
      <c r="K856" s="8">
        <v>67.990945555326121</v>
      </c>
      <c r="L856" s="8">
        <v>-5.6124867642288194</v>
      </c>
      <c r="M856" s="8">
        <v>-0.54701499451980151</v>
      </c>
      <c r="O856" s="8">
        <v>83.15</v>
      </c>
      <c r="P856" s="8">
        <v>86.301788117665197</v>
      </c>
    </row>
    <row r="857" spans="1:16" x14ac:dyDescent="0.25">
      <c r="A857" s="1">
        <v>51.821916617978601</v>
      </c>
      <c r="B857" s="1">
        <v>58.692301262364197</v>
      </c>
      <c r="C857">
        <f t="shared" si="39"/>
        <v>53.841156946196662</v>
      </c>
      <c r="D857">
        <f>'Regression 02'!C857</f>
        <v>59.328869154246995</v>
      </c>
      <c r="E857">
        <f>'Regression 01'!C857</f>
        <v>58.496410631465665</v>
      </c>
      <c r="F857">
        <f t="shared" si="40"/>
        <v>57.22214557730311</v>
      </c>
      <c r="G857" s="23">
        <f t="shared" si="41"/>
        <v>0.97495147313291997</v>
      </c>
      <c r="H857" s="23"/>
      <c r="J857" s="8">
        <v>833</v>
      </c>
      <c r="K857" s="8">
        <v>48.677244415314163</v>
      </c>
      <c r="L857" s="8">
        <v>10.317450552012033</v>
      </c>
      <c r="M857" s="8">
        <v>1.0055792368434509</v>
      </c>
      <c r="O857" s="8">
        <v>83.25</v>
      </c>
      <c r="P857" s="8">
        <v>86.324150785150493</v>
      </c>
    </row>
    <row r="858" spans="1:16" x14ac:dyDescent="0.25">
      <c r="A858" s="1">
        <v>40.314620335294997</v>
      </c>
      <c r="B858" s="1">
        <v>53.2671859985971</v>
      </c>
      <c r="C858">
        <f t="shared" si="39"/>
        <v>41.885479008815878</v>
      </c>
      <c r="D858">
        <f>'Regression 02'!C858</f>
        <v>65.523533430546166</v>
      </c>
      <c r="E858">
        <f>'Regression 01'!C858</f>
        <v>52.096264017369393</v>
      </c>
      <c r="F858">
        <f t="shared" si="40"/>
        <v>53.168425485577153</v>
      </c>
      <c r="G858" s="23">
        <f t="shared" si="41"/>
        <v>0.9981459408608041</v>
      </c>
      <c r="H858" s="23"/>
      <c r="J858" s="8">
        <v>834</v>
      </c>
      <c r="K858" s="8">
        <v>53.694108642262158</v>
      </c>
      <c r="L858" s="8">
        <v>17.213443649262636</v>
      </c>
      <c r="M858" s="8">
        <v>1.6776897975922647</v>
      </c>
      <c r="O858" s="8">
        <v>83.350000000000009</v>
      </c>
      <c r="P858" s="8">
        <v>86.331612722627895</v>
      </c>
    </row>
    <row r="859" spans="1:16" x14ac:dyDescent="0.25">
      <c r="A859" s="1">
        <v>67.813987557394697</v>
      </c>
      <c r="B859" s="1">
        <v>80.321491181506502</v>
      </c>
      <c r="C859">
        <f t="shared" si="39"/>
        <v>70.45635872831474</v>
      </c>
      <c r="D859">
        <f>'Regression 02'!C859</f>
        <v>71.493879129214193</v>
      </c>
      <c r="E859">
        <f>'Regression 01'!C859</f>
        <v>70.179886954940457</v>
      </c>
      <c r="F859">
        <f t="shared" si="40"/>
        <v>70.710041604156459</v>
      </c>
      <c r="G859" s="23">
        <f t="shared" si="41"/>
        <v>0.88033775972073813</v>
      </c>
      <c r="H859" s="23"/>
      <c r="J859" s="8">
        <v>835</v>
      </c>
      <c r="K859" s="8">
        <v>73.636130524144022</v>
      </c>
      <c r="L859" s="8">
        <v>-8.9311160928862279</v>
      </c>
      <c r="M859" s="8">
        <v>-0.87046163774377361</v>
      </c>
      <c r="O859" s="8">
        <v>83.45</v>
      </c>
      <c r="P859" s="8">
        <v>86.340568258941403</v>
      </c>
    </row>
    <row r="860" spans="1:16" x14ac:dyDescent="0.25">
      <c r="A860" s="1">
        <v>70.447598928945098</v>
      </c>
      <c r="B860" s="1">
        <v>74.583674108487003</v>
      </c>
      <c r="C860">
        <f t="shared" si="39"/>
        <v>73.19258873378196</v>
      </c>
      <c r="D860">
        <f>'Regression 02'!C860</f>
        <v>70.630214198993045</v>
      </c>
      <c r="E860">
        <f>'Regression 01'!C860</f>
        <v>74.032072676340263</v>
      </c>
      <c r="F860">
        <f t="shared" si="40"/>
        <v>72.618291869705089</v>
      </c>
      <c r="G860" s="23">
        <f t="shared" si="41"/>
        <v>0.97364862669646535</v>
      </c>
      <c r="H860" s="23"/>
      <c r="J860" s="8">
        <v>836</v>
      </c>
      <c r="K860" s="8">
        <v>69.313601027139399</v>
      </c>
      <c r="L860" s="8">
        <v>2.8514998256377027</v>
      </c>
      <c r="M860" s="8">
        <v>0.27791836792130914</v>
      </c>
      <c r="O860" s="8">
        <v>83.55</v>
      </c>
      <c r="P860" s="8">
        <v>86.348213524684795</v>
      </c>
    </row>
    <row r="861" spans="1:16" x14ac:dyDescent="0.25">
      <c r="A861" s="1">
        <v>45.903003218188303</v>
      </c>
      <c r="B861" s="1">
        <v>52.335432115446302</v>
      </c>
      <c r="C861">
        <f t="shared" si="39"/>
        <v>47.691613160344176</v>
      </c>
      <c r="D861">
        <f>'Regression 02'!C861</f>
        <v>62.454325907401845</v>
      </c>
      <c r="E861">
        <f>'Regression 01'!C861</f>
        <v>53.307007826707661</v>
      </c>
      <c r="F861">
        <f t="shared" si="40"/>
        <v>54.484315631484556</v>
      </c>
      <c r="G861" s="23">
        <f t="shared" si="41"/>
        <v>1.0410598217914404</v>
      </c>
      <c r="H861" s="23"/>
      <c r="J861" s="8">
        <v>837</v>
      </c>
      <c r="K861" s="8">
        <v>88.714628592186401</v>
      </c>
      <c r="L861" s="8">
        <v>4.6585000967008057</v>
      </c>
      <c r="M861" s="8">
        <v>0.45403570857550685</v>
      </c>
      <c r="O861" s="8">
        <v>83.65</v>
      </c>
      <c r="P861" s="8">
        <v>86.3558554094773</v>
      </c>
    </row>
    <row r="862" spans="1:16" x14ac:dyDescent="0.25">
      <c r="A862" s="1">
        <v>80.169358792635606</v>
      </c>
      <c r="B862" s="1">
        <v>87.666370249132001</v>
      </c>
      <c r="C862">
        <f t="shared" si="39"/>
        <v>83.293156848096018</v>
      </c>
      <c r="D862">
        <f>'Regression 02'!C862</f>
        <v>74.97284726897594</v>
      </c>
      <c r="E862">
        <f>'Regression 01'!C862</f>
        <v>82.780232906371793</v>
      </c>
      <c r="F862">
        <f t="shared" si="40"/>
        <v>80.34874567448125</v>
      </c>
      <c r="G862" s="23">
        <f t="shared" si="41"/>
        <v>0.91652871501517197</v>
      </c>
      <c r="H862" s="23"/>
      <c r="J862" s="8">
        <v>838</v>
      </c>
      <c r="K862" s="8">
        <v>60.790765013103638</v>
      </c>
      <c r="L862" s="8">
        <v>12.266341948630256</v>
      </c>
      <c r="M862" s="8">
        <v>1.1955258436551444</v>
      </c>
      <c r="O862" s="8">
        <v>83.75</v>
      </c>
      <c r="P862" s="8">
        <v>86.387081340487697</v>
      </c>
    </row>
    <row r="863" spans="1:16" x14ac:dyDescent="0.25">
      <c r="A863" s="1">
        <v>64.018041039243798</v>
      </c>
      <c r="B863" s="1">
        <v>69.175133793414204</v>
      </c>
      <c r="C863">
        <f t="shared" si="39"/>
        <v>66.512503201901694</v>
      </c>
      <c r="D863">
        <f>'Regression 02'!C863</f>
        <v>77.607294362477546</v>
      </c>
      <c r="E863">
        <f>'Regression 01'!C863</f>
        <v>69.400179042085909</v>
      </c>
      <c r="F863">
        <f t="shared" si="40"/>
        <v>71.173325535488388</v>
      </c>
      <c r="G863" s="23">
        <f t="shared" si="41"/>
        <v>1.0288859830476311</v>
      </c>
      <c r="H863" s="23"/>
      <c r="J863" s="8">
        <v>839</v>
      </c>
      <c r="K863" s="8">
        <v>80.941786646629026</v>
      </c>
      <c r="L863" s="8">
        <v>-16.34287792431482</v>
      </c>
      <c r="M863" s="8">
        <v>-1.5928410442203018</v>
      </c>
      <c r="O863" s="8">
        <v>83.850000000000009</v>
      </c>
      <c r="P863" s="8">
        <v>86.417199309144706</v>
      </c>
    </row>
    <row r="864" spans="1:16" x14ac:dyDescent="0.25">
      <c r="A864" s="1">
        <v>63.891675850256803</v>
      </c>
      <c r="B864" s="1">
        <v>68.351088924481303</v>
      </c>
      <c r="C864">
        <f t="shared" si="39"/>
        <v>66.381214194917646</v>
      </c>
      <c r="D864">
        <f>'Regression 02'!C864</f>
        <v>78.786477050362137</v>
      </c>
      <c r="E864">
        <f>'Regression 01'!C864</f>
        <v>72.352464979719997</v>
      </c>
      <c r="F864">
        <f t="shared" si="40"/>
        <v>72.506718741666603</v>
      </c>
      <c r="G864" s="23">
        <f t="shared" si="41"/>
        <v>1.0607982971826053</v>
      </c>
      <c r="H864" s="23"/>
      <c r="J864" s="8">
        <v>840</v>
      </c>
      <c r="K864" s="8">
        <v>82.335660202310336</v>
      </c>
      <c r="L864" s="8">
        <v>4.0125533223744583</v>
      </c>
      <c r="M864" s="8">
        <v>0.39107919997931045</v>
      </c>
      <c r="O864" s="8">
        <v>83.95</v>
      </c>
      <c r="P864" s="8">
        <v>86.4238367981023</v>
      </c>
    </row>
    <row r="865" spans="1:16" x14ac:dyDescent="0.25">
      <c r="A865" s="1">
        <v>64.066913031571303</v>
      </c>
      <c r="B865" s="1">
        <v>67.528535252057594</v>
      </c>
      <c r="C865">
        <f t="shared" si="39"/>
        <v>66.563279490794599</v>
      </c>
      <c r="D865">
        <f>'Regression 02'!C865</f>
        <v>67.726512158279576</v>
      </c>
      <c r="E865">
        <f>'Regression 01'!C865</f>
        <v>68.88006867985311</v>
      </c>
      <c r="F865">
        <f t="shared" si="40"/>
        <v>67.723286776309095</v>
      </c>
      <c r="G865" s="23">
        <f t="shared" si="41"/>
        <v>1.0028839885764524</v>
      </c>
      <c r="H865" s="23"/>
      <c r="J865" s="8">
        <v>841</v>
      </c>
      <c r="K865" s="8">
        <v>35.175092488387982</v>
      </c>
      <c r="L865" s="8">
        <v>8.4542696505624164</v>
      </c>
      <c r="M865" s="8">
        <v>0.82398631138807976</v>
      </c>
      <c r="O865" s="8">
        <v>84.05</v>
      </c>
      <c r="P865" s="8">
        <v>86.424506530670001</v>
      </c>
    </row>
    <row r="866" spans="1:16" x14ac:dyDescent="0.25">
      <c r="A866" s="1">
        <v>57.986964029998703</v>
      </c>
      <c r="B866" s="1">
        <v>56.476008604989602</v>
      </c>
      <c r="C866">
        <f t="shared" si="39"/>
        <v>60.246425352964927</v>
      </c>
      <c r="D866">
        <f>'Regression 02'!C866</f>
        <v>65.872476697001645</v>
      </c>
      <c r="E866">
        <f>'Regression 01'!C866</f>
        <v>67.219194868071497</v>
      </c>
      <c r="F866">
        <f t="shared" si="40"/>
        <v>64.446032306012697</v>
      </c>
      <c r="G866" s="23">
        <f t="shared" si="41"/>
        <v>1.1411222906485454</v>
      </c>
      <c r="H866" s="23"/>
      <c r="J866" s="8">
        <v>842</v>
      </c>
      <c r="K866" s="8">
        <v>81.301041402059866</v>
      </c>
      <c r="L866" s="8">
        <v>2.8674559280717347</v>
      </c>
      <c r="M866" s="8">
        <v>0.2794735123077759</v>
      </c>
      <c r="O866" s="8">
        <v>84.15</v>
      </c>
      <c r="P866" s="8">
        <v>86.545158287675804</v>
      </c>
    </row>
    <row r="867" spans="1:16" x14ac:dyDescent="0.25">
      <c r="A867" s="1">
        <v>65.209985971142004</v>
      </c>
      <c r="B867" s="1">
        <v>61.721005610531698</v>
      </c>
      <c r="C867">
        <f t="shared" si="39"/>
        <v>67.750892253056364</v>
      </c>
      <c r="D867">
        <f>'Regression 02'!C867</f>
        <v>60.459070791223304</v>
      </c>
      <c r="E867">
        <f>'Regression 01'!C867</f>
        <v>73.816124087325278</v>
      </c>
      <c r="F867">
        <f t="shared" si="40"/>
        <v>67.342029043868322</v>
      </c>
      <c r="G867" s="23">
        <f t="shared" si="41"/>
        <v>1.0910714817060188</v>
      </c>
      <c r="H867" s="23"/>
      <c r="J867" s="8">
        <v>843</v>
      </c>
      <c r="K867" s="8">
        <v>41.455588123820498</v>
      </c>
      <c r="L867" s="8">
        <v>16.6641321844359</v>
      </c>
      <c r="M867" s="8">
        <v>1.6241517456476291</v>
      </c>
      <c r="O867" s="8">
        <v>84.25</v>
      </c>
      <c r="P867" s="8">
        <v>86.561024970010905</v>
      </c>
    </row>
    <row r="868" spans="1:16" x14ac:dyDescent="0.25">
      <c r="A868" s="1">
        <v>49.831519265466099</v>
      </c>
      <c r="B868" s="1">
        <v>62.271159103307703</v>
      </c>
      <c r="C868">
        <f t="shared" si="39"/>
        <v>51.773203785916579</v>
      </c>
      <c r="D868">
        <f>'Regression 02'!C868</f>
        <v>55.181480278134984</v>
      </c>
      <c r="E868">
        <f>'Regression 01'!C868</f>
        <v>57.024554517765857</v>
      </c>
      <c r="F868">
        <f t="shared" si="40"/>
        <v>54.659746193939135</v>
      </c>
      <c r="G868" s="23">
        <f t="shared" si="41"/>
        <v>0.87776985334830127</v>
      </c>
      <c r="H868" s="23"/>
      <c r="J868" s="8">
        <v>844</v>
      </c>
      <c r="K868" s="8">
        <v>96.720930661325781</v>
      </c>
      <c r="L868" s="8">
        <v>-16.337203972915077</v>
      </c>
      <c r="M868" s="8">
        <v>-1.5922880386410962</v>
      </c>
      <c r="O868" s="8">
        <v>84.350000000000009</v>
      </c>
      <c r="P868" s="8">
        <v>86.565754656022506</v>
      </c>
    </row>
    <row r="869" spans="1:16" x14ac:dyDescent="0.25">
      <c r="A869" s="1">
        <v>51.069746056528203</v>
      </c>
      <c r="B869" s="1">
        <v>70.909764067119099</v>
      </c>
      <c r="C869">
        <f t="shared" si="39"/>
        <v>53.059678068294453</v>
      </c>
      <c r="D869">
        <f>'Regression 02'!C869</f>
        <v>56.583281304845556</v>
      </c>
      <c r="E869">
        <f>'Regression 01'!C869</f>
        <v>58.132693429041936</v>
      </c>
      <c r="F869">
        <f t="shared" si="40"/>
        <v>55.925217600727308</v>
      </c>
      <c r="G869" s="23">
        <f t="shared" si="41"/>
        <v>0.7886814790103055</v>
      </c>
      <c r="H869" s="23"/>
      <c r="J869" s="8">
        <v>845</v>
      </c>
      <c r="K869" s="8">
        <v>59.912212218057661</v>
      </c>
      <c r="L869" s="8">
        <v>-12.448978522023658</v>
      </c>
      <c r="M869" s="8">
        <v>-1.2133263211245349</v>
      </c>
      <c r="O869" s="8">
        <v>84.45</v>
      </c>
      <c r="P869" s="8">
        <v>86.616229701756197</v>
      </c>
    </row>
    <row r="870" spans="1:16" x14ac:dyDescent="0.25">
      <c r="A870" s="1">
        <v>91.312577830486305</v>
      </c>
      <c r="B870" s="1">
        <v>95.772051694496696</v>
      </c>
      <c r="C870">
        <f t="shared" si="39"/>
        <v>94.870571275385259</v>
      </c>
      <c r="D870">
        <f>'Regression 02'!C870</f>
        <v>81.882553768472377</v>
      </c>
      <c r="E870">
        <f>'Regression 01'!C870</f>
        <v>86.361852527182435</v>
      </c>
      <c r="F870">
        <f t="shared" si="40"/>
        <v>87.704992523680019</v>
      </c>
      <c r="G870" s="23">
        <f t="shared" si="41"/>
        <v>0.91576812829958165</v>
      </c>
      <c r="H870" s="23"/>
      <c r="J870" s="8">
        <v>846</v>
      </c>
      <c r="K870" s="8">
        <v>60.327359882511686</v>
      </c>
      <c r="L870" s="8">
        <v>7.8190545800815414E-2</v>
      </c>
      <c r="M870" s="8">
        <v>7.6207575678105518E-3</v>
      </c>
      <c r="O870" s="8">
        <v>84.55</v>
      </c>
      <c r="P870" s="8">
        <v>86.639019663617603</v>
      </c>
    </row>
    <row r="871" spans="1:16" x14ac:dyDescent="0.25">
      <c r="A871" s="1">
        <v>89.880722569474301</v>
      </c>
      <c r="B871" s="1">
        <v>76.572016165104202</v>
      </c>
      <c r="C871">
        <f t="shared" si="39"/>
        <v>93.38292379216503</v>
      </c>
      <c r="D871">
        <f>'Regression 02'!C871</f>
        <v>81.894151148234997</v>
      </c>
      <c r="E871">
        <f>'Regression 01'!C871</f>
        <v>89.863410625609816</v>
      </c>
      <c r="F871">
        <f t="shared" si="40"/>
        <v>88.38016185533661</v>
      </c>
      <c r="G871" s="23">
        <f t="shared" si="41"/>
        <v>1.1542096745209338</v>
      </c>
      <c r="H871" s="23"/>
      <c r="J871" s="8">
        <v>847</v>
      </c>
      <c r="K871" s="8">
        <v>42.10157975898322</v>
      </c>
      <c r="L871" s="8">
        <v>5.9828813541588772</v>
      </c>
      <c r="M871" s="8">
        <v>0.58311510541397737</v>
      </c>
      <c r="O871" s="8">
        <v>84.65</v>
      </c>
      <c r="P871" s="8">
        <v>86.646826509247703</v>
      </c>
    </row>
    <row r="872" spans="1:16" x14ac:dyDescent="0.25">
      <c r="A872" s="1">
        <v>62.572276629570197</v>
      </c>
      <c r="B872" s="1">
        <v>69.051242393937599</v>
      </c>
      <c r="C872">
        <f t="shared" si="39"/>
        <v>65.01040460021747</v>
      </c>
      <c r="D872">
        <f>'Regression 02'!C872</f>
        <v>61.662329281478868</v>
      </c>
      <c r="E872">
        <f>'Regression 01'!C872</f>
        <v>66.079255785489096</v>
      </c>
      <c r="F872">
        <f t="shared" si="40"/>
        <v>64.250663222395147</v>
      </c>
      <c r="G872" s="23">
        <f t="shared" si="41"/>
        <v>0.93047801885800796</v>
      </c>
      <c r="H872" s="23"/>
      <c r="J872" s="8">
        <v>848</v>
      </c>
      <c r="K872" s="8">
        <v>102.49205990618779</v>
      </c>
      <c r="L872" s="8">
        <v>-4.2864151751719959</v>
      </c>
      <c r="M872" s="8">
        <v>-0.41777085132751846</v>
      </c>
      <c r="O872" s="8">
        <v>84.75</v>
      </c>
      <c r="P872" s="8">
        <v>86.662508983020501</v>
      </c>
    </row>
    <row r="873" spans="1:16" x14ac:dyDescent="0.25">
      <c r="A873" s="1">
        <v>57.644944884263701</v>
      </c>
      <c r="B873" s="1">
        <v>58.541264445099102</v>
      </c>
      <c r="C873">
        <f t="shared" si="39"/>
        <v>59.891079435524787</v>
      </c>
      <c r="D873">
        <f>'Regression 02'!C873</f>
        <v>64.088797208084515</v>
      </c>
      <c r="E873">
        <f>'Regression 01'!C873</f>
        <v>61.820549116347685</v>
      </c>
      <c r="F873">
        <f t="shared" si="40"/>
        <v>61.933475253318996</v>
      </c>
      <c r="G873" s="23">
        <f t="shared" si="41"/>
        <v>1.0579456361316071</v>
      </c>
      <c r="H873" s="23"/>
      <c r="J873" s="8">
        <v>849</v>
      </c>
      <c r="K873" s="8">
        <v>62.240982504089168</v>
      </c>
      <c r="L873" s="8">
        <v>15.655260034390132</v>
      </c>
      <c r="M873" s="8">
        <v>1.5258231050981677</v>
      </c>
      <c r="O873" s="8">
        <v>84.850000000000009</v>
      </c>
      <c r="P873" s="8">
        <v>86.668437765186795</v>
      </c>
    </row>
    <row r="874" spans="1:16" x14ac:dyDescent="0.25">
      <c r="A874" s="1">
        <v>77.643843917303798</v>
      </c>
      <c r="B874" s="1">
        <v>77.4652573286495</v>
      </c>
      <c r="C874">
        <f t="shared" si="39"/>
        <v>80.669235317460846</v>
      </c>
      <c r="D874">
        <f>'Regression 02'!C874</f>
        <v>77.866421607152532</v>
      </c>
      <c r="E874">
        <f>'Regression 01'!C874</f>
        <v>77.318901725581441</v>
      </c>
      <c r="F874">
        <f t="shared" si="40"/>
        <v>78.618186216731601</v>
      </c>
      <c r="G874" s="23">
        <f t="shared" si="41"/>
        <v>1.0148831737973936</v>
      </c>
      <c r="H874" s="23"/>
      <c r="J874" s="8">
        <v>850</v>
      </c>
      <c r="K874" s="8">
        <v>72.293678173942425</v>
      </c>
      <c r="L874" s="8">
        <v>-3.7243437557093273</v>
      </c>
      <c r="M874" s="8">
        <v>-0.36298916410881277</v>
      </c>
      <c r="O874" s="8">
        <v>84.95</v>
      </c>
      <c r="P874" s="8">
        <v>86.6781791733641</v>
      </c>
    </row>
    <row r="875" spans="1:16" x14ac:dyDescent="0.25">
      <c r="A875" s="1">
        <v>58.352110996384503</v>
      </c>
      <c r="B875" s="1">
        <v>67.825262393083804</v>
      </c>
      <c r="C875">
        <f t="shared" si="39"/>
        <v>60.625800266296189</v>
      </c>
      <c r="D875">
        <f>'Regression 02'!C875</f>
        <v>71.696933907675216</v>
      </c>
      <c r="E875">
        <f>'Regression 01'!C875</f>
        <v>67.550172671222384</v>
      </c>
      <c r="F875">
        <f t="shared" si="40"/>
        <v>66.624302281731261</v>
      </c>
      <c r="G875" s="23">
        <f t="shared" si="41"/>
        <v>0.98229332155926896</v>
      </c>
      <c r="H875" s="23"/>
      <c r="J875" s="8">
        <v>851</v>
      </c>
      <c r="K875" s="8">
        <v>48.489962922760277</v>
      </c>
      <c r="L875" s="8">
        <v>-2.596157305329676</v>
      </c>
      <c r="M875" s="8">
        <v>-0.25303168342394983</v>
      </c>
      <c r="O875" s="8">
        <v>85.05</v>
      </c>
      <c r="P875" s="8">
        <v>86.888170210046695</v>
      </c>
    </row>
    <row r="876" spans="1:16" x14ac:dyDescent="0.25">
      <c r="A876" s="1">
        <v>42.143066972674902</v>
      </c>
      <c r="B876" s="1">
        <v>39.353699338117799</v>
      </c>
      <c r="C876">
        <f t="shared" si="39"/>
        <v>43.785171046388321</v>
      </c>
      <c r="D876">
        <f>'Regression 02'!C876</f>
        <v>49.687293628247353</v>
      </c>
      <c r="E876">
        <f>'Regression 01'!C876</f>
        <v>51.632739057792932</v>
      </c>
      <c r="F876">
        <f t="shared" si="40"/>
        <v>48.368401244142866</v>
      </c>
      <c r="G876" s="23">
        <f t="shared" si="41"/>
        <v>1.2290687294369165</v>
      </c>
      <c r="H876" s="23"/>
      <c r="J876" s="8">
        <v>852</v>
      </c>
      <c r="K876" s="8">
        <v>81.118642444802759</v>
      </c>
      <c r="L876" s="8">
        <v>-2.6922408621342555</v>
      </c>
      <c r="M876" s="8">
        <v>-0.26239636409168626</v>
      </c>
      <c r="O876" s="8">
        <v>85.15</v>
      </c>
      <c r="P876" s="8">
        <v>87.048234248323396</v>
      </c>
    </row>
    <row r="877" spans="1:16" x14ac:dyDescent="0.25">
      <c r="A877" s="1">
        <v>50.409094335413698</v>
      </c>
      <c r="B877" s="1">
        <v>68.823876601925804</v>
      </c>
      <c r="C877">
        <f t="shared" si="39"/>
        <v>52.373284061188961</v>
      </c>
      <c r="D877">
        <f>'Regression 02'!C877</f>
        <v>61.772525185941127</v>
      </c>
      <c r="E877">
        <f>'Regression 01'!C877</f>
        <v>57.062437330244542</v>
      </c>
      <c r="F877">
        <f t="shared" si="40"/>
        <v>57.069415525791548</v>
      </c>
      <c r="G877" s="23">
        <f t="shared" si="41"/>
        <v>0.82920954679548886</v>
      </c>
      <c r="H877" s="23"/>
      <c r="J877" s="8">
        <v>853</v>
      </c>
      <c r="K877" s="8">
        <v>52.3274276259191</v>
      </c>
      <c r="L877" s="8">
        <v>-14.566760449414801</v>
      </c>
      <c r="M877" s="8">
        <v>-1.4197336621252181</v>
      </c>
      <c r="O877" s="8">
        <v>85.25</v>
      </c>
      <c r="P877" s="8">
        <v>87.073134355742496</v>
      </c>
    </row>
    <row r="878" spans="1:16" x14ac:dyDescent="0.25">
      <c r="A878" s="1">
        <v>79.4143649211465</v>
      </c>
      <c r="B878" s="1">
        <v>86.424506530670001</v>
      </c>
      <c r="C878">
        <f t="shared" si="39"/>
        <v>82.508744649915002</v>
      </c>
      <c r="D878">
        <f>'Regression 02'!C878</f>
        <v>70.622777160938327</v>
      </c>
      <c r="E878">
        <f>'Regression 01'!C878</f>
        <v>80.307363897573836</v>
      </c>
      <c r="F878">
        <f t="shared" si="40"/>
        <v>77.81296190280905</v>
      </c>
      <c r="G878" s="23">
        <f t="shared" si="41"/>
        <v>0.90035760719322222</v>
      </c>
      <c r="H878" s="23"/>
      <c r="J878" s="8">
        <v>854</v>
      </c>
      <c r="K878" s="8">
        <v>96.742096975212277</v>
      </c>
      <c r="L878" s="8">
        <v>-13.140786603725772</v>
      </c>
      <c r="M878" s="8">
        <v>-1.2807526527878814</v>
      </c>
      <c r="O878" s="8">
        <v>85.350000000000009</v>
      </c>
      <c r="P878" s="8">
        <v>87.075217312196799</v>
      </c>
    </row>
    <row r="879" spans="1:16" x14ac:dyDescent="0.25">
      <c r="A879" s="1">
        <v>65.808428513202898</v>
      </c>
      <c r="B879" s="1">
        <v>78.238320177169001</v>
      </c>
      <c r="C879">
        <f t="shared" si="39"/>
        <v>68.372653101230071</v>
      </c>
      <c r="D879">
        <f>'Regression 02'!C879</f>
        <v>80.188127654671263</v>
      </c>
      <c r="E879">
        <f>'Regression 01'!C879</f>
        <v>77.938595161937386</v>
      </c>
      <c r="F879">
        <f t="shared" si="40"/>
        <v>75.499791972612911</v>
      </c>
      <c r="G879" s="23">
        <f t="shared" si="41"/>
        <v>0.96499760988790717</v>
      </c>
      <c r="H879" s="23"/>
      <c r="J879" s="8">
        <v>855</v>
      </c>
      <c r="K879" s="8">
        <v>55.470767322384368</v>
      </c>
      <c r="L879" s="8">
        <v>2.0602112977020326</v>
      </c>
      <c r="M879" s="8">
        <v>0.20079628141037775</v>
      </c>
      <c r="O879" s="8">
        <v>85.45</v>
      </c>
      <c r="P879" s="8">
        <v>87.110598590029895</v>
      </c>
    </row>
    <row r="880" spans="1:16" x14ac:dyDescent="0.25">
      <c r="A880" s="1">
        <v>42.292727707558903</v>
      </c>
      <c r="B880" s="1">
        <v>44.040900397535403</v>
      </c>
      <c r="C880">
        <f t="shared" si="39"/>
        <v>43.940663309921796</v>
      </c>
      <c r="D880">
        <f>'Regression 02'!C880</f>
        <v>62.755593467010236</v>
      </c>
      <c r="E880">
        <f>'Regression 01'!C880</f>
        <v>51.703726891446415</v>
      </c>
      <c r="F880">
        <f t="shared" si="40"/>
        <v>52.799994556126144</v>
      </c>
      <c r="G880" s="23">
        <f t="shared" si="41"/>
        <v>1.1988854469260786</v>
      </c>
      <c r="H880" s="23"/>
      <c r="J880" s="8">
        <v>856</v>
      </c>
      <c r="K880" s="8">
        <v>53.841156946196662</v>
      </c>
      <c r="L880" s="8">
        <v>4.8511443161675345</v>
      </c>
      <c r="M880" s="8">
        <v>0.47281157052096373</v>
      </c>
      <c r="O880" s="8">
        <v>85.55</v>
      </c>
      <c r="P880" s="8">
        <v>87.238436220926104</v>
      </c>
    </row>
    <row r="881" spans="1:16" x14ac:dyDescent="0.25">
      <c r="A881" s="1">
        <v>63.271124103298398</v>
      </c>
      <c r="B881" s="1">
        <v>62.707230995711399</v>
      </c>
      <c r="C881">
        <f t="shared" si="39"/>
        <v>65.736482656956099</v>
      </c>
      <c r="D881">
        <f>'Regression 02'!C881</f>
        <v>59.793971595096615</v>
      </c>
      <c r="E881">
        <f>'Regression 01'!C881</f>
        <v>59.79540855706599</v>
      </c>
      <c r="F881">
        <f t="shared" si="40"/>
        <v>61.775287603039573</v>
      </c>
      <c r="G881" s="23">
        <f t="shared" si="41"/>
        <v>0.98513818298346545</v>
      </c>
      <c r="H881" s="23"/>
      <c r="J881" s="8">
        <v>857</v>
      </c>
      <c r="K881" s="8">
        <v>41.885479008815878</v>
      </c>
      <c r="L881" s="8">
        <v>11.381706989781222</v>
      </c>
      <c r="M881" s="8">
        <v>1.1093058475117199</v>
      </c>
      <c r="O881" s="8">
        <v>85.65</v>
      </c>
      <c r="P881" s="8">
        <v>87.2468562266303</v>
      </c>
    </row>
    <row r="882" spans="1:16" x14ac:dyDescent="0.25">
      <c r="A882" s="1">
        <v>50.908917468558997</v>
      </c>
      <c r="B882" s="1">
        <v>46.800897919193403</v>
      </c>
      <c r="C882">
        <f t="shared" si="39"/>
        <v>52.892582796420989</v>
      </c>
      <c r="D882">
        <f>'Regression 02'!C882</f>
        <v>60.677315214102599</v>
      </c>
      <c r="E882">
        <f>'Regression 01'!C882</f>
        <v>60.173369711389384</v>
      </c>
      <c r="F882">
        <f t="shared" si="40"/>
        <v>57.914422573970988</v>
      </c>
      <c r="G882" s="23">
        <f t="shared" si="41"/>
        <v>1.2374639194736443</v>
      </c>
      <c r="H882" s="23"/>
      <c r="J882" s="8">
        <v>858</v>
      </c>
      <c r="K882" s="8">
        <v>70.45635872831474</v>
      </c>
      <c r="L882" s="8">
        <v>9.8651324531917624</v>
      </c>
      <c r="M882" s="8">
        <v>0.961494539143255</v>
      </c>
      <c r="O882" s="8">
        <v>85.75</v>
      </c>
      <c r="P882" s="8">
        <v>87.361210733892094</v>
      </c>
    </row>
    <row r="883" spans="1:16" x14ac:dyDescent="0.25">
      <c r="A883" s="1">
        <v>73.313715408653394</v>
      </c>
      <c r="B883" s="1">
        <v>87.395941300003798</v>
      </c>
      <c r="C883">
        <f t="shared" si="39"/>
        <v>76.170383406017578</v>
      </c>
      <c r="D883">
        <f>'Regression 02'!C883</f>
        <v>73.920575077933734</v>
      </c>
      <c r="E883">
        <f>'Regression 01'!C883</f>
        <v>78.477087965627732</v>
      </c>
      <c r="F883">
        <f t="shared" si="40"/>
        <v>76.189348816526348</v>
      </c>
      <c r="G883" s="23">
        <f t="shared" si="41"/>
        <v>0.87177216336616126</v>
      </c>
      <c r="H883" s="23"/>
      <c r="J883" s="8">
        <v>859</v>
      </c>
      <c r="K883" s="8">
        <v>73.19258873378196</v>
      </c>
      <c r="L883" s="8">
        <v>1.3910853747050425</v>
      </c>
      <c r="M883" s="8">
        <v>0.13558064198400152</v>
      </c>
      <c r="O883" s="8">
        <v>85.850000000000009</v>
      </c>
      <c r="P883" s="8">
        <v>87.395941300003798</v>
      </c>
    </row>
    <row r="884" spans="1:16" x14ac:dyDescent="0.25">
      <c r="A884" s="1">
        <v>42.950822375046997</v>
      </c>
      <c r="B884" s="1">
        <v>53.983984269702297</v>
      </c>
      <c r="C884">
        <f t="shared" si="39"/>
        <v>44.62440062783854</v>
      </c>
      <c r="D884">
        <f>'Regression 02'!C884</f>
        <v>47.822361543945505</v>
      </c>
      <c r="E884">
        <f>'Regression 01'!C884</f>
        <v>51.397066775124024</v>
      </c>
      <c r="F884">
        <f t="shared" si="40"/>
        <v>47.947942982302692</v>
      </c>
      <c r="G884" s="23">
        <f t="shared" si="41"/>
        <v>0.8881882956759225</v>
      </c>
      <c r="H884" s="23"/>
      <c r="J884" s="8">
        <v>860</v>
      </c>
      <c r="K884" s="8">
        <v>47.691613160344176</v>
      </c>
      <c r="L884" s="8">
        <v>4.6438189551021267</v>
      </c>
      <c r="M884" s="8">
        <v>0.45260482687751691</v>
      </c>
      <c r="O884" s="8">
        <v>85.95</v>
      </c>
      <c r="P884" s="8">
        <v>87.541696845071399</v>
      </c>
    </row>
    <row r="885" spans="1:16" x14ac:dyDescent="0.25">
      <c r="A885" s="1">
        <v>47.287863061484401</v>
      </c>
      <c r="B885" s="1">
        <v>56.8861296763518</v>
      </c>
      <c r="C885">
        <f t="shared" si="39"/>
        <v>49.130434049989205</v>
      </c>
      <c r="D885">
        <f>'Regression 02'!C885</f>
        <v>62.63618330497539</v>
      </c>
      <c r="E885">
        <f>'Regression 01'!C885</f>
        <v>54.901456814763563</v>
      </c>
      <c r="F885">
        <f t="shared" si="40"/>
        <v>55.556024723242722</v>
      </c>
      <c r="G885" s="23">
        <f t="shared" si="41"/>
        <v>0.97661811480801064</v>
      </c>
      <c r="H885" s="23"/>
      <c r="J885" s="8">
        <v>861</v>
      </c>
      <c r="K885" s="8">
        <v>83.293156848096018</v>
      </c>
      <c r="L885" s="8">
        <v>4.3732134010359829</v>
      </c>
      <c r="M885" s="8">
        <v>0.42623054718781528</v>
      </c>
      <c r="O885" s="8">
        <v>86.05</v>
      </c>
      <c r="P885" s="8">
        <v>87.628093934022004</v>
      </c>
    </row>
    <row r="886" spans="1:16" x14ac:dyDescent="0.25">
      <c r="A886" s="1">
        <v>89.959060522607402</v>
      </c>
      <c r="B886" s="1">
        <v>100</v>
      </c>
      <c r="C886">
        <f t="shared" si="39"/>
        <v>93.464314182655144</v>
      </c>
      <c r="D886">
        <f>'Regression 02'!C886</f>
        <v>78.251496381175556</v>
      </c>
      <c r="E886">
        <f>'Regression 01'!C886</f>
        <v>83.792895077603532</v>
      </c>
      <c r="F886">
        <f t="shared" si="40"/>
        <v>85.169568547144749</v>
      </c>
      <c r="G886" s="23">
        <f t="shared" si="41"/>
        <v>0.85169568547144747</v>
      </c>
      <c r="H886" s="23"/>
      <c r="J886" s="8">
        <v>862</v>
      </c>
      <c r="K886" s="8">
        <v>66.512503201901694</v>
      </c>
      <c r="L886" s="8">
        <v>2.6626305915125101</v>
      </c>
      <c r="M886" s="8">
        <v>0.25951043086773334</v>
      </c>
      <c r="O886" s="8">
        <v>86.15</v>
      </c>
      <c r="P886" s="8">
        <v>87.647919035945094</v>
      </c>
    </row>
    <row r="887" spans="1:16" x14ac:dyDescent="0.25">
      <c r="A887" s="1">
        <v>43.530615633443901</v>
      </c>
      <c r="B887" s="1">
        <v>53.610359128994297</v>
      </c>
      <c r="C887">
        <f t="shared" si="39"/>
        <v>45.226785523245212</v>
      </c>
      <c r="D887">
        <f>'Regression 02'!C887</f>
        <v>67.700065624530524</v>
      </c>
      <c r="E887">
        <f>'Regression 01'!C887</f>
        <v>57.992204473260955</v>
      </c>
      <c r="F887">
        <f t="shared" si="40"/>
        <v>56.973018540345571</v>
      </c>
      <c r="G887" s="23">
        <f t="shared" si="41"/>
        <v>1.0627240605357675</v>
      </c>
      <c r="H887" s="23"/>
      <c r="J887" s="8">
        <v>863</v>
      </c>
      <c r="K887" s="8">
        <v>66.381214194917646</v>
      </c>
      <c r="L887" s="8">
        <v>1.9698747295636565</v>
      </c>
      <c r="M887" s="8">
        <v>0.19199172482057858</v>
      </c>
      <c r="O887" s="8">
        <v>86.25</v>
      </c>
      <c r="P887" s="8">
        <v>87.666370249132001</v>
      </c>
    </row>
    <row r="888" spans="1:16" x14ac:dyDescent="0.25">
      <c r="A888" s="1">
        <v>79.557937194727998</v>
      </c>
      <c r="B888" s="1">
        <v>82.964414379613203</v>
      </c>
      <c r="C888">
        <f t="shared" si="39"/>
        <v>82.657911215328028</v>
      </c>
      <c r="D888">
        <f>'Regression 02'!C888</f>
        <v>70.317994212539432</v>
      </c>
      <c r="E888">
        <f>'Regression 01'!C888</f>
        <v>77.682078078658577</v>
      </c>
      <c r="F888">
        <f t="shared" si="40"/>
        <v>76.88599450217535</v>
      </c>
      <c r="G888" s="23">
        <f t="shared" si="41"/>
        <v>0.9267346135943858</v>
      </c>
      <c r="H888" s="23"/>
      <c r="J888" s="8">
        <v>864</v>
      </c>
      <c r="K888" s="8">
        <v>66.563279490794599</v>
      </c>
      <c r="L888" s="8">
        <v>0.96525576126299484</v>
      </c>
      <c r="M888" s="8">
        <v>9.4077616061876757E-2</v>
      </c>
      <c r="O888" s="8">
        <v>86.350000000000009</v>
      </c>
      <c r="P888" s="8">
        <v>87.745095007464499</v>
      </c>
    </row>
    <row r="889" spans="1:16" x14ac:dyDescent="0.25">
      <c r="A889" s="1">
        <v>56.052163263827197</v>
      </c>
      <c r="B889" s="1">
        <v>47.140898686708802</v>
      </c>
      <c r="C889">
        <f t="shared" si="39"/>
        <v>58.236235099312267</v>
      </c>
      <c r="D889">
        <f>'Regression 02'!C889</f>
        <v>61.579920771017775</v>
      </c>
      <c r="E889">
        <f>'Regression 01'!C889</f>
        <v>60.468508658814251</v>
      </c>
      <c r="F889">
        <f t="shared" si="40"/>
        <v>60.094888176381431</v>
      </c>
      <c r="G889" s="23">
        <f t="shared" si="41"/>
        <v>1.2747930109640646</v>
      </c>
      <c r="H889" s="23"/>
      <c r="J889" s="8">
        <v>865</v>
      </c>
      <c r="K889" s="8">
        <v>60.246425352964927</v>
      </c>
      <c r="L889" s="8">
        <v>-3.7704167479753252</v>
      </c>
      <c r="M889" s="8">
        <v>-0.36747961881643443</v>
      </c>
      <c r="O889" s="8">
        <v>86.45</v>
      </c>
      <c r="P889" s="8">
        <v>87.863518893339005</v>
      </c>
    </row>
    <row r="890" spans="1:16" x14ac:dyDescent="0.25">
      <c r="A890" s="1">
        <v>44.758543917061203</v>
      </c>
      <c r="B890" s="1">
        <v>63.770477047831299</v>
      </c>
      <c r="C890">
        <f t="shared" si="39"/>
        <v>46.502560016965433</v>
      </c>
      <c r="D890">
        <f>'Regression 02'!C890</f>
        <v>53.571303128290218</v>
      </c>
      <c r="E890">
        <f>'Regression 01'!C890</f>
        <v>54.707664984832142</v>
      </c>
      <c r="F890">
        <f t="shared" si="40"/>
        <v>51.593842710029264</v>
      </c>
      <c r="G890" s="23">
        <f t="shared" si="41"/>
        <v>0.80905530424887828</v>
      </c>
      <c r="H890" s="23"/>
      <c r="J890" s="8">
        <v>866</v>
      </c>
      <c r="K890" s="8">
        <v>67.750892253056364</v>
      </c>
      <c r="L890" s="8">
        <v>-6.0298866425246658</v>
      </c>
      <c r="M890" s="8">
        <v>-0.58769642535965505</v>
      </c>
      <c r="O890" s="8">
        <v>86.55</v>
      </c>
      <c r="P890" s="8">
        <v>87.8910141467437</v>
      </c>
    </row>
    <row r="891" spans="1:16" x14ac:dyDescent="0.25">
      <c r="A891" s="1">
        <v>55.067907094578402</v>
      </c>
      <c r="B891" s="1">
        <v>51.969873012097501</v>
      </c>
      <c r="C891">
        <f t="shared" si="39"/>
        <v>57.213627400827384</v>
      </c>
      <c r="D891">
        <f>'Regression 02'!C891</f>
        <v>59.844128921058079</v>
      </c>
      <c r="E891">
        <f>'Regression 01'!C891</f>
        <v>60.675679792950049</v>
      </c>
      <c r="F891">
        <f t="shared" si="40"/>
        <v>59.244478704945173</v>
      </c>
      <c r="G891" s="23">
        <f t="shared" si="41"/>
        <v>1.1399773613292128</v>
      </c>
      <c r="H891" s="23"/>
      <c r="J891" s="8">
        <v>867</v>
      </c>
      <c r="K891" s="8">
        <v>51.773203785916579</v>
      </c>
      <c r="L891" s="8">
        <v>10.497955317391124</v>
      </c>
      <c r="M891" s="8">
        <v>1.0231719399343433</v>
      </c>
      <c r="O891" s="8">
        <v>86.65</v>
      </c>
      <c r="P891" s="8">
        <v>88.044168022299402</v>
      </c>
    </row>
    <row r="892" spans="1:16" x14ac:dyDescent="0.25">
      <c r="A892" s="1">
        <v>84.871968660053</v>
      </c>
      <c r="B892" s="1">
        <v>72.655067300526397</v>
      </c>
      <c r="C892">
        <f t="shared" si="39"/>
        <v>88.179003849758473</v>
      </c>
      <c r="D892">
        <f>'Regression 02'!C892</f>
        <v>71.767820318345485</v>
      </c>
      <c r="E892">
        <f>'Regression 01'!C892</f>
        <v>80.568733633399376</v>
      </c>
      <c r="F892">
        <f t="shared" si="40"/>
        <v>80.171852600501111</v>
      </c>
      <c r="G892" s="23">
        <f t="shared" si="41"/>
        <v>1.1034585140343027</v>
      </c>
      <c r="H892" s="23"/>
      <c r="J892" s="8">
        <v>868</v>
      </c>
      <c r="K892" s="8">
        <v>53.059678068294453</v>
      </c>
      <c r="L892" s="8">
        <v>17.850085998824646</v>
      </c>
      <c r="M892" s="8">
        <v>1.7397394604219973</v>
      </c>
      <c r="O892" s="8">
        <v>86.75</v>
      </c>
      <c r="P892" s="8">
        <v>88.161100481855797</v>
      </c>
    </row>
    <row r="893" spans="1:16" x14ac:dyDescent="0.25">
      <c r="A893" s="1">
        <v>91.424882645987907</v>
      </c>
      <c r="B893" s="1">
        <v>84.756329298532805</v>
      </c>
      <c r="C893">
        <f t="shared" si="39"/>
        <v>94.987252046608177</v>
      </c>
      <c r="D893">
        <f>'Regression 02'!C893</f>
        <v>85.896824471378665</v>
      </c>
      <c r="E893">
        <f>'Regression 01'!C893</f>
        <v>86.109017677837613</v>
      </c>
      <c r="F893">
        <f t="shared" si="40"/>
        <v>88.997698065274832</v>
      </c>
      <c r="G893" s="23">
        <f t="shared" si="41"/>
        <v>1.0500419119356017</v>
      </c>
      <c r="H893" s="23"/>
      <c r="J893" s="8">
        <v>869</v>
      </c>
      <c r="K893" s="8">
        <v>94.870571275385259</v>
      </c>
      <c r="L893" s="8">
        <v>0.9014804191114365</v>
      </c>
      <c r="M893" s="8">
        <v>8.7861820835439974E-2</v>
      </c>
      <c r="O893" s="8">
        <v>86.850000000000009</v>
      </c>
      <c r="P893" s="8">
        <v>88.243095056559397</v>
      </c>
    </row>
    <row r="894" spans="1:16" x14ac:dyDescent="0.25">
      <c r="A894" s="1">
        <v>79.946995990815907</v>
      </c>
      <c r="B894" s="1">
        <v>92.005436680289094</v>
      </c>
      <c r="C894">
        <f t="shared" si="39"/>
        <v>83.062129682504519</v>
      </c>
      <c r="D894">
        <f>'Regression 02'!C894</f>
        <v>76.995981628866559</v>
      </c>
      <c r="E894">
        <f>'Regression 01'!C894</f>
        <v>85.051173784637626</v>
      </c>
      <c r="F894">
        <f t="shared" si="40"/>
        <v>81.703095032002906</v>
      </c>
      <c r="G894" s="23">
        <f t="shared" si="41"/>
        <v>0.88802464267317238</v>
      </c>
      <c r="H894" s="23"/>
      <c r="J894" s="8">
        <v>870</v>
      </c>
      <c r="K894" s="8">
        <v>93.38292379216503</v>
      </c>
      <c r="L894" s="8">
        <v>-16.810907627060828</v>
      </c>
      <c r="M894" s="8">
        <v>-1.6384570565224512</v>
      </c>
      <c r="O894" s="8">
        <v>86.95</v>
      </c>
      <c r="P894" s="8">
        <v>88.253586652521705</v>
      </c>
    </row>
    <row r="895" spans="1:16" x14ac:dyDescent="0.25">
      <c r="A895" s="1">
        <v>65.945885062792399</v>
      </c>
      <c r="B895" s="1">
        <v>65.325361794601307</v>
      </c>
      <c r="C895">
        <f t="shared" si="39"/>
        <v>68.515465643542782</v>
      </c>
      <c r="D895">
        <f>'Regression 02'!C895</f>
        <v>69.429978982003121</v>
      </c>
      <c r="E895">
        <f>'Regression 01'!C895</f>
        <v>67.070564958485662</v>
      </c>
      <c r="F895">
        <f t="shared" si="40"/>
        <v>68.33866986134386</v>
      </c>
      <c r="G895" s="23">
        <f t="shared" si="41"/>
        <v>1.0461276904400028</v>
      </c>
      <c r="H895" s="23"/>
      <c r="J895" s="8">
        <v>871</v>
      </c>
      <c r="K895" s="8">
        <v>65.01040460021747</v>
      </c>
      <c r="L895" s="8">
        <v>4.0408377937201294</v>
      </c>
      <c r="M895" s="8">
        <v>0.39383591560076342</v>
      </c>
      <c r="O895" s="8">
        <v>87.05</v>
      </c>
      <c r="P895" s="8">
        <v>88.508948084225096</v>
      </c>
    </row>
    <row r="896" spans="1:16" x14ac:dyDescent="0.25">
      <c r="A896" s="1">
        <v>76.421239486222902</v>
      </c>
      <c r="B896" s="1">
        <v>66.2220697469849</v>
      </c>
      <c r="C896">
        <f t="shared" si="39"/>
        <v>79.398992120124049</v>
      </c>
      <c r="D896">
        <f>'Regression 02'!C896</f>
        <v>74.209586615199541</v>
      </c>
      <c r="E896">
        <f>'Regression 01'!C896</f>
        <v>78.318987854828066</v>
      </c>
      <c r="F896">
        <f t="shared" si="40"/>
        <v>77.309188863383881</v>
      </c>
      <c r="G896" s="23">
        <f t="shared" si="41"/>
        <v>1.1674233251657584</v>
      </c>
      <c r="H896" s="23"/>
      <c r="J896" s="8">
        <v>872</v>
      </c>
      <c r="K896" s="8">
        <v>59.891079435524787</v>
      </c>
      <c r="L896" s="8">
        <v>-1.3498149904256849</v>
      </c>
      <c r="M896" s="8">
        <v>-0.13155826830567272</v>
      </c>
      <c r="O896" s="8">
        <v>87.15</v>
      </c>
      <c r="P896" s="8">
        <v>88.534016227663898</v>
      </c>
    </row>
    <row r="897" spans="1:16" x14ac:dyDescent="0.25">
      <c r="A897" s="1">
        <v>51.638506737947701</v>
      </c>
      <c r="B897" s="1">
        <v>74.493325074752505</v>
      </c>
      <c r="C897">
        <f t="shared" si="39"/>
        <v>53.650600502500772</v>
      </c>
      <c r="D897">
        <f>'Regression 02'!C897</f>
        <v>57.53827830446911</v>
      </c>
      <c r="E897">
        <f>'Regression 01'!C897</f>
        <v>59.090035455587831</v>
      </c>
      <c r="F897">
        <f t="shared" si="40"/>
        <v>56.759638087519242</v>
      </c>
      <c r="G897" s="23">
        <f t="shared" si="41"/>
        <v>0.76194260399253388</v>
      </c>
      <c r="H897" s="23"/>
      <c r="J897" s="8">
        <v>873</v>
      </c>
      <c r="K897" s="8">
        <v>80.669235317460846</v>
      </c>
      <c r="L897" s="8">
        <v>-3.2039779888113458</v>
      </c>
      <c r="M897" s="8">
        <v>-0.31227227352437614</v>
      </c>
      <c r="O897" s="8">
        <v>87.25</v>
      </c>
      <c r="P897" s="8">
        <v>88.616718016401506</v>
      </c>
    </row>
    <row r="898" spans="1:16" x14ac:dyDescent="0.25">
      <c r="A898" s="1">
        <v>56.489110119364199</v>
      </c>
      <c r="B898" s="1">
        <v>58.911322716829098</v>
      </c>
      <c r="C898">
        <f t="shared" si="39"/>
        <v>58.690207583571038</v>
      </c>
      <c r="D898">
        <f>'Regression 02'!C898</f>
        <v>65.234329408973068</v>
      </c>
      <c r="E898">
        <f>'Regression 01'!C898</f>
        <v>62.750772688895843</v>
      </c>
      <c r="F898">
        <f t="shared" si="40"/>
        <v>62.225103227146654</v>
      </c>
      <c r="G898" s="23">
        <f t="shared" si="41"/>
        <v>1.0562503158560199</v>
      </c>
      <c r="H898" s="23"/>
      <c r="J898" s="8">
        <v>874</v>
      </c>
      <c r="K898" s="8">
        <v>60.625800266296189</v>
      </c>
      <c r="L898" s="8">
        <v>7.1994621267876155</v>
      </c>
      <c r="M898" s="8">
        <v>0.70168784377906213</v>
      </c>
      <c r="O898" s="8">
        <v>87.350000000000009</v>
      </c>
      <c r="P898" s="8">
        <v>88.636786316022295</v>
      </c>
    </row>
    <row r="899" spans="1:16" x14ac:dyDescent="0.25">
      <c r="A899" s="1">
        <v>88.547255074670204</v>
      </c>
      <c r="B899" s="1">
        <v>100</v>
      </c>
      <c r="C899">
        <f t="shared" ref="C899:C962" si="42">$K$17+A899*$K$18</f>
        <v>91.997497753223598</v>
      </c>
      <c r="D899">
        <f>'Regression 02'!C899</f>
        <v>85.055659897613154</v>
      </c>
      <c r="E899">
        <f>'Regression 01'!C899</f>
        <v>87.796451742336771</v>
      </c>
      <c r="F899">
        <f t="shared" ref="F899:F962" si="43">AVERAGE(C899:E899)</f>
        <v>88.283203131057846</v>
      </c>
      <c r="G899" s="23">
        <f t="shared" ref="G899:G962" si="44">F899/B899</f>
        <v>0.88283203131057841</v>
      </c>
      <c r="H899" s="23"/>
      <c r="J899" s="8">
        <v>875</v>
      </c>
      <c r="K899" s="8">
        <v>43.785171046388321</v>
      </c>
      <c r="L899" s="8">
        <v>-4.4314717082705215</v>
      </c>
      <c r="M899" s="8">
        <v>-0.43190863053150275</v>
      </c>
      <c r="O899" s="8">
        <v>87.45</v>
      </c>
      <c r="P899" s="8">
        <v>88.658806802990398</v>
      </c>
    </row>
    <row r="900" spans="1:16" x14ac:dyDescent="0.25">
      <c r="A900" s="1">
        <v>46.673643278625804</v>
      </c>
      <c r="B900" s="1">
        <v>41.233866628116303</v>
      </c>
      <c r="C900">
        <f t="shared" si="42"/>
        <v>48.49228120102886</v>
      </c>
      <c r="D900">
        <f>'Regression 02'!C900</f>
        <v>52.714139099122143</v>
      </c>
      <c r="E900">
        <f>'Regression 01'!C900</f>
        <v>51.118510546130956</v>
      </c>
      <c r="F900">
        <f t="shared" si="43"/>
        <v>50.774976948760646</v>
      </c>
      <c r="G900" s="23">
        <f t="shared" si="44"/>
        <v>1.2313901436092465</v>
      </c>
      <c r="H900" s="23"/>
      <c r="J900" s="8">
        <v>876</v>
      </c>
      <c r="K900" s="8">
        <v>52.373284061188961</v>
      </c>
      <c r="L900" s="8">
        <v>16.450592540736842</v>
      </c>
      <c r="M900" s="8">
        <v>1.6033393336215938</v>
      </c>
      <c r="O900" s="8">
        <v>87.55</v>
      </c>
      <c r="P900" s="8">
        <v>88.674414484374395</v>
      </c>
    </row>
    <row r="901" spans="1:16" x14ac:dyDescent="0.25">
      <c r="A901" s="1">
        <v>44.284379397749603</v>
      </c>
      <c r="B901" s="1">
        <v>56.431432286477602</v>
      </c>
      <c r="C901">
        <f t="shared" si="42"/>
        <v>46.009919683131912</v>
      </c>
      <c r="D901">
        <f>'Regression 02'!C901</f>
        <v>64.435629884698727</v>
      </c>
      <c r="E901">
        <f>'Regression 01'!C901</f>
        <v>54.129142307814405</v>
      </c>
      <c r="F901">
        <f t="shared" si="43"/>
        <v>54.858230625215015</v>
      </c>
      <c r="G901" s="23">
        <f t="shared" si="44"/>
        <v>0.97212189027426887</v>
      </c>
      <c r="H901" s="23"/>
      <c r="J901" s="8">
        <v>877</v>
      </c>
      <c r="K901" s="8">
        <v>82.508744649915002</v>
      </c>
      <c r="L901" s="8">
        <v>3.9157618807549994</v>
      </c>
      <c r="M901" s="8">
        <v>0.38164552607837837</v>
      </c>
      <c r="O901" s="8">
        <v>87.65</v>
      </c>
      <c r="P901" s="8">
        <v>88.690649451805896</v>
      </c>
    </row>
    <row r="902" spans="1:16" x14ac:dyDescent="0.25">
      <c r="A902" s="1">
        <v>45.8360133911156</v>
      </c>
      <c r="B902" s="1">
        <v>74.223822984875</v>
      </c>
      <c r="C902">
        <f t="shared" si="42"/>
        <v>47.62201307550346</v>
      </c>
      <c r="D902">
        <f>'Regression 02'!C902</f>
        <v>59.65244863733745</v>
      </c>
      <c r="E902">
        <f>'Regression 01'!C902</f>
        <v>59.210531124257997</v>
      </c>
      <c r="F902">
        <f t="shared" si="43"/>
        <v>55.494997612366298</v>
      </c>
      <c r="G902" s="23">
        <f t="shared" si="44"/>
        <v>0.74767096843926806</v>
      </c>
      <c r="H902" s="23"/>
      <c r="J902" s="8">
        <v>878</v>
      </c>
      <c r="K902" s="8">
        <v>68.372653101230071</v>
      </c>
      <c r="L902" s="8">
        <v>9.86566707593893</v>
      </c>
      <c r="M902" s="8">
        <v>0.96154664557510905</v>
      </c>
      <c r="O902" s="8">
        <v>87.75</v>
      </c>
      <c r="P902" s="8">
        <v>88.958062216535296</v>
      </c>
    </row>
    <row r="903" spans="1:16" x14ac:dyDescent="0.25">
      <c r="A903" s="1">
        <v>39.491621933211398</v>
      </c>
      <c r="B903" s="1">
        <v>37.364698785248301</v>
      </c>
      <c r="C903">
        <f t="shared" si="42"/>
        <v>41.030412484362415</v>
      </c>
      <c r="D903">
        <f>'Regression 02'!C903</f>
        <v>56.592055481502392</v>
      </c>
      <c r="E903">
        <f>'Regression 01'!C903</f>
        <v>51.680317163457147</v>
      </c>
      <c r="F903">
        <f t="shared" si="43"/>
        <v>49.76759504310732</v>
      </c>
      <c r="G903" s="23">
        <f t="shared" si="44"/>
        <v>1.3319415560966792</v>
      </c>
      <c r="H903" s="23"/>
      <c r="J903" s="8">
        <v>879</v>
      </c>
      <c r="K903" s="8">
        <v>43.940663309921796</v>
      </c>
      <c r="L903" s="8">
        <v>0.10023708761360695</v>
      </c>
      <c r="M903" s="8">
        <v>9.7695000870388887E-3</v>
      </c>
      <c r="O903" s="8">
        <v>87.850000000000009</v>
      </c>
      <c r="P903" s="8">
        <v>88.977413425079504</v>
      </c>
    </row>
    <row r="904" spans="1:16" x14ac:dyDescent="0.25">
      <c r="A904" s="1">
        <v>50.872422513991197</v>
      </c>
      <c r="B904" s="1">
        <v>63.308774519528903</v>
      </c>
      <c r="C904">
        <f t="shared" si="42"/>
        <v>52.854665816408179</v>
      </c>
      <c r="D904">
        <f>'Regression 02'!C904</f>
        <v>65.644668318409117</v>
      </c>
      <c r="E904">
        <f>'Regression 01'!C904</f>
        <v>58.11223564607706</v>
      </c>
      <c r="F904">
        <f t="shared" si="43"/>
        <v>58.870523260298121</v>
      </c>
      <c r="G904" s="23">
        <f t="shared" si="44"/>
        <v>0.9298951639340024</v>
      </c>
      <c r="H904" s="23"/>
      <c r="J904" s="8">
        <v>880</v>
      </c>
      <c r="K904" s="8">
        <v>65.736482656956099</v>
      </c>
      <c r="L904" s="8">
        <v>-3.0292516612447002</v>
      </c>
      <c r="M904" s="8">
        <v>-0.29524275966868219</v>
      </c>
      <c r="O904" s="8">
        <v>87.95</v>
      </c>
      <c r="P904" s="8">
        <v>89.003739640164696</v>
      </c>
    </row>
    <row r="905" spans="1:16" x14ac:dyDescent="0.25">
      <c r="A905" s="1">
        <v>78.213359774818301</v>
      </c>
      <c r="B905" s="1">
        <v>95.530157136490004</v>
      </c>
      <c r="C905">
        <f t="shared" si="42"/>
        <v>81.260942353189208</v>
      </c>
      <c r="D905">
        <f>'Regression 02'!C905</f>
        <v>70.568363250874611</v>
      </c>
      <c r="E905">
        <f>'Regression 01'!C905</f>
        <v>74.787793951111482</v>
      </c>
      <c r="F905">
        <f t="shared" si="43"/>
        <v>75.539033185058429</v>
      </c>
      <c r="G905" s="23">
        <f t="shared" si="44"/>
        <v>0.79073494118858212</v>
      </c>
      <c r="H905" s="23"/>
      <c r="J905" s="8">
        <v>881</v>
      </c>
      <c r="K905" s="8">
        <v>52.892582796420989</v>
      </c>
      <c r="L905" s="8">
        <v>-6.0916848772275856</v>
      </c>
      <c r="M905" s="8">
        <v>-0.59371952393207472</v>
      </c>
      <c r="O905" s="8">
        <v>88.05</v>
      </c>
      <c r="P905" s="8">
        <v>89.117952346987394</v>
      </c>
    </row>
    <row r="906" spans="1:16" x14ac:dyDescent="0.25">
      <c r="A906" s="1">
        <v>66.193823707331504</v>
      </c>
      <c r="B906" s="1">
        <v>74.299533155675505</v>
      </c>
      <c r="C906">
        <f t="shared" si="42"/>
        <v>68.773065214243061</v>
      </c>
      <c r="D906">
        <f>'Regression 02'!C906</f>
        <v>69.656701504857196</v>
      </c>
      <c r="E906">
        <f>'Regression 01'!C906</f>
        <v>68.077104780906325</v>
      </c>
      <c r="F906">
        <f t="shared" si="43"/>
        <v>68.835623833335532</v>
      </c>
      <c r="G906" s="23">
        <f t="shared" si="44"/>
        <v>0.92646105446057436</v>
      </c>
      <c r="H906" s="23"/>
      <c r="J906" s="8">
        <v>882</v>
      </c>
      <c r="K906" s="8">
        <v>76.170383406017578</v>
      </c>
      <c r="L906" s="8">
        <v>11.22555789398622</v>
      </c>
      <c r="M906" s="8">
        <v>1.0940869435982226</v>
      </c>
      <c r="O906" s="8">
        <v>88.15</v>
      </c>
      <c r="P906" s="8">
        <v>89.125538626777598</v>
      </c>
    </row>
    <row r="907" spans="1:16" x14ac:dyDescent="0.25">
      <c r="A907" s="1">
        <v>84.844267715498404</v>
      </c>
      <c r="B907" s="1">
        <v>87.745095007464499</v>
      </c>
      <c r="C907">
        <f t="shared" si="42"/>
        <v>88.150223538248255</v>
      </c>
      <c r="D907">
        <f>'Regression 02'!C907</f>
        <v>80.523873581050623</v>
      </c>
      <c r="E907">
        <f>'Regression 01'!C907</f>
        <v>87.644310045825392</v>
      </c>
      <c r="F907">
        <f t="shared" si="43"/>
        <v>85.439469055041442</v>
      </c>
      <c r="G907" s="23">
        <f t="shared" si="44"/>
        <v>0.97372359158962773</v>
      </c>
      <c r="H907" s="23"/>
      <c r="J907" s="8">
        <v>883</v>
      </c>
      <c r="K907" s="8">
        <v>44.62440062783854</v>
      </c>
      <c r="L907" s="8">
        <v>9.3595836418637575</v>
      </c>
      <c r="M907" s="8">
        <v>0.9122217672196532</v>
      </c>
      <c r="O907" s="8">
        <v>88.25</v>
      </c>
      <c r="P907" s="8">
        <v>89.140649488838406</v>
      </c>
    </row>
    <row r="908" spans="1:16" x14ac:dyDescent="0.25">
      <c r="A908" s="1">
        <v>97.385345479008706</v>
      </c>
      <c r="B908" s="1">
        <v>72.886132356305197</v>
      </c>
      <c r="C908">
        <f t="shared" si="42"/>
        <v>101.17996423883359</v>
      </c>
      <c r="D908">
        <f>'Regression 02'!C908</f>
        <v>80.670917635046948</v>
      </c>
      <c r="E908">
        <f>'Regression 01'!C908</f>
        <v>84.520673951564874</v>
      </c>
      <c r="F908">
        <f t="shared" si="43"/>
        <v>88.790518608481804</v>
      </c>
      <c r="G908" s="23">
        <f t="shared" si="44"/>
        <v>1.2182086734199</v>
      </c>
      <c r="H908" s="23"/>
      <c r="J908" s="8">
        <v>884</v>
      </c>
      <c r="K908" s="8">
        <v>49.130434049989205</v>
      </c>
      <c r="L908" s="8">
        <v>7.7556956263625949</v>
      </c>
      <c r="M908" s="8">
        <v>0.75590054440599097</v>
      </c>
      <c r="O908" s="8">
        <v>88.350000000000009</v>
      </c>
      <c r="P908" s="8">
        <v>89.2253179573149</v>
      </c>
    </row>
    <row r="909" spans="1:16" x14ac:dyDescent="0.25">
      <c r="A909" s="1">
        <v>60.123830898272999</v>
      </c>
      <c r="B909" s="1">
        <v>71.613981941865305</v>
      </c>
      <c r="C909">
        <f t="shared" si="42"/>
        <v>62.466555211843392</v>
      </c>
      <c r="D909">
        <f>'Regression 02'!C909</f>
        <v>55.797798314089796</v>
      </c>
      <c r="E909">
        <f>'Regression 01'!C909</f>
        <v>64.771641041379738</v>
      </c>
      <c r="F909">
        <f t="shared" si="43"/>
        <v>61.011998189104304</v>
      </c>
      <c r="G909" s="23">
        <f t="shared" si="44"/>
        <v>0.85195651093151803</v>
      </c>
      <c r="H909" s="23"/>
      <c r="J909" s="8">
        <v>885</v>
      </c>
      <c r="K909" s="8">
        <v>93.464314182655144</v>
      </c>
      <c r="L909" s="8">
        <v>6.5356858173448558</v>
      </c>
      <c r="M909" s="8">
        <v>0.6369935986921258</v>
      </c>
      <c r="O909" s="8">
        <v>88.45</v>
      </c>
      <c r="P909" s="8">
        <v>89.2530706411208</v>
      </c>
    </row>
    <row r="910" spans="1:16" x14ac:dyDescent="0.25">
      <c r="A910" s="1">
        <v>60.645242528716103</v>
      </c>
      <c r="B910" s="1">
        <v>76.604803348746998</v>
      </c>
      <c r="C910">
        <f t="shared" si="42"/>
        <v>63.00828363989848</v>
      </c>
      <c r="D910">
        <f>'Regression 02'!C910</f>
        <v>56.272793183561113</v>
      </c>
      <c r="E910">
        <f>'Regression 01'!C910</f>
        <v>61.350466663064708</v>
      </c>
      <c r="F910">
        <f t="shared" si="43"/>
        <v>60.2105144955081</v>
      </c>
      <c r="G910" s="23">
        <f t="shared" si="44"/>
        <v>0.78598876132344964</v>
      </c>
      <c r="H910" s="23"/>
      <c r="J910" s="8">
        <v>886</v>
      </c>
      <c r="K910" s="8">
        <v>45.226785523245212</v>
      </c>
      <c r="L910" s="8">
        <v>8.3835736057490848</v>
      </c>
      <c r="M910" s="8">
        <v>0.8170959973097266</v>
      </c>
      <c r="O910" s="8">
        <v>88.55</v>
      </c>
      <c r="P910" s="8">
        <v>89.255469242809298</v>
      </c>
    </row>
    <row r="911" spans="1:16" x14ac:dyDescent="0.25">
      <c r="A911" s="1">
        <v>60.124510281313498</v>
      </c>
      <c r="B911" s="1">
        <v>56.184847498607802</v>
      </c>
      <c r="C911">
        <f t="shared" si="42"/>
        <v>62.467261067035501</v>
      </c>
      <c r="D911">
        <f>'Regression 02'!C911</f>
        <v>71.34949959784656</v>
      </c>
      <c r="E911">
        <f>'Regression 01'!C911</f>
        <v>66.344295619489145</v>
      </c>
      <c r="F911">
        <f t="shared" si="43"/>
        <v>66.7203520947904</v>
      </c>
      <c r="G911" s="23">
        <f t="shared" si="44"/>
        <v>1.1875150519264763</v>
      </c>
      <c r="H911" s="23"/>
      <c r="J911" s="8">
        <v>887</v>
      </c>
      <c r="K911" s="8">
        <v>82.657911215328028</v>
      </c>
      <c r="L911" s="8">
        <v>0.30650316428517499</v>
      </c>
      <c r="M911" s="8">
        <v>2.9873001714738882E-2</v>
      </c>
      <c r="O911" s="8">
        <v>88.65</v>
      </c>
      <c r="P911" s="8">
        <v>89.276456414957494</v>
      </c>
    </row>
    <row r="912" spans="1:16" x14ac:dyDescent="0.25">
      <c r="A912" s="1">
        <v>75.133018061841597</v>
      </c>
      <c r="B912" s="1">
        <v>65.211816140138694</v>
      </c>
      <c r="C912">
        <f t="shared" si="42"/>
        <v>78.060575164169478</v>
      </c>
      <c r="D912">
        <f>'Regression 02'!C912</f>
        <v>79.013839024991</v>
      </c>
      <c r="E912">
        <f>'Regression 01'!C912</f>
        <v>75.088970101249231</v>
      </c>
      <c r="F912">
        <f t="shared" si="43"/>
        <v>77.387794763469898</v>
      </c>
      <c r="G912" s="23">
        <f t="shared" si="44"/>
        <v>1.186714300321974</v>
      </c>
      <c r="H912" s="23"/>
      <c r="J912" s="8">
        <v>888</v>
      </c>
      <c r="K912" s="8">
        <v>58.236235099312267</v>
      </c>
      <c r="L912" s="8">
        <v>-11.095336412603466</v>
      </c>
      <c r="M912" s="8">
        <v>-1.081395046776487</v>
      </c>
      <c r="O912" s="8">
        <v>88.75</v>
      </c>
      <c r="P912" s="8">
        <v>89.309927053885602</v>
      </c>
    </row>
    <row r="913" spans="1:16" x14ac:dyDescent="0.25">
      <c r="A913" s="1">
        <v>58.940842767850199</v>
      </c>
      <c r="B913" s="1">
        <v>53.784270257974001</v>
      </c>
      <c r="C913">
        <f t="shared" si="42"/>
        <v>61.237471963820788</v>
      </c>
      <c r="D913">
        <f>'Regression 02'!C913</f>
        <v>60.963586825521439</v>
      </c>
      <c r="E913">
        <f>'Regression 01'!C913</f>
        <v>61.709226833393963</v>
      </c>
      <c r="F913">
        <f t="shared" si="43"/>
        <v>61.303428540912059</v>
      </c>
      <c r="G913" s="23">
        <f t="shared" si="44"/>
        <v>1.1398021809512842</v>
      </c>
      <c r="H913" s="23"/>
      <c r="J913" s="8">
        <v>889</v>
      </c>
      <c r="K913" s="8">
        <v>46.502560016965433</v>
      </c>
      <c r="L913" s="8">
        <v>17.267917030865867</v>
      </c>
      <c r="M913" s="8">
        <v>1.6829989872244047</v>
      </c>
      <c r="O913" s="8">
        <v>88.850000000000009</v>
      </c>
      <c r="P913" s="8">
        <v>89.388814818020805</v>
      </c>
    </row>
    <row r="914" spans="1:16" x14ac:dyDescent="0.25">
      <c r="A914" s="1">
        <v>80.419163490473593</v>
      </c>
      <c r="B914" s="1">
        <v>58.5288943659518</v>
      </c>
      <c r="C914">
        <f t="shared" si="42"/>
        <v>83.552695182838463</v>
      </c>
      <c r="D914">
        <f>'Regression 02'!C914</f>
        <v>73.700511805944814</v>
      </c>
      <c r="E914">
        <f>'Regression 01'!C914</f>
        <v>76.494660244924958</v>
      </c>
      <c r="F914">
        <f t="shared" si="43"/>
        <v>77.915955744569416</v>
      </c>
      <c r="G914" s="23">
        <f t="shared" si="44"/>
        <v>1.3312391527063547</v>
      </c>
      <c r="H914" s="23"/>
      <c r="J914" s="8">
        <v>890</v>
      </c>
      <c r="K914" s="8">
        <v>57.213627400827384</v>
      </c>
      <c r="L914" s="8">
        <v>-5.243754388729883</v>
      </c>
      <c r="M914" s="8">
        <v>-0.51107688956989361</v>
      </c>
      <c r="O914" s="8">
        <v>88.95</v>
      </c>
      <c r="P914" s="8">
        <v>89.605163763477094</v>
      </c>
    </row>
    <row r="915" spans="1:16" x14ac:dyDescent="0.25">
      <c r="A915" s="1">
        <v>67.804482397409302</v>
      </c>
      <c r="B915" s="1">
        <v>51.112795568323897</v>
      </c>
      <c r="C915">
        <f t="shared" si="42"/>
        <v>70.446483199890253</v>
      </c>
      <c r="D915">
        <f>'Regression 02'!C915</f>
        <v>70.583846500418147</v>
      </c>
      <c r="E915">
        <f>'Regression 01'!C915</f>
        <v>67.57830315714196</v>
      </c>
      <c r="F915">
        <f t="shared" si="43"/>
        <v>69.536210952483458</v>
      </c>
      <c r="G915" s="23">
        <f t="shared" si="44"/>
        <v>1.3604462479367319</v>
      </c>
      <c r="H915" s="23"/>
      <c r="J915" s="8">
        <v>891</v>
      </c>
      <c r="K915" s="8">
        <v>88.179003849758473</v>
      </c>
      <c r="L915" s="8">
        <v>-15.523936549232076</v>
      </c>
      <c r="M915" s="8">
        <v>-1.5130238026620531</v>
      </c>
      <c r="O915" s="8">
        <v>89.05</v>
      </c>
      <c r="P915" s="8">
        <v>89.623769509431</v>
      </c>
    </row>
    <row r="916" spans="1:16" x14ac:dyDescent="0.25">
      <c r="A916" s="1">
        <v>74.723579947223797</v>
      </c>
      <c r="B916" s="1">
        <v>86.135350554789895</v>
      </c>
      <c r="C916">
        <f t="shared" si="42"/>
        <v>77.635183298573295</v>
      </c>
      <c r="D916">
        <f>'Regression 02'!C916</f>
        <v>76.324082663386235</v>
      </c>
      <c r="E916">
        <f>'Regression 01'!C916</f>
        <v>73.500839994298929</v>
      </c>
      <c r="F916">
        <f t="shared" si="43"/>
        <v>75.820035318752829</v>
      </c>
      <c r="G916" s="23">
        <f t="shared" si="44"/>
        <v>0.88024295286897813</v>
      </c>
      <c r="H916" s="23"/>
      <c r="J916" s="8">
        <v>892</v>
      </c>
      <c r="K916" s="8">
        <v>94.987252046608177</v>
      </c>
      <c r="L916" s="8">
        <v>-10.230922748075372</v>
      </c>
      <c r="M916" s="8">
        <v>-0.99714589736586068</v>
      </c>
      <c r="O916" s="8">
        <v>89.15</v>
      </c>
      <c r="P916" s="8">
        <v>89.683310119222597</v>
      </c>
    </row>
    <row r="917" spans="1:16" x14ac:dyDescent="0.25">
      <c r="A917" s="1">
        <v>62.411525446471799</v>
      </c>
      <c r="B917" s="1">
        <v>66.089362822889896</v>
      </c>
      <c r="C917">
        <f t="shared" si="42"/>
        <v>64.84338974929463</v>
      </c>
      <c r="D917">
        <f>'Regression 02'!C917</f>
        <v>60.027847296983154</v>
      </c>
      <c r="E917">
        <f>'Regression 01'!C917</f>
        <v>68.687562850620822</v>
      </c>
      <c r="F917">
        <f t="shared" si="43"/>
        <v>64.519599965632878</v>
      </c>
      <c r="G917" s="23">
        <f t="shared" si="44"/>
        <v>0.97624787423864623</v>
      </c>
      <c r="H917" s="23"/>
      <c r="J917" s="8">
        <v>893</v>
      </c>
      <c r="K917" s="8">
        <v>83.062129682504519</v>
      </c>
      <c r="L917" s="8">
        <v>8.9433069977845747</v>
      </c>
      <c r="M917" s="8">
        <v>0.87164981119634422</v>
      </c>
      <c r="O917" s="8">
        <v>89.25</v>
      </c>
      <c r="P917" s="8">
        <v>89.834001188448696</v>
      </c>
    </row>
    <row r="918" spans="1:16" x14ac:dyDescent="0.25">
      <c r="A918" s="1">
        <v>53.336886565025097</v>
      </c>
      <c r="B918" s="1">
        <v>59.515652171400802</v>
      </c>
      <c r="C918">
        <f t="shared" si="42"/>
        <v>55.415157678145725</v>
      </c>
      <c r="D918">
        <f>'Regression 02'!C918</f>
        <v>61.786818233360322</v>
      </c>
      <c r="E918">
        <f>'Regression 01'!C918</f>
        <v>62.805500126315522</v>
      </c>
      <c r="F918">
        <f t="shared" si="43"/>
        <v>60.002492012607185</v>
      </c>
      <c r="G918" s="23">
        <f t="shared" si="44"/>
        <v>1.0081800303524242</v>
      </c>
      <c r="H918" s="23"/>
      <c r="J918" s="8">
        <v>894</v>
      </c>
      <c r="K918" s="8">
        <v>68.515465643542782</v>
      </c>
      <c r="L918" s="8">
        <v>-3.1901038489414759</v>
      </c>
      <c r="M918" s="8">
        <v>-0.31092004538314388</v>
      </c>
      <c r="O918" s="8">
        <v>89.350000000000009</v>
      </c>
      <c r="P918" s="8">
        <v>89.8941472196707</v>
      </c>
    </row>
    <row r="919" spans="1:16" x14ac:dyDescent="0.25">
      <c r="A919" s="1">
        <v>93.827969434539597</v>
      </c>
      <c r="B919" s="1">
        <v>92.148001381449205</v>
      </c>
      <c r="C919">
        <f t="shared" si="42"/>
        <v>97.483975081604072</v>
      </c>
      <c r="D919">
        <f>'Regression 02'!C919</f>
        <v>81.925751587539224</v>
      </c>
      <c r="E919">
        <f>'Regression 01'!C919</f>
        <v>89.960483018768045</v>
      </c>
      <c r="F919">
        <f t="shared" si="43"/>
        <v>89.790069895970461</v>
      </c>
      <c r="G919" s="23">
        <f t="shared" si="44"/>
        <v>0.97441147447443788</v>
      </c>
      <c r="H919" s="23"/>
      <c r="J919" s="8">
        <v>895</v>
      </c>
      <c r="K919" s="8">
        <v>79.398992120124049</v>
      </c>
      <c r="L919" s="8">
        <v>-13.176922373139149</v>
      </c>
      <c r="M919" s="8">
        <v>-1.2842745867430065</v>
      </c>
      <c r="O919" s="8">
        <v>89.45</v>
      </c>
      <c r="P919" s="8">
        <v>90.207190296863104</v>
      </c>
    </row>
    <row r="920" spans="1:16" x14ac:dyDescent="0.25">
      <c r="A920" s="1">
        <v>86.663959040492102</v>
      </c>
      <c r="B920" s="1">
        <v>83.768450591615604</v>
      </c>
      <c r="C920">
        <f t="shared" si="42"/>
        <v>90.040819112797664</v>
      </c>
      <c r="D920">
        <f>'Regression 02'!C920</f>
        <v>82.01822789484433</v>
      </c>
      <c r="E920">
        <f>'Regression 01'!C920</f>
        <v>82.285212950306004</v>
      </c>
      <c r="F920">
        <f t="shared" si="43"/>
        <v>84.781419985982666</v>
      </c>
      <c r="G920" s="23">
        <f t="shared" si="44"/>
        <v>1.012092492904106</v>
      </c>
      <c r="H920" s="23"/>
      <c r="J920" s="8">
        <v>896</v>
      </c>
      <c r="K920" s="8">
        <v>53.650600502500772</v>
      </c>
      <c r="L920" s="8">
        <v>20.842724572251733</v>
      </c>
      <c r="M920" s="8">
        <v>2.0314137648099382</v>
      </c>
      <c r="O920" s="8">
        <v>89.55</v>
      </c>
      <c r="P920" s="8">
        <v>90.245942801206198</v>
      </c>
    </row>
    <row r="921" spans="1:16" x14ac:dyDescent="0.25">
      <c r="A921" s="1">
        <v>46.592621163271801</v>
      </c>
      <c r="B921" s="1">
        <v>62.072470951219998</v>
      </c>
      <c r="C921">
        <f t="shared" si="42"/>
        <v>48.408102059970723</v>
      </c>
      <c r="D921">
        <f>'Regression 02'!C921</f>
        <v>74.089968308711519</v>
      </c>
      <c r="E921">
        <f>'Regression 01'!C921</f>
        <v>56.396445720979465</v>
      </c>
      <c r="F921">
        <f t="shared" si="43"/>
        <v>59.631505363220576</v>
      </c>
      <c r="G921" s="23">
        <f t="shared" si="44"/>
        <v>0.96067555309796404</v>
      </c>
      <c r="H921" s="23"/>
      <c r="J921" s="8">
        <v>897</v>
      </c>
      <c r="K921" s="8">
        <v>58.690207583571038</v>
      </c>
      <c r="L921" s="8">
        <v>0.22111513325805987</v>
      </c>
      <c r="M921" s="8">
        <v>2.1550748979632082E-2</v>
      </c>
      <c r="O921" s="8">
        <v>89.65</v>
      </c>
      <c r="P921" s="8">
        <v>90.313722869394695</v>
      </c>
    </row>
    <row r="922" spans="1:16" x14ac:dyDescent="0.25">
      <c r="A922" s="1">
        <v>93.091598502957098</v>
      </c>
      <c r="B922" s="1">
        <v>74.219642469339803</v>
      </c>
      <c r="C922">
        <f t="shared" si="42"/>
        <v>96.718911465948537</v>
      </c>
      <c r="D922">
        <f>'Regression 02'!C922</f>
        <v>80.298555062555593</v>
      </c>
      <c r="E922">
        <f>'Regression 01'!C922</f>
        <v>86.639318410566418</v>
      </c>
      <c r="F922">
        <f t="shared" si="43"/>
        <v>87.885594979690197</v>
      </c>
      <c r="G922" s="23">
        <f t="shared" si="44"/>
        <v>1.184128514442734</v>
      </c>
      <c r="H922" s="23"/>
      <c r="J922" s="8">
        <v>898</v>
      </c>
      <c r="K922" s="8">
        <v>91.997497753223598</v>
      </c>
      <c r="L922" s="8">
        <v>8.0025022467764018</v>
      </c>
      <c r="M922" s="8">
        <v>0.779955286587937</v>
      </c>
      <c r="O922" s="8">
        <v>89.75</v>
      </c>
      <c r="P922" s="8">
        <v>90.381560135588003</v>
      </c>
    </row>
    <row r="923" spans="1:16" x14ac:dyDescent="0.25">
      <c r="A923" s="1">
        <v>74.071799631154093</v>
      </c>
      <c r="B923" s="1">
        <v>85.693535926801204</v>
      </c>
      <c r="C923">
        <f t="shared" si="42"/>
        <v>76.958006370698413</v>
      </c>
      <c r="D923">
        <f>'Regression 02'!C923</f>
        <v>64.408866646077485</v>
      </c>
      <c r="E923">
        <f>'Regression 01'!C923</f>
        <v>70.817844103825948</v>
      </c>
      <c r="F923">
        <f t="shared" si="43"/>
        <v>70.72823904020062</v>
      </c>
      <c r="G923" s="23">
        <f t="shared" si="44"/>
        <v>0.82536259328377082</v>
      </c>
      <c r="H923" s="23"/>
      <c r="J923" s="8">
        <v>899</v>
      </c>
      <c r="K923" s="8">
        <v>48.49228120102886</v>
      </c>
      <c r="L923" s="8">
        <v>-7.2584145729125567</v>
      </c>
      <c r="M923" s="8">
        <v>-0.7074335806241796</v>
      </c>
      <c r="O923" s="8">
        <v>89.850000000000009</v>
      </c>
      <c r="P923" s="8">
        <v>90.523835134234005</v>
      </c>
    </row>
    <row r="924" spans="1:16" x14ac:dyDescent="0.25">
      <c r="A924" s="1">
        <v>84.618767883807905</v>
      </c>
      <c r="B924" s="1">
        <v>90.313722869394695</v>
      </c>
      <c r="C924">
        <f t="shared" si="42"/>
        <v>87.915937108456561</v>
      </c>
      <c r="D924">
        <f>'Regression 02'!C924</f>
        <v>84.052957098111776</v>
      </c>
      <c r="E924">
        <f>'Regression 01'!C924</f>
        <v>87.722393145487189</v>
      </c>
      <c r="F924">
        <f t="shared" si="43"/>
        <v>86.563762450685161</v>
      </c>
      <c r="G924" s="23">
        <f t="shared" si="44"/>
        <v>0.9584785091393867</v>
      </c>
      <c r="H924" s="23"/>
      <c r="J924" s="8">
        <v>900</v>
      </c>
      <c r="K924" s="8">
        <v>46.009919683131912</v>
      </c>
      <c r="L924" s="8">
        <v>10.42151260334569</v>
      </c>
      <c r="M924" s="8">
        <v>1.0157215329113545</v>
      </c>
      <c r="O924" s="8">
        <v>89.95</v>
      </c>
      <c r="P924" s="8">
        <v>90.606696870043194</v>
      </c>
    </row>
    <row r="925" spans="1:16" x14ac:dyDescent="0.25">
      <c r="A925" s="1">
        <v>79.807435558120901</v>
      </c>
      <c r="B925" s="1">
        <v>87.628093934022004</v>
      </c>
      <c r="C925">
        <f t="shared" si="42"/>
        <v>82.917131279307597</v>
      </c>
      <c r="D925">
        <f>'Regression 02'!C925</f>
        <v>85.983658466243526</v>
      </c>
      <c r="E925">
        <f>'Regression 01'!C925</f>
        <v>83.79036930776968</v>
      </c>
      <c r="F925">
        <f t="shared" si="43"/>
        <v>84.23038635110693</v>
      </c>
      <c r="G925" s="23">
        <f t="shared" si="44"/>
        <v>0.96122581890833647</v>
      </c>
      <c r="H925" s="23"/>
      <c r="J925" s="8">
        <v>901</v>
      </c>
      <c r="K925" s="8">
        <v>47.62201307550346</v>
      </c>
      <c r="L925" s="8">
        <v>26.601809909371539</v>
      </c>
      <c r="M925" s="8">
        <v>2.5927168317859053</v>
      </c>
      <c r="O925" s="8">
        <v>90.05</v>
      </c>
      <c r="P925" s="8">
        <v>90.627849855851494</v>
      </c>
    </row>
    <row r="926" spans="1:16" x14ac:dyDescent="0.25">
      <c r="A926" s="1">
        <v>62.6848674512811</v>
      </c>
      <c r="B926" s="1">
        <v>66.989347198173206</v>
      </c>
      <c r="C926">
        <f t="shared" si="42"/>
        <v>65.127382521878033</v>
      </c>
      <c r="D926">
        <f>'Regression 02'!C926</f>
        <v>70.099611866383597</v>
      </c>
      <c r="E926">
        <f>'Regression 01'!C926</f>
        <v>68.234430372362809</v>
      </c>
      <c r="F926">
        <f t="shared" si="43"/>
        <v>67.820474920208142</v>
      </c>
      <c r="G926" s="23">
        <f t="shared" si="44"/>
        <v>1.012406864028339</v>
      </c>
      <c r="H926" s="23"/>
      <c r="J926" s="8">
        <v>902</v>
      </c>
      <c r="K926" s="8">
        <v>41.030412484362415</v>
      </c>
      <c r="L926" s="8">
        <v>-3.6657136991141144</v>
      </c>
      <c r="M926" s="8">
        <v>-0.35727484861295561</v>
      </c>
      <c r="O926" s="8">
        <v>90.15</v>
      </c>
      <c r="P926" s="8">
        <v>90.632783673723395</v>
      </c>
    </row>
    <row r="927" spans="1:16" x14ac:dyDescent="0.25">
      <c r="A927" s="1">
        <v>42.773875298552397</v>
      </c>
      <c r="B927" s="1">
        <v>47.778222045002003</v>
      </c>
      <c r="C927">
        <f t="shared" si="42"/>
        <v>44.440558810737329</v>
      </c>
      <c r="D927">
        <f>'Regression 02'!C927</f>
        <v>54.427880190211219</v>
      </c>
      <c r="E927">
        <f>'Regression 01'!C927</f>
        <v>51.51161691879684</v>
      </c>
      <c r="F927">
        <f t="shared" si="43"/>
        <v>50.126685306581798</v>
      </c>
      <c r="G927" s="23">
        <f t="shared" si="44"/>
        <v>1.0491534251602705</v>
      </c>
      <c r="H927" s="23"/>
      <c r="J927" s="8">
        <v>903</v>
      </c>
      <c r="K927" s="8">
        <v>52.854665816408179</v>
      </c>
      <c r="L927" s="8">
        <v>10.454108703120724</v>
      </c>
      <c r="M927" s="8">
        <v>1.0188984767668752</v>
      </c>
      <c r="O927" s="8">
        <v>90.25</v>
      </c>
      <c r="P927" s="8">
        <v>90.654512505032599</v>
      </c>
    </row>
    <row r="928" spans="1:16" x14ac:dyDescent="0.25">
      <c r="A928" s="1">
        <v>52.154419697336699</v>
      </c>
      <c r="B928" s="1">
        <v>59.139055966748103</v>
      </c>
      <c r="C928">
        <f t="shared" si="42"/>
        <v>54.186616003853402</v>
      </c>
      <c r="D928">
        <f>'Regression 02'!C928</f>
        <v>70.046387138219032</v>
      </c>
      <c r="E928">
        <f>'Regression 01'!C928</f>
        <v>61.734709760583563</v>
      </c>
      <c r="F928">
        <f t="shared" si="43"/>
        <v>61.989237634218661</v>
      </c>
      <c r="G928" s="23">
        <f t="shared" si="44"/>
        <v>1.0481945749873505</v>
      </c>
      <c r="H928" s="23"/>
      <c r="J928" s="8">
        <v>904</v>
      </c>
      <c r="K928" s="8">
        <v>81.260942353189208</v>
      </c>
      <c r="L928" s="8">
        <v>14.269214783300797</v>
      </c>
      <c r="M928" s="8">
        <v>1.3907336933491481</v>
      </c>
      <c r="O928" s="8">
        <v>90.350000000000009</v>
      </c>
      <c r="P928" s="8">
        <v>90.774457091401899</v>
      </c>
    </row>
    <row r="929" spans="1:16" x14ac:dyDescent="0.25">
      <c r="A929" s="1">
        <v>76.550895200683399</v>
      </c>
      <c r="B929" s="1">
        <v>80.509865394076499</v>
      </c>
      <c r="C929">
        <f t="shared" si="42"/>
        <v>79.533699867865224</v>
      </c>
      <c r="D929">
        <f>'Regression 02'!C929</f>
        <v>75.902208028727784</v>
      </c>
      <c r="E929">
        <f>'Regression 01'!C929</f>
        <v>73.068471029637735</v>
      </c>
      <c r="F929">
        <f t="shared" si="43"/>
        <v>76.168126308743581</v>
      </c>
      <c r="G929" s="23">
        <f t="shared" si="44"/>
        <v>0.94607196193806631</v>
      </c>
      <c r="H929" s="23"/>
      <c r="J929" s="8">
        <v>905</v>
      </c>
      <c r="K929" s="8">
        <v>68.773065214243061</v>
      </c>
      <c r="L929" s="8">
        <v>5.5264679414324434</v>
      </c>
      <c r="M929" s="8">
        <v>0.53863126234239034</v>
      </c>
      <c r="O929" s="8">
        <v>90.45</v>
      </c>
      <c r="P929" s="8">
        <v>90.817123848383204</v>
      </c>
    </row>
    <row r="930" spans="1:16" x14ac:dyDescent="0.25">
      <c r="A930" s="1">
        <v>76.961636398030294</v>
      </c>
      <c r="B930" s="1">
        <v>78.258122478873503</v>
      </c>
      <c r="C930">
        <f t="shared" si="42"/>
        <v>79.960445590792631</v>
      </c>
      <c r="D930">
        <f>'Regression 02'!C930</f>
        <v>70.154738655008202</v>
      </c>
      <c r="E930">
        <f>'Regression 01'!C930</f>
        <v>76.882033533810159</v>
      </c>
      <c r="F930">
        <f t="shared" si="43"/>
        <v>75.665739259870335</v>
      </c>
      <c r="G930" s="23">
        <f t="shared" si="44"/>
        <v>0.96687394053309927</v>
      </c>
      <c r="H930" s="23"/>
      <c r="J930" s="8">
        <v>906</v>
      </c>
      <c r="K930" s="8">
        <v>88.150223538248255</v>
      </c>
      <c r="L930" s="8">
        <v>-0.40512853078375599</v>
      </c>
      <c r="M930" s="8">
        <v>-3.9485417134331881E-2</v>
      </c>
      <c r="O930" s="8">
        <v>90.55</v>
      </c>
      <c r="P930" s="8">
        <v>90.923646514966705</v>
      </c>
    </row>
    <row r="931" spans="1:16" x14ac:dyDescent="0.25">
      <c r="A931" s="1">
        <v>54.381057940029798</v>
      </c>
      <c r="B931" s="1">
        <v>59.950642707188898</v>
      </c>
      <c r="C931">
        <f t="shared" si="42"/>
        <v>56.500015177624043</v>
      </c>
      <c r="D931">
        <f>'Regression 02'!C931</f>
        <v>66.960756005222166</v>
      </c>
      <c r="E931">
        <f>'Regression 01'!C931</f>
        <v>61.286699071801337</v>
      </c>
      <c r="F931">
        <f t="shared" si="43"/>
        <v>61.582490084882515</v>
      </c>
      <c r="G931" s="23">
        <f t="shared" si="44"/>
        <v>1.0272198479283015</v>
      </c>
      <c r="H931" s="23"/>
      <c r="J931" s="8">
        <v>907</v>
      </c>
      <c r="K931" s="8">
        <v>101.17996423883359</v>
      </c>
      <c r="L931" s="8">
        <v>-28.293831882528394</v>
      </c>
      <c r="M931" s="8">
        <v>-2.7576279361243325</v>
      </c>
      <c r="O931" s="8">
        <v>90.65</v>
      </c>
      <c r="P931" s="8">
        <v>90.986976185168999</v>
      </c>
    </row>
    <row r="932" spans="1:16" x14ac:dyDescent="0.25">
      <c r="A932" s="1">
        <v>40.485036454662598</v>
      </c>
      <c r="B932" s="1">
        <v>50.0381035275771</v>
      </c>
      <c r="C932">
        <f t="shared" si="42"/>
        <v>42.062535390127906</v>
      </c>
      <c r="D932">
        <f>'Regression 02'!C932</f>
        <v>66.785666172754986</v>
      </c>
      <c r="E932">
        <f>'Regression 01'!C932</f>
        <v>56.365009214857302</v>
      </c>
      <c r="F932">
        <f t="shared" si="43"/>
        <v>55.071070259246731</v>
      </c>
      <c r="G932" s="23">
        <f t="shared" si="44"/>
        <v>1.1005826835322776</v>
      </c>
      <c r="H932" s="23"/>
      <c r="J932" s="8">
        <v>908</v>
      </c>
      <c r="K932" s="8">
        <v>62.466555211843392</v>
      </c>
      <c r="L932" s="8">
        <v>9.1474267300219125</v>
      </c>
      <c r="M932" s="8">
        <v>0.89154412166899133</v>
      </c>
      <c r="O932" s="8">
        <v>90.75</v>
      </c>
      <c r="P932" s="8">
        <v>91.101623643181597</v>
      </c>
    </row>
    <row r="933" spans="1:16" x14ac:dyDescent="0.25">
      <c r="A933" s="1">
        <v>79.342083941823901</v>
      </c>
      <c r="B933" s="1">
        <v>77.989119318128104</v>
      </c>
      <c r="C933">
        <f t="shared" si="42"/>
        <v>82.433647243143625</v>
      </c>
      <c r="D933">
        <f>'Regression 02'!C933</f>
        <v>86.244744260898585</v>
      </c>
      <c r="E933">
        <f>'Regression 01'!C933</f>
        <v>85.246758666780948</v>
      </c>
      <c r="F933">
        <f t="shared" si="43"/>
        <v>84.641716723607729</v>
      </c>
      <c r="G933" s="23">
        <f t="shared" si="44"/>
        <v>1.0853016095532864</v>
      </c>
      <c r="H933" s="23"/>
      <c r="J933" s="8">
        <v>909</v>
      </c>
      <c r="K933" s="8">
        <v>63.00828363989848</v>
      </c>
      <c r="L933" s="8">
        <v>13.596519708848518</v>
      </c>
      <c r="M933" s="8">
        <v>1.325170190409543</v>
      </c>
      <c r="O933" s="8">
        <v>90.850000000000009</v>
      </c>
      <c r="P933" s="8">
        <v>91.249608068387005</v>
      </c>
    </row>
    <row r="934" spans="1:16" x14ac:dyDescent="0.25">
      <c r="A934" s="1">
        <v>95.547166190104406</v>
      </c>
      <c r="B934" s="1">
        <v>100</v>
      </c>
      <c r="C934">
        <f t="shared" si="42"/>
        <v>99.270160317092717</v>
      </c>
      <c r="D934">
        <f>'Regression 02'!C934</f>
        <v>84.176485368424267</v>
      </c>
      <c r="E934">
        <f>'Regression 01'!C934</f>
        <v>91.453158307924937</v>
      </c>
      <c r="F934">
        <f t="shared" si="43"/>
        <v>91.633267997813974</v>
      </c>
      <c r="G934" s="23">
        <f t="shared" si="44"/>
        <v>0.91633267997813972</v>
      </c>
      <c r="H934" s="23"/>
      <c r="J934" s="8">
        <v>910</v>
      </c>
      <c r="K934" s="8">
        <v>62.467261067035501</v>
      </c>
      <c r="L934" s="8">
        <v>-6.2824135684276996</v>
      </c>
      <c r="M934" s="8">
        <v>-0.61230869097235274</v>
      </c>
      <c r="O934" s="8">
        <v>90.95</v>
      </c>
      <c r="P934" s="8">
        <v>91.370768801275503</v>
      </c>
    </row>
    <row r="935" spans="1:16" x14ac:dyDescent="0.25">
      <c r="A935" s="1">
        <v>58.249981895873503</v>
      </c>
      <c r="B935" s="1">
        <v>73.747021367108005</v>
      </c>
      <c r="C935">
        <f t="shared" si="42"/>
        <v>60.519691706670301</v>
      </c>
      <c r="D935">
        <f>'Regression 02'!C935</f>
        <v>70.519472136798896</v>
      </c>
      <c r="E935">
        <f>'Regression 01'!C935</f>
        <v>72.406440188789219</v>
      </c>
      <c r="F935">
        <f t="shared" si="43"/>
        <v>67.815201344086134</v>
      </c>
      <c r="G935" s="23">
        <f t="shared" si="44"/>
        <v>0.91956529344427829</v>
      </c>
      <c r="H935" s="23"/>
      <c r="J935" s="8">
        <v>911</v>
      </c>
      <c r="K935" s="8">
        <v>78.060575164169478</v>
      </c>
      <c r="L935" s="8">
        <v>-12.848759024030784</v>
      </c>
      <c r="M935" s="8">
        <v>-1.2522904983780734</v>
      </c>
      <c r="O935" s="8">
        <v>91.05</v>
      </c>
      <c r="P935" s="8">
        <v>91.379946856714298</v>
      </c>
    </row>
    <row r="936" spans="1:16" x14ac:dyDescent="0.25">
      <c r="A936" s="1">
        <v>54.505547769876998</v>
      </c>
      <c r="B936" s="1">
        <v>60.682819151293899</v>
      </c>
      <c r="C936">
        <f t="shared" si="42"/>
        <v>56.629355752123033</v>
      </c>
      <c r="D936">
        <f>'Regression 02'!C936</f>
        <v>68.764364257528968</v>
      </c>
      <c r="E936">
        <f>'Regression 01'!C936</f>
        <v>57.707139147230791</v>
      </c>
      <c r="F936">
        <f t="shared" si="43"/>
        <v>61.033619718960928</v>
      </c>
      <c r="G936" s="23">
        <f t="shared" si="44"/>
        <v>1.0057808877796599</v>
      </c>
      <c r="H936" s="23"/>
      <c r="J936" s="8">
        <v>912</v>
      </c>
      <c r="K936" s="8">
        <v>61.237471963820788</v>
      </c>
      <c r="L936" s="8">
        <v>-7.4532017058467872</v>
      </c>
      <c r="M936" s="8">
        <v>-0.7264182993292021</v>
      </c>
      <c r="O936" s="8">
        <v>91.15</v>
      </c>
      <c r="P936" s="8">
        <v>91.430774655982304</v>
      </c>
    </row>
    <row r="937" spans="1:16" x14ac:dyDescent="0.25">
      <c r="A937" s="1">
        <v>54.186133736703603</v>
      </c>
      <c r="B937" s="1">
        <v>61.2506047388026</v>
      </c>
      <c r="C937">
        <f t="shared" si="42"/>
        <v>56.297495755170701</v>
      </c>
      <c r="D937">
        <f>'Regression 02'!C937</f>
        <v>59.622734684435727</v>
      </c>
      <c r="E937">
        <f>'Regression 01'!C937</f>
        <v>61.885433877310589</v>
      </c>
      <c r="F937">
        <f t="shared" si="43"/>
        <v>59.26855477230567</v>
      </c>
      <c r="G937" s="23">
        <f t="shared" si="44"/>
        <v>0.96764032004338252</v>
      </c>
      <c r="H937" s="23"/>
      <c r="J937" s="8">
        <v>913</v>
      </c>
      <c r="K937" s="8">
        <v>83.552695182838463</v>
      </c>
      <c r="L937" s="8">
        <v>-25.023800816886663</v>
      </c>
      <c r="M937" s="8">
        <v>-2.4389178704093939</v>
      </c>
      <c r="O937" s="8">
        <v>91.25</v>
      </c>
      <c r="P937" s="8">
        <v>91.446581880492701</v>
      </c>
    </row>
    <row r="938" spans="1:16" x14ac:dyDescent="0.25">
      <c r="A938" s="1">
        <v>57.226952058084301</v>
      </c>
      <c r="B938" s="1">
        <v>45.010615807331</v>
      </c>
      <c r="C938">
        <f t="shared" si="42"/>
        <v>59.456799524138766</v>
      </c>
      <c r="D938">
        <f>'Regression 02'!C938</f>
        <v>60.846475155966999</v>
      </c>
      <c r="E938">
        <f>'Regression 01'!C938</f>
        <v>51.34226327215962</v>
      </c>
      <c r="F938">
        <f t="shared" si="43"/>
        <v>57.215179317421793</v>
      </c>
      <c r="G938" s="23">
        <f t="shared" si="44"/>
        <v>1.2711485566501182</v>
      </c>
      <c r="H938" s="23"/>
      <c r="J938" s="8">
        <v>914</v>
      </c>
      <c r="K938" s="8">
        <v>70.446483199890253</v>
      </c>
      <c r="L938" s="8">
        <v>-19.333687631566356</v>
      </c>
      <c r="M938" s="8">
        <v>-1.8843371001306919</v>
      </c>
      <c r="O938" s="8">
        <v>91.350000000000009</v>
      </c>
      <c r="P938" s="8">
        <v>91.489557782807495</v>
      </c>
    </row>
    <row r="939" spans="1:16" x14ac:dyDescent="0.25">
      <c r="A939" s="1">
        <v>101.826015613908</v>
      </c>
      <c r="B939" s="1">
        <v>74.213131108947096</v>
      </c>
      <c r="C939">
        <f t="shared" si="42"/>
        <v>105.79366502960005</v>
      </c>
      <c r="D939">
        <f>'Regression 02'!C939</f>
        <v>75.980247555759149</v>
      </c>
      <c r="E939">
        <f>'Regression 01'!C939</f>
        <v>88.542314006581464</v>
      </c>
      <c r="F939">
        <f t="shared" si="43"/>
        <v>90.10540886398023</v>
      </c>
      <c r="G939" s="23">
        <f t="shared" si="44"/>
        <v>1.2141437440727678</v>
      </c>
      <c r="H939" s="23"/>
      <c r="J939" s="8">
        <v>915</v>
      </c>
      <c r="K939" s="8">
        <v>77.635183298573295</v>
      </c>
      <c r="L939" s="8">
        <v>8.5001672562165993</v>
      </c>
      <c r="M939" s="8">
        <v>0.82845967222795058</v>
      </c>
      <c r="O939" s="8">
        <v>91.45</v>
      </c>
      <c r="P939" s="8">
        <v>91.503772077335199</v>
      </c>
    </row>
    <row r="940" spans="1:16" x14ac:dyDescent="0.25">
      <c r="A940" s="1">
        <v>45.5690642127201</v>
      </c>
      <c r="B940" s="1">
        <v>50.175827612520798</v>
      </c>
      <c r="C940">
        <f t="shared" si="42"/>
        <v>47.344662225734538</v>
      </c>
      <c r="D940">
        <f>'Regression 02'!C940</f>
        <v>66.539573492152144</v>
      </c>
      <c r="E940">
        <f>'Regression 01'!C940</f>
        <v>55.46792307266449</v>
      </c>
      <c r="F940">
        <f t="shared" si="43"/>
        <v>56.450719596850398</v>
      </c>
      <c r="G940" s="23">
        <f t="shared" si="44"/>
        <v>1.1250580664615439</v>
      </c>
      <c r="H940" s="23"/>
      <c r="J940" s="8">
        <v>916</v>
      </c>
      <c r="K940" s="8">
        <v>64.84338974929463</v>
      </c>
      <c r="L940" s="8">
        <v>1.2459730735952661</v>
      </c>
      <c r="M940" s="8">
        <v>0.12143742741069695</v>
      </c>
      <c r="O940" s="8">
        <v>91.55</v>
      </c>
      <c r="P940" s="8">
        <v>91.545044653417307</v>
      </c>
    </row>
    <row r="941" spans="1:16" x14ac:dyDescent="0.25">
      <c r="A941" s="1">
        <v>71.176721140627293</v>
      </c>
      <c r="B941" s="1">
        <v>91.489557782807495</v>
      </c>
      <c r="C941">
        <f t="shared" si="42"/>
        <v>73.950121183257593</v>
      </c>
      <c r="D941">
        <f>'Regression 02'!C941</f>
        <v>72.361299677118268</v>
      </c>
      <c r="E941">
        <f>'Regression 01'!C941</f>
        <v>74.516858235877805</v>
      </c>
      <c r="F941">
        <f t="shared" si="43"/>
        <v>73.609426365417889</v>
      </c>
      <c r="G941" s="23">
        <f t="shared" si="44"/>
        <v>0.80456642429252623</v>
      </c>
      <c r="H941" s="23"/>
      <c r="J941" s="8">
        <v>917</v>
      </c>
      <c r="K941" s="8">
        <v>55.415157678145725</v>
      </c>
      <c r="L941" s="8">
        <v>4.1004944932550771</v>
      </c>
      <c r="M941" s="8">
        <v>0.39965029174810085</v>
      </c>
      <c r="O941" s="8">
        <v>91.65</v>
      </c>
      <c r="P941" s="8">
        <v>91.671565512558999</v>
      </c>
    </row>
    <row r="942" spans="1:16" x14ac:dyDescent="0.25">
      <c r="A942" s="1">
        <v>60.050944707806401</v>
      </c>
      <c r="B942" s="1">
        <v>67.769533543633102</v>
      </c>
      <c r="C942">
        <f t="shared" si="42"/>
        <v>62.390829011883412</v>
      </c>
      <c r="D942">
        <f>'Regression 02'!C942</f>
        <v>71.696980773442647</v>
      </c>
      <c r="E942">
        <f>'Regression 01'!C942</f>
        <v>61.9580102381491</v>
      </c>
      <c r="F942">
        <f t="shared" si="43"/>
        <v>65.348606674491705</v>
      </c>
      <c r="G942" s="23">
        <f t="shared" si="44"/>
        <v>0.96427706164477733</v>
      </c>
      <c r="H942" s="23"/>
      <c r="J942" s="8">
        <v>918</v>
      </c>
      <c r="K942" s="8">
        <v>97.483975081604072</v>
      </c>
      <c r="L942" s="8">
        <v>-5.3359737001548666</v>
      </c>
      <c r="M942" s="8">
        <v>-0.52006494571200701</v>
      </c>
      <c r="O942" s="8">
        <v>91.75</v>
      </c>
      <c r="P942" s="8">
        <v>91.944564603004693</v>
      </c>
    </row>
    <row r="943" spans="1:16" x14ac:dyDescent="0.25">
      <c r="A943" s="1">
        <v>78.995653187958794</v>
      </c>
      <c r="B943" s="1">
        <v>77.050075170714194</v>
      </c>
      <c r="C943">
        <f t="shared" si="42"/>
        <v>82.073717819318162</v>
      </c>
      <c r="D943">
        <f>'Regression 02'!C943</f>
        <v>75.401732348911452</v>
      </c>
      <c r="E943">
        <f>'Regression 01'!C943</f>
        <v>73.589316336174164</v>
      </c>
      <c r="F943">
        <f t="shared" si="43"/>
        <v>77.02158883480125</v>
      </c>
      <c r="G943" s="23">
        <f t="shared" si="44"/>
        <v>0.99963028801918974</v>
      </c>
      <c r="H943" s="23"/>
      <c r="J943" s="8">
        <v>919</v>
      </c>
      <c r="K943" s="8">
        <v>90.040819112797664</v>
      </c>
      <c r="L943" s="8">
        <v>-6.2723685211820595</v>
      </c>
      <c r="M943" s="8">
        <v>-0.6113296612311967</v>
      </c>
      <c r="O943" s="8">
        <v>91.850000000000009</v>
      </c>
      <c r="P943" s="8">
        <v>92.005436680289094</v>
      </c>
    </row>
    <row r="944" spans="1:16" x14ac:dyDescent="0.25">
      <c r="A944" s="1">
        <v>67.637976072172407</v>
      </c>
      <c r="B944" s="1">
        <v>76.641460420907407</v>
      </c>
      <c r="C944">
        <f t="shared" si="42"/>
        <v>70.27348895778799</v>
      </c>
      <c r="D944">
        <f>'Regression 02'!C944</f>
        <v>69.676993896450995</v>
      </c>
      <c r="E944">
        <f>'Regression 01'!C944</f>
        <v>77.627031326644726</v>
      </c>
      <c r="F944">
        <f t="shared" si="43"/>
        <v>72.525838060294575</v>
      </c>
      <c r="G944" s="23">
        <f t="shared" si="44"/>
        <v>0.94630031398135894</v>
      </c>
      <c r="H944" s="23"/>
      <c r="J944" s="8">
        <v>920</v>
      </c>
      <c r="K944" s="8">
        <v>48.408102059970723</v>
      </c>
      <c r="L944" s="8">
        <v>13.664368891249275</v>
      </c>
      <c r="M944" s="8">
        <v>1.3317830381004583</v>
      </c>
      <c r="O944" s="8">
        <v>91.95</v>
      </c>
      <c r="P944" s="8">
        <v>92.148001381449205</v>
      </c>
    </row>
    <row r="945" spans="1:16" x14ac:dyDescent="0.25">
      <c r="A945" s="1">
        <v>76.703921877122596</v>
      </c>
      <c r="B945" s="1">
        <v>99.427756380158797</v>
      </c>
      <c r="C945">
        <f t="shared" si="42"/>
        <v>79.6926892268242</v>
      </c>
      <c r="D945">
        <f>'Regression 02'!C945</f>
        <v>87.28411246118894</v>
      </c>
      <c r="E945">
        <f>'Regression 01'!C945</f>
        <v>85.031323659783752</v>
      </c>
      <c r="F945">
        <f t="shared" si="43"/>
        <v>84.00270844926564</v>
      </c>
      <c r="G945" s="23">
        <f t="shared" si="44"/>
        <v>0.84486175196475333</v>
      </c>
      <c r="H945" s="23"/>
      <c r="J945" s="8">
        <v>921</v>
      </c>
      <c r="K945" s="8">
        <v>96.718911465948537</v>
      </c>
      <c r="L945" s="8">
        <v>-22.499268996608734</v>
      </c>
      <c r="M945" s="8">
        <v>-2.1928670879583914</v>
      </c>
      <c r="O945" s="8">
        <v>92.05</v>
      </c>
      <c r="P945" s="8">
        <v>92.238776371580499</v>
      </c>
    </row>
    <row r="946" spans="1:16" x14ac:dyDescent="0.25">
      <c r="A946" s="1">
        <v>48.242995919061201</v>
      </c>
      <c r="B946" s="1">
        <v>60.252470579027701</v>
      </c>
      <c r="C946">
        <f t="shared" si="42"/>
        <v>50.122783647329662</v>
      </c>
      <c r="D946">
        <f>'Regression 02'!C946</f>
        <v>71.263550923667125</v>
      </c>
      <c r="E946">
        <f>'Regression 01'!C946</f>
        <v>59.14970183335501</v>
      </c>
      <c r="F946">
        <f t="shared" si="43"/>
        <v>60.178678801450594</v>
      </c>
      <c r="G946" s="23">
        <f t="shared" si="44"/>
        <v>0.9987752904259698</v>
      </c>
      <c r="H946" s="23"/>
      <c r="J946" s="8">
        <v>922</v>
      </c>
      <c r="K946" s="8">
        <v>76.958006370698413</v>
      </c>
      <c r="L946" s="8">
        <v>8.7355295561027901</v>
      </c>
      <c r="M946" s="8">
        <v>0.85139900600116847</v>
      </c>
      <c r="O946" s="8">
        <v>92.15</v>
      </c>
      <c r="P946" s="8">
        <v>92.311559243802094</v>
      </c>
    </row>
    <row r="947" spans="1:16" x14ac:dyDescent="0.25">
      <c r="A947" s="1">
        <v>43.518458492085699</v>
      </c>
      <c r="B947" s="1">
        <v>63.170568200000901</v>
      </c>
      <c r="C947">
        <f t="shared" si="42"/>
        <v>45.214154679027132</v>
      </c>
      <c r="D947">
        <f>'Regression 02'!C947</f>
        <v>62.802122985339786</v>
      </c>
      <c r="E947">
        <f>'Regression 01'!C947</f>
        <v>51.035213132275757</v>
      </c>
      <c r="F947">
        <f t="shared" si="43"/>
        <v>53.017163598880892</v>
      </c>
      <c r="G947" s="23">
        <f t="shared" si="44"/>
        <v>0.83927001307042437</v>
      </c>
      <c r="H947" s="23"/>
      <c r="J947" s="8">
        <v>923</v>
      </c>
      <c r="K947" s="8">
        <v>87.915937108456561</v>
      </c>
      <c r="L947" s="8">
        <v>2.3977857609381346</v>
      </c>
      <c r="M947" s="8">
        <v>0.23369761390599106</v>
      </c>
      <c r="O947" s="8">
        <v>92.25</v>
      </c>
      <c r="P947" s="8">
        <v>92.326635698912</v>
      </c>
    </row>
    <row r="948" spans="1:16" x14ac:dyDescent="0.25">
      <c r="A948" s="1">
        <v>50.013077606322298</v>
      </c>
      <c r="B948" s="1">
        <v>67.373613556156897</v>
      </c>
      <c r="C948">
        <f t="shared" si="42"/>
        <v>51.961836545237141</v>
      </c>
      <c r="D948">
        <f>'Regression 02'!C948</f>
        <v>58.185257970417688</v>
      </c>
      <c r="E948">
        <f>'Regression 01'!C948</f>
        <v>56.262431016036153</v>
      </c>
      <c r="F948">
        <f t="shared" si="43"/>
        <v>55.469841843896994</v>
      </c>
      <c r="G948" s="23">
        <f t="shared" si="44"/>
        <v>0.82331700670414631</v>
      </c>
      <c r="H948" s="23"/>
      <c r="J948" s="8">
        <v>924</v>
      </c>
      <c r="K948" s="8">
        <v>82.917131279307597</v>
      </c>
      <c r="L948" s="8">
        <v>4.7109626547144074</v>
      </c>
      <c r="M948" s="8">
        <v>0.4591489154461601</v>
      </c>
      <c r="O948" s="8">
        <v>92.350000000000009</v>
      </c>
      <c r="P948" s="8">
        <v>92.386271649867794</v>
      </c>
    </row>
    <row r="949" spans="1:16" x14ac:dyDescent="0.25">
      <c r="A949" s="1">
        <v>94.849882576564994</v>
      </c>
      <c r="B949" s="1">
        <v>86.639019663617603</v>
      </c>
      <c r="C949">
        <f t="shared" si="42"/>
        <v>98.545707056335431</v>
      </c>
      <c r="D949">
        <f>'Regression 02'!C949</f>
        <v>80.762048511571138</v>
      </c>
      <c r="E949">
        <f>'Regression 01'!C949</f>
        <v>87.949370562939251</v>
      </c>
      <c r="F949">
        <f t="shared" si="43"/>
        <v>89.085708710281935</v>
      </c>
      <c r="G949" s="23">
        <f t="shared" si="44"/>
        <v>1.02824003614265</v>
      </c>
      <c r="H949" s="23"/>
      <c r="J949" s="8">
        <v>925</v>
      </c>
      <c r="K949" s="8">
        <v>65.127382521878033</v>
      </c>
      <c r="L949" s="8">
        <v>1.8619646762951731</v>
      </c>
      <c r="M949" s="8">
        <v>0.18147438737695046</v>
      </c>
      <c r="O949" s="8">
        <v>92.45</v>
      </c>
      <c r="P949" s="8">
        <v>92.391794140403704</v>
      </c>
    </row>
    <row r="950" spans="1:16" x14ac:dyDescent="0.25">
      <c r="A950" s="1">
        <v>82.065466624111707</v>
      </c>
      <c r="B950" s="1">
        <v>79.4697373992135</v>
      </c>
      <c r="C950">
        <f t="shared" si="42"/>
        <v>85.263146497340287</v>
      </c>
      <c r="D950">
        <f>'Regression 02'!C950</f>
        <v>82.255265375373725</v>
      </c>
      <c r="E950">
        <f>'Regression 01'!C950</f>
        <v>86.864455844030104</v>
      </c>
      <c r="F950">
        <f t="shared" si="43"/>
        <v>84.7942892389147</v>
      </c>
      <c r="G950" s="23">
        <f t="shared" si="44"/>
        <v>1.0670009995497216</v>
      </c>
      <c r="H950" s="23"/>
      <c r="J950" s="8">
        <v>926</v>
      </c>
      <c r="K950" s="8">
        <v>44.440558810737329</v>
      </c>
      <c r="L950" s="8">
        <v>3.3376632342646744</v>
      </c>
      <c r="M950" s="8">
        <v>0.325301762391078</v>
      </c>
      <c r="O950" s="8">
        <v>92.55</v>
      </c>
      <c r="P950" s="8">
        <v>92.436508996040402</v>
      </c>
    </row>
    <row r="951" spans="1:16" x14ac:dyDescent="0.25">
      <c r="A951" s="1">
        <v>61.2770013045225</v>
      </c>
      <c r="B951" s="1">
        <v>73.777616035314594</v>
      </c>
      <c r="C951">
        <f t="shared" si="42"/>
        <v>63.664658888445899</v>
      </c>
      <c r="D951">
        <f>'Regression 02'!C951</f>
        <v>70.756483061851043</v>
      </c>
      <c r="E951">
        <f>'Regression 01'!C951</f>
        <v>75.384531544939307</v>
      </c>
      <c r="F951">
        <f t="shared" si="43"/>
        <v>69.935224498412083</v>
      </c>
      <c r="G951" s="23">
        <f t="shared" si="44"/>
        <v>0.9479192776429195</v>
      </c>
      <c r="H951" s="23"/>
      <c r="J951" s="8">
        <v>927</v>
      </c>
      <c r="K951" s="8">
        <v>54.186616003853402</v>
      </c>
      <c r="L951" s="8">
        <v>4.9524399628947009</v>
      </c>
      <c r="M951" s="8">
        <v>0.48268424193508586</v>
      </c>
      <c r="O951" s="8">
        <v>92.65</v>
      </c>
      <c r="P951" s="8">
        <v>92.437640180942097</v>
      </c>
    </row>
    <row r="952" spans="1:16" x14ac:dyDescent="0.25">
      <c r="A952" s="1">
        <v>77.318498300361597</v>
      </c>
      <c r="B952" s="1">
        <v>88.508948084225096</v>
      </c>
      <c r="C952">
        <f t="shared" si="42"/>
        <v>80.331212612652877</v>
      </c>
      <c r="D952">
        <f>'Regression 02'!C952</f>
        <v>82.465693261003949</v>
      </c>
      <c r="E952">
        <f>'Regression 01'!C952</f>
        <v>75.513406326845967</v>
      </c>
      <c r="F952">
        <f t="shared" si="43"/>
        <v>79.436770733500936</v>
      </c>
      <c r="G952" s="23">
        <f t="shared" si="44"/>
        <v>0.8974998850727377</v>
      </c>
      <c r="H952" s="23"/>
      <c r="J952" s="8">
        <v>928</v>
      </c>
      <c r="K952" s="8">
        <v>79.533699867865224</v>
      </c>
      <c r="L952" s="8">
        <v>0.97616552621127539</v>
      </c>
      <c r="M952" s="8">
        <v>9.5140924585191564E-2</v>
      </c>
      <c r="O952" s="8">
        <v>92.75</v>
      </c>
      <c r="P952" s="8">
        <v>92.588573892538193</v>
      </c>
    </row>
    <row r="953" spans="1:16" x14ac:dyDescent="0.25">
      <c r="A953" s="1">
        <v>72.4360357352178</v>
      </c>
      <c r="B953" s="1">
        <v>90.986976185168999</v>
      </c>
      <c r="C953">
        <f t="shared" si="42"/>
        <v>75.258504955162707</v>
      </c>
      <c r="D953">
        <f>'Regression 02'!C953</f>
        <v>76.676122022634587</v>
      </c>
      <c r="E953">
        <f>'Regression 01'!C953</f>
        <v>78.192409092820796</v>
      </c>
      <c r="F953">
        <f t="shared" si="43"/>
        <v>76.709012023539358</v>
      </c>
      <c r="G953" s="23">
        <f t="shared" si="44"/>
        <v>0.84307683626530971</v>
      </c>
      <c r="H953" s="23"/>
      <c r="J953" s="8">
        <v>929</v>
      </c>
      <c r="K953" s="8">
        <v>79.960445590792631</v>
      </c>
      <c r="L953" s="8">
        <v>-1.702323111919128</v>
      </c>
      <c r="M953" s="8">
        <v>-0.16591509376420305</v>
      </c>
      <c r="O953" s="8">
        <v>92.850000000000009</v>
      </c>
      <c r="P953" s="8">
        <v>92.628379857263099</v>
      </c>
    </row>
    <row r="954" spans="1:16" x14ac:dyDescent="0.25">
      <c r="A954" s="1">
        <v>39.552981002346499</v>
      </c>
      <c r="B954" s="1">
        <v>70.102406925078398</v>
      </c>
      <c r="C954">
        <f t="shared" si="42"/>
        <v>41.094162408853421</v>
      </c>
      <c r="D954">
        <f>'Regression 02'!C954</f>
        <v>49.790353052660095</v>
      </c>
      <c r="E954">
        <f>'Regression 01'!C954</f>
        <v>57.860438703229462</v>
      </c>
      <c r="F954">
        <f t="shared" si="43"/>
        <v>49.581651388247657</v>
      </c>
      <c r="G954" s="23">
        <f t="shared" si="44"/>
        <v>0.70727459388431269</v>
      </c>
      <c r="H954" s="23"/>
      <c r="J954" s="8">
        <v>930</v>
      </c>
      <c r="K954" s="8">
        <v>56.500015177624043</v>
      </c>
      <c r="L954" s="8">
        <v>3.450627529564855</v>
      </c>
      <c r="M954" s="8">
        <v>0.33631170610593897</v>
      </c>
      <c r="O954" s="8">
        <v>92.95</v>
      </c>
      <c r="P954" s="8">
        <v>92.651255219761396</v>
      </c>
    </row>
    <row r="955" spans="1:16" x14ac:dyDescent="0.25">
      <c r="A955" s="1">
        <v>91.017975755669696</v>
      </c>
      <c r="B955" s="1">
        <v>92.386271649867794</v>
      </c>
      <c r="C955">
        <f t="shared" si="42"/>
        <v>94.564490034434527</v>
      </c>
      <c r="D955">
        <f>'Regression 02'!C955</f>
        <v>84.277696974060021</v>
      </c>
      <c r="E955">
        <f>'Regression 01'!C955</f>
        <v>88.547011798639573</v>
      </c>
      <c r="F955">
        <f t="shared" si="43"/>
        <v>89.129732935711374</v>
      </c>
      <c r="G955" s="23">
        <f t="shared" si="44"/>
        <v>0.96475083737009881</v>
      </c>
      <c r="H955" s="23"/>
      <c r="J955" s="8">
        <v>931</v>
      </c>
      <c r="K955" s="8">
        <v>42.062535390127906</v>
      </c>
      <c r="L955" s="8">
        <v>7.9755681374491942</v>
      </c>
      <c r="M955" s="8">
        <v>0.77733018255028996</v>
      </c>
      <c r="O955" s="8">
        <v>93.05</v>
      </c>
      <c r="P955" s="8">
        <v>92.664921705544998</v>
      </c>
    </row>
    <row r="956" spans="1:16" x14ac:dyDescent="0.25">
      <c r="A956" s="1">
        <v>66.998257310157399</v>
      </c>
      <c r="B956" s="1">
        <v>59.548704703814501</v>
      </c>
      <c r="C956">
        <f t="shared" si="42"/>
        <v>69.608843562269612</v>
      </c>
      <c r="D956">
        <f>'Regression 02'!C956</f>
        <v>67.714184672247697</v>
      </c>
      <c r="E956">
        <f>'Regression 01'!C956</f>
        <v>67.966903871461739</v>
      </c>
      <c r="F956">
        <f t="shared" si="43"/>
        <v>68.429977368659692</v>
      </c>
      <c r="G956" s="23">
        <f t="shared" si="44"/>
        <v>1.1491430033452312</v>
      </c>
      <c r="H956" s="23"/>
      <c r="J956" s="8">
        <v>932</v>
      </c>
      <c r="K956" s="8">
        <v>82.433647243143625</v>
      </c>
      <c r="L956" s="8">
        <v>-4.444527925015521</v>
      </c>
      <c r="M956" s="8">
        <v>-0.43318114067384006</v>
      </c>
      <c r="O956" s="8">
        <v>93.15</v>
      </c>
      <c r="P956" s="8">
        <v>92.687453527039807</v>
      </c>
    </row>
    <row r="957" spans="1:16" x14ac:dyDescent="0.25">
      <c r="A957" s="1">
        <v>60.462333393115898</v>
      </c>
      <c r="B957" s="1">
        <v>54.4133403317201</v>
      </c>
      <c r="C957">
        <f t="shared" si="42"/>
        <v>62.818247452133718</v>
      </c>
      <c r="D957">
        <f>'Regression 02'!C957</f>
        <v>68.089048135344314</v>
      </c>
      <c r="E957">
        <f>'Regression 01'!C957</f>
        <v>66.487386007444485</v>
      </c>
      <c r="F957">
        <f t="shared" si="43"/>
        <v>65.798227198307501</v>
      </c>
      <c r="G957" s="23">
        <f t="shared" si="44"/>
        <v>1.2092296998710557</v>
      </c>
      <c r="H957" s="23"/>
      <c r="J957" s="8">
        <v>933</v>
      </c>
      <c r="K957" s="8">
        <v>99.270160317092717</v>
      </c>
      <c r="L957" s="8">
        <v>0.72983968290728285</v>
      </c>
      <c r="M957" s="8">
        <v>7.1133040827886462E-2</v>
      </c>
      <c r="O957" s="8">
        <v>93.25</v>
      </c>
      <c r="P957" s="8">
        <v>92.865074437679993</v>
      </c>
    </row>
    <row r="958" spans="1:16" x14ac:dyDescent="0.25">
      <c r="A958" s="1">
        <v>66.251231859643596</v>
      </c>
      <c r="B958" s="1">
        <v>75.405886642118304</v>
      </c>
      <c r="C958">
        <f t="shared" si="42"/>
        <v>68.832710274486828</v>
      </c>
      <c r="D958">
        <f>'Regression 02'!C958</f>
        <v>70.287587967960675</v>
      </c>
      <c r="E958">
        <f>'Regression 01'!C958</f>
        <v>72.125232238670009</v>
      </c>
      <c r="F958">
        <f t="shared" si="43"/>
        <v>70.415176827039176</v>
      </c>
      <c r="G958" s="23">
        <f t="shared" si="44"/>
        <v>0.93381538183132318</v>
      </c>
      <c r="H958" s="23"/>
      <c r="J958" s="8">
        <v>934</v>
      </c>
      <c r="K958" s="8">
        <v>60.519691706670301</v>
      </c>
      <c r="L958" s="8">
        <v>13.227329660437704</v>
      </c>
      <c r="M958" s="8">
        <v>1.2891874788608315</v>
      </c>
      <c r="O958" s="8">
        <v>93.350000000000009</v>
      </c>
      <c r="P958" s="8">
        <v>92.956909271491</v>
      </c>
    </row>
    <row r="959" spans="1:16" x14ac:dyDescent="0.25">
      <c r="A959" s="1">
        <v>41.786317011898497</v>
      </c>
      <c r="B959" s="1">
        <v>60.5021566600809</v>
      </c>
      <c r="C959">
        <f t="shared" si="42"/>
        <v>43.414520327884247</v>
      </c>
      <c r="D959">
        <f>'Regression 02'!C959</f>
        <v>63.396993560862455</v>
      </c>
      <c r="E959">
        <f>'Regression 01'!C959</f>
        <v>52.528771364458862</v>
      </c>
      <c r="F959">
        <f t="shared" si="43"/>
        <v>53.113428417735186</v>
      </c>
      <c r="G959" s="23">
        <f t="shared" si="44"/>
        <v>0.87787661382291238</v>
      </c>
      <c r="H959" s="23"/>
      <c r="J959" s="8">
        <v>935</v>
      </c>
      <c r="K959" s="8">
        <v>56.629355752123033</v>
      </c>
      <c r="L959" s="8">
        <v>4.053463399170866</v>
      </c>
      <c r="M959" s="8">
        <v>0.3950664566757931</v>
      </c>
      <c r="O959" s="8">
        <v>93.45</v>
      </c>
      <c r="P959" s="8">
        <v>92.980248329834794</v>
      </c>
    </row>
    <row r="960" spans="1:16" x14ac:dyDescent="0.25">
      <c r="A960" s="1">
        <v>47.292671469580398</v>
      </c>
      <c r="B960" s="1">
        <v>58.714890472397798</v>
      </c>
      <c r="C960">
        <f t="shared" si="42"/>
        <v>49.135429817646092</v>
      </c>
      <c r="D960">
        <f>'Regression 02'!C960</f>
        <v>68.098320667043893</v>
      </c>
      <c r="E960">
        <f>'Regression 01'!C960</f>
        <v>57.483088954063632</v>
      </c>
      <c r="F960">
        <f t="shared" si="43"/>
        <v>58.238946479584534</v>
      </c>
      <c r="G960" s="23">
        <f t="shared" si="44"/>
        <v>0.99189398142474594</v>
      </c>
      <c r="H960" s="23"/>
      <c r="J960" s="8">
        <v>936</v>
      </c>
      <c r="K960" s="8">
        <v>56.297495755170701</v>
      </c>
      <c r="L960" s="8">
        <v>4.9531089836318998</v>
      </c>
      <c r="M960" s="8">
        <v>0.48274944732269137</v>
      </c>
      <c r="O960" s="8">
        <v>93.55</v>
      </c>
      <c r="P960" s="8">
        <v>93.010332147190098</v>
      </c>
    </row>
    <row r="961" spans="1:16" x14ac:dyDescent="0.25">
      <c r="A961" s="1">
        <v>73.851613343749506</v>
      </c>
      <c r="B961" s="1">
        <v>79.563866300344401</v>
      </c>
      <c r="C961">
        <f t="shared" si="42"/>
        <v>76.729240527378806</v>
      </c>
      <c r="D961">
        <f>'Regression 02'!C961</f>
        <v>79.297380351030512</v>
      </c>
      <c r="E961">
        <f>'Regression 01'!C961</f>
        <v>81.223400609058515</v>
      </c>
      <c r="F961">
        <f t="shared" si="43"/>
        <v>79.083340495822611</v>
      </c>
      <c r="G961" s="23">
        <f t="shared" si="44"/>
        <v>0.99396050208636344</v>
      </c>
      <c r="H961" s="23"/>
      <c r="J961" s="8">
        <v>937</v>
      </c>
      <c r="K961" s="8">
        <v>59.456799524138766</v>
      </c>
      <c r="L961" s="8">
        <v>-14.446183716807766</v>
      </c>
      <c r="M961" s="8">
        <v>-1.407981780384199</v>
      </c>
      <c r="O961" s="8">
        <v>93.65</v>
      </c>
      <c r="P961" s="8">
        <v>93.012898164324298</v>
      </c>
    </row>
    <row r="962" spans="1:16" x14ac:dyDescent="0.25">
      <c r="A962" s="1">
        <v>40.980523350929801</v>
      </c>
      <c r="B962" s="1">
        <v>57.619485382199102</v>
      </c>
      <c r="C962">
        <f t="shared" si="42"/>
        <v>42.577328927066503</v>
      </c>
      <c r="D962">
        <f>'Regression 02'!C962</f>
        <v>58.790816710813608</v>
      </c>
      <c r="E962">
        <f>'Regression 01'!C962</f>
        <v>54.016622915392574</v>
      </c>
      <c r="F962">
        <f t="shared" si="43"/>
        <v>51.794922851090895</v>
      </c>
      <c r="G962" s="23">
        <f t="shared" si="44"/>
        <v>0.89891331912333183</v>
      </c>
      <c r="H962" s="23"/>
      <c r="J962" s="8">
        <v>938</v>
      </c>
      <c r="K962" s="8">
        <v>105.79366502960005</v>
      </c>
      <c r="L962" s="8">
        <v>-31.580533920652954</v>
      </c>
      <c r="M962" s="8">
        <v>-3.0779628202672553</v>
      </c>
      <c r="O962" s="8">
        <v>93.75</v>
      </c>
      <c r="P962" s="8">
        <v>93.060159131845396</v>
      </c>
    </row>
    <row r="963" spans="1:16" x14ac:dyDescent="0.25">
      <c r="A963" s="1">
        <v>75.779765545720394</v>
      </c>
      <c r="B963" s="1">
        <v>78.157199305102907</v>
      </c>
      <c r="C963">
        <f t="shared" ref="C963:C1001" si="45">$K$17+A963*$K$18</f>
        <v>78.732523155610522</v>
      </c>
      <c r="D963">
        <f>'Regression 02'!C963</f>
        <v>74.12367452653308</v>
      </c>
      <c r="E963">
        <f>'Regression 01'!C963</f>
        <v>75.622827588280586</v>
      </c>
      <c r="F963">
        <f t="shared" ref="F963:F1001" si="46">AVERAGE(C963:E963)</f>
        <v>76.159675090141391</v>
      </c>
      <c r="G963" s="23">
        <f t="shared" ref="G963:G1001" si="47">F963/B963</f>
        <v>0.97444222371423828</v>
      </c>
      <c r="H963" s="23"/>
      <c r="J963" s="8">
        <v>939</v>
      </c>
      <c r="K963" s="8">
        <v>47.344662225734538</v>
      </c>
      <c r="L963" s="8">
        <v>2.8311653867862603</v>
      </c>
      <c r="M963" s="8">
        <v>0.27593649367836587</v>
      </c>
      <c r="O963" s="8">
        <v>93.850000000000009</v>
      </c>
      <c r="P963" s="8">
        <v>93.225703233988796</v>
      </c>
    </row>
    <row r="964" spans="1:16" x14ac:dyDescent="0.25">
      <c r="A964" s="1">
        <v>55.1025937393551</v>
      </c>
      <c r="B964" s="1">
        <v>45.598365758562899</v>
      </c>
      <c r="C964">
        <f t="shared" si="45"/>
        <v>57.249665610280857</v>
      </c>
      <c r="D964">
        <f>'Regression 02'!C964</f>
        <v>64.8704441968693</v>
      </c>
      <c r="E964">
        <f>'Regression 01'!C964</f>
        <v>60.766070183099764</v>
      </c>
      <c r="F964">
        <f t="shared" si="46"/>
        <v>60.962059996749979</v>
      </c>
      <c r="G964" s="23">
        <f t="shared" si="47"/>
        <v>1.3369351945535886</v>
      </c>
      <c r="H964" s="23"/>
      <c r="J964" s="8">
        <v>940</v>
      </c>
      <c r="K964" s="8">
        <v>73.950121183257593</v>
      </c>
      <c r="L964" s="8">
        <v>17.539436599549902</v>
      </c>
      <c r="M964" s="8">
        <v>1.7094623503671635</v>
      </c>
      <c r="O964" s="8">
        <v>93.95</v>
      </c>
      <c r="P964" s="8">
        <v>93.287734867284897</v>
      </c>
    </row>
    <row r="965" spans="1:16" x14ac:dyDescent="0.25">
      <c r="A965" s="1">
        <v>62.251557802142798</v>
      </c>
      <c r="B965" s="1">
        <v>77.785509880210398</v>
      </c>
      <c r="C965">
        <f t="shared" si="45"/>
        <v>64.677188967719474</v>
      </c>
      <c r="D965">
        <f>'Regression 02'!C965</f>
        <v>64.723303735855325</v>
      </c>
      <c r="E965">
        <f>'Regression 01'!C965</f>
        <v>66.743041577679236</v>
      </c>
      <c r="F965">
        <f t="shared" si="46"/>
        <v>65.381178093751345</v>
      </c>
      <c r="G965" s="23">
        <f t="shared" si="47"/>
        <v>0.8405315873668282</v>
      </c>
      <c r="H965" s="23"/>
      <c r="J965" s="8">
        <v>941</v>
      </c>
      <c r="K965" s="8">
        <v>62.390829011883412</v>
      </c>
      <c r="L965" s="8">
        <v>5.3787045317496904</v>
      </c>
      <c r="M965" s="8">
        <v>0.52422966031937968</v>
      </c>
      <c r="O965" s="8">
        <v>94.05</v>
      </c>
      <c r="P965" s="8">
        <v>93.373128688887206</v>
      </c>
    </row>
    <row r="966" spans="1:16" x14ac:dyDescent="0.25">
      <c r="A966" s="1">
        <v>50.902413113121597</v>
      </c>
      <c r="B966" s="1">
        <v>64.007892336743794</v>
      </c>
      <c r="C966">
        <f t="shared" si="45"/>
        <v>52.885824998855902</v>
      </c>
      <c r="D966">
        <f>'Regression 02'!C966</f>
        <v>68.741239701156644</v>
      </c>
      <c r="E966">
        <f>'Regression 01'!C966</f>
        <v>62.56583320876409</v>
      </c>
      <c r="F966">
        <f t="shared" si="46"/>
        <v>61.397632636258869</v>
      </c>
      <c r="G966" s="23">
        <f t="shared" si="47"/>
        <v>0.95921972111263376</v>
      </c>
      <c r="H966" s="23"/>
      <c r="J966" s="8">
        <v>942</v>
      </c>
      <c r="K966" s="8">
        <v>82.073717819318162</v>
      </c>
      <c r="L966" s="8">
        <v>-5.0236426486039676</v>
      </c>
      <c r="M966" s="8">
        <v>-0.48962393522421582</v>
      </c>
      <c r="O966" s="8">
        <v>94.15</v>
      </c>
      <c r="P966" s="8">
        <v>93.581344034638093</v>
      </c>
    </row>
    <row r="967" spans="1:16" x14ac:dyDescent="0.25">
      <c r="A967" s="1">
        <v>58.654483594893797</v>
      </c>
      <c r="B967" s="1">
        <v>59.016583616964802</v>
      </c>
      <c r="C967">
        <f t="shared" si="45"/>
        <v>60.939954809297404</v>
      </c>
      <c r="D967">
        <f>'Regression 02'!C967</f>
        <v>69.951878218540443</v>
      </c>
      <c r="E967">
        <f>'Regression 01'!C967</f>
        <v>65.346945868975837</v>
      </c>
      <c r="F967">
        <f t="shared" si="46"/>
        <v>65.41292629893789</v>
      </c>
      <c r="G967" s="23">
        <f t="shared" si="47"/>
        <v>1.1083821239719205</v>
      </c>
      <c r="H967" s="23"/>
      <c r="J967" s="8">
        <v>943</v>
      </c>
      <c r="K967" s="8">
        <v>70.27348895778799</v>
      </c>
      <c r="L967" s="8">
        <v>6.3679714631194173</v>
      </c>
      <c r="M967" s="8">
        <v>0.62064749928709217</v>
      </c>
      <c r="O967" s="8">
        <v>94.25</v>
      </c>
      <c r="P967" s="8">
        <v>93.745591202866606</v>
      </c>
    </row>
    <row r="968" spans="1:16" x14ac:dyDescent="0.25">
      <c r="A968" s="1">
        <v>68.662199552919205</v>
      </c>
      <c r="B968" s="1">
        <v>84.447056171205105</v>
      </c>
      <c r="C968">
        <f t="shared" si="45"/>
        <v>71.33762129355992</v>
      </c>
      <c r="D968">
        <f>'Regression 02'!C968</f>
        <v>84.891862799243242</v>
      </c>
      <c r="E968">
        <f>'Regression 01'!C968</f>
        <v>80.434989612579145</v>
      </c>
      <c r="F968">
        <f t="shared" si="46"/>
        <v>78.888157901794102</v>
      </c>
      <c r="G968" s="23">
        <f t="shared" si="47"/>
        <v>0.93417297746719463</v>
      </c>
      <c r="H968" s="23"/>
      <c r="J968" s="8">
        <v>944</v>
      </c>
      <c r="K968" s="8">
        <v>79.6926892268242</v>
      </c>
      <c r="L968" s="8">
        <v>19.735067153334597</v>
      </c>
      <c r="M968" s="8">
        <v>1.9234571241278591</v>
      </c>
      <c r="O968" s="8">
        <v>94.350000000000009</v>
      </c>
      <c r="P968" s="8">
        <v>93.933221962742905</v>
      </c>
    </row>
    <row r="969" spans="1:16" x14ac:dyDescent="0.25">
      <c r="A969" s="1">
        <v>57.234077678701503</v>
      </c>
      <c r="B969" s="1">
        <v>71.195081038424107</v>
      </c>
      <c r="C969">
        <f t="shared" si="45"/>
        <v>59.464202794473557</v>
      </c>
      <c r="D969">
        <f>'Regression 02'!C969</f>
        <v>72.248358194986736</v>
      </c>
      <c r="E969">
        <f>'Regression 01'!C969</f>
        <v>62.915781189363543</v>
      </c>
      <c r="F969">
        <f t="shared" si="46"/>
        <v>64.876114059607943</v>
      </c>
      <c r="G969" s="23">
        <f t="shared" si="47"/>
        <v>0.91124433195875143</v>
      </c>
      <c r="H969" s="23"/>
      <c r="J969" s="8">
        <v>945</v>
      </c>
      <c r="K969" s="8">
        <v>50.122783647329662</v>
      </c>
      <c r="L969" s="8">
        <v>10.129686931698039</v>
      </c>
      <c r="M969" s="8">
        <v>0.98727905725252574</v>
      </c>
      <c r="O969" s="8">
        <v>94.45</v>
      </c>
      <c r="P969" s="8">
        <v>93.964619208136199</v>
      </c>
    </row>
    <row r="970" spans="1:16" x14ac:dyDescent="0.25">
      <c r="A970" s="1">
        <v>78.296543755397096</v>
      </c>
      <c r="B970" s="1">
        <v>71.758076064304902</v>
      </c>
      <c r="C970">
        <f t="shared" si="45"/>
        <v>81.347367596523384</v>
      </c>
      <c r="D970">
        <f>'Regression 02'!C970</f>
        <v>70.016454224941583</v>
      </c>
      <c r="E970">
        <f>'Regression 01'!C970</f>
        <v>74.096992883056089</v>
      </c>
      <c r="F970">
        <f t="shared" si="46"/>
        <v>75.153604901507023</v>
      </c>
      <c r="G970" s="23">
        <f t="shared" si="47"/>
        <v>1.0473191175604997</v>
      </c>
      <c r="H970" s="23"/>
      <c r="J970" s="8">
        <v>946</v>
      </c>
      <c r="K970" s="8">
        <v>45.214154679027132</v>
      </c>
      <c r="L970" s="8">
        <v>17.956413520973769</v>
      </c>
      <c r="M970" s="8">
        <v>1.7501025581697562</v>
      </c>
      <c r="O970" s="8">
        <v>94.55</v>
      </c>
      <c r="P970" s="8">
        <v>93.969953946898897</v>
      </c>
    </row>
    <row r="971" spans="1:16" x14ac:dyDescent="0.25">
      <c r="A971" s="1">
        <v>58.812111460739899</v>
      </c>
      <c r="B971" s="1">
        <v>77.429102200513796</v>
      </c>
      <c r="C971">
        <f t="shared" si="45"/>
        <v>61.10372464295056</v>
      </c>
      <c r="D971">
        <f>'Regression 02'!C971</f>
        <v>74.91254235976713</v>
      </c>
      <c r="E971">
        <f>'Regression 01'!C971</f>
        <v>70.345288742075439</v>
      </c>
      <c r="F971">
        <f t="shared" si="46"/>
        <v>68.787185248264379</v>
      </c>
      <c r="G971" s="23">
        <f t="shared" si="47"/>
        <v>0.88838929153705115</v>
      </c>
      <c r="H971" s="23"/>
      <c r="J971" s="8">
        <v>947</v>
      </c>
      <c r="K971" s="8">
        <v>51.961836545237141</v>
      </c>
      <c r="L971" s="8">
        <v>15.411777010919756</v>
      </c>
      <c r="M971" s="8">
        <v>1.5020922937226842</v>
      </c>
      <c r="O971" s="8">
        <v>94.65</v>
      </c>
      <c r="P971" s="8">
        <v>94.285052057642503</v>
      </c>
    </row>
    <row r="972" spans="1:16" x14ac:dyDescent="0.25">
      <c r="A972" s="1">
        <v>73.5722757283568</v>
      </c>
      <c r="B972" s="1">
        <v>75.840996375007293</v>
      </c>
      <c r="C972">
        <f t="shared" si="45"/>
        <v>76.439018525321146</v>
      </c>
      <c r="D972">
        <f>'Regression 02'!C972</f>
        <v>71.325057491992084</v>
      </c>
      <c r="E972">
        <f>'Regression 01'!C972</f>
        <v>78.135710186753528</v>
      </c>
      <c r="F972">
        <f t="shared" si="46"/>
        <v>75.299928734688919</v>
      </c>
      <c r="G972" s="23">
        <f t="shared" si="47"/>
        <v>0.99286576302817831</v>
      </c>
      <c r="H972" s="23"/>
      <c r="J972" s="8">
        <v>948</v>
      </c>
      <c r="K972" s="8">
        <v>98.545707056335431</v>
      </c>
      <c r="L972" s="8">
        <v>-11.906687392717828</v>
      </c>
      <c r="M972" s="8">
        <v>-1.1604724986414228</v>
      </c>
      <c r="O972" s="8">
        <v>94.75</v>
      </c>
      <c r="P972" s="8">
        <v>94.383141145790901</v>
      </c>
    </row>
    <row r="973" spans="1:16" x14ac:dyDescent="0.25">
      <c r="A973" s="1">
        <v>93.171169556412295</v>
      </c>
      <c r="B973" s="1">
        <v>92.687453527039807</v>
      </c>
      <c r="C973">
        <f t="shared" si="45"/>
        <v>96.80158300449925</v>
      </c>
      <c r="D973">
        <f>'Regression 02'!C973</f>
        <v>86.606188519712958</v>
      </c>
      <c r="E973">
        <f>'Regression 01'!C973</f>
        <v>89.477847253625512</v>
      </c>
      <c r="F973">
        <f t="shared" si="46"/>
        <v>90.961872925945897</v>
      </c>
      <c r="G973" s="23">
        <f t="shared" si="47"/>
        <v>0.98138280279120516</v>
      </c>
      <c r="H973" s="23"/>
      <c r="J973" s="8">
        <v>949</v>
      </c>
      <c r="K973" s="8">
        <v>85.263146497340287</v>
      </c>
      <c r="L973" s="8">
        <v>-5.7934090981267872</v>
      </c>
      <c r="M973" s="8">
        <v>-0.56464839547790691</v>
      </c>
      <c r="O973" s="8">
        <v>94.850000000000009</v>
      </c>
      <c r="P973" s="8">
        <v>94.643174358920703</v>
      </c>
    </row>
    <row r="974" spans="1:16" x14ac:dyDescent="0.25">
      <c r="A974" s="1">
        <v>86.5556785187011</v>
      </c>
      <c r="B974" s="1">
        <v>86.4238367981023</v>
      </c>
      <c r="C974">
        <f t="shared" si="45"/>
        <v>89.928319441839079</v>
      </c>
      <c r="D974">
        <f>'Regression 02'!C974</f>
        <v>75.271402416711396</v>
      </c>
      <c r="E974">
        <f>'Regression 01'!C974</f>
        <v>80.996626473273267</v>
      </c>
      <c r="F974">
        <f t="shared" si="46"/>
        <v>82.065449443941247</v>
      </c>
      <c r="G974" s="23">
        <f t="shared" si="47"/>
        <v>0.94956961510118054</v>
      </c>
      <c r="H974" s="23"/>
      <c r="J974" s="8">
        <v>950</v>
      </c>
      <c r="K974" s="8">
        <v>63.664658888445899</v>
      </c>
      <c r="L974" s="8">
        <v>10.112957146868695</v>
      </c>
      <c r="M974" s="8">
        <v>0.98564850674235471</v>
      </c>
      <c r="O974" s="8">
        <v>94.95</v>
      </c>
      <c r="P974" s="8">
        <v>94.709372576776801</v>
      </c>
    </row>
    <row r="975" spans="1:16" x14ac:dyDescent="0.25">
      <c r="A975" s="1">
        <v>49.580597740990797</v>
      </c>
      <c r="B975" s="1">
        <v>53.7656588375878</v>
      </c>
      <c r="C975">
        <f t="shared" si="45"/>
        <v>51.512505107400955</v>
      </c>
      <c r="D975">
        <f>'Regression 02'!C975</f>
        <v>58.998676332205363</v>
      </c>
      <c r="E975">
        <f>'Regression 01'!C975</f>
        <v>59.503433645442819</v>
      </c>
      <c r="F975">
        <f t="shared" si="46"/>
        <v>56.671538361683048</v>
      </c>
      <c r="G975" s="23">
        <f t="shared" si="47"/>
        <v>1.0540471294674014</v>
      </c>
      <c r="H975" s="23"/>
      <c r="J975" s="8">
        <v>951</v>
      </c>
      <c r="K975" s="8">
        <v>80.331212612652877</v>
      </c>
      <c r="L975" s="8">
        <v>8.1777354715722197</v>
      </c>
      <c r="M975" s="8">
        <v>0.79703420463765162</v>
      </c>
      <c r="O975" s="8">
        <v>95.05</v>
      </c>
      <c r="P975" s="8">
        <v>94.763061061279402</v>
      </c>
    </row>
    <row r="976" spans="1:16" x14ac:dyDescent="0.25">
      <c r="A976" s="1">
        <v>38.253820782041103</v>
      </c>
      <c r="B976" s="1">
        <v>61.188955906959201</v>
      </c>
      <c r="C976">
        <f t="shared" si="45"/>
        <v>39.744380426929368</v>
      </c>
      <c r="D976">
        <f>'Regression 02'!C976</f>
        <v>60.418621865483892</v>
      </c>
      <c r="E976">
        <f>'Regression 01'!C976</f>
        <v>51.873433924361535</v>
      </c>
      <c r="F976">
        <f t="shared" si="46"/>
        <v>50.678812072258268</v>
      </c>
      <c r="G976" s="23">
        <f t="shared" si="47"/>
        <v>0.82823462700226291</v>
      </c>
      <c r="H976" s="23"/>
      <c r="J976" s="8">
        <v>952</v>
      </c>
      <c r="K976" s="8">
        <v>75.258504955162707</v>
      </c>
      <c r="L976" s="8">
        <v>15.728471230006292</v>
      </c>
      <c r="M976" s="8">
        <v>1.5329585556481815</v>
      </c>
      <c r="O976" s="8">
        <v>95.15</v>
      </c>
      <c r="P976" s="8">
        <v>94.948398969457202</v>
      </c>
    </row>
    <row r="977" spans="1:16" x14ac:dyDescent="0.25">
      <c r="A977" s="1">
        <v>44.579906724409902</v>
      </c>
      <c r="B977" s="1">
        <v>62.926523568392</v>
      </c>
      <c r="C977">
        <f t="shared" si="45"/>
        <v>46.316962228352764</v>
      </c>
      <c r="D977">
        <f>'Regression 02'!C977</f>
        <v>52.248968521392825</v>
      </c>
      <c r="E977">
        <f>'Regression 01'!C977</f>
        <v>61.468414993798831</v>
      </c>
      <c r="F977">
        <f t="shared" si="46"/>
        <v>53.344781914514805</v>
      </c>
      <c r="G977" s="23">
        <f t="shared" si="47"/>
        <v>0.84773127275236759</v>
      </c>
      <c r="H977" s="23"/>
      <c r="J977" s="8">
        <v>953</v>
      </c>
      <c r="K977" s="8">
        <v>41.094162408853421</v>
      </c>
      <c r="L977" s="8">
        <v>29.008244516224977</v>
      </c>
      <c r="M977" s="8">
        <v>2.8272573961699474</v>
      </c>
      <c r="O977" s="8">
        <v>95.25</v>
      </c>
      <c r="P977" s="8">
        <v>95.022384338173694</v>
      </c>
    </row>
    <row r="978" spans="1:16" x14ac:dyDescent="0.25">
      <c r="A978" s="1">
        <v>73.246476835054494</v>
      </c>
      <c r="B978" s="1">
        <v>68.113749019106095</v>
      </c>
      <c r="C978">
        <f t="shared" si="45"/>
        <v>76.100524882245409</v>
      </c>
      <c r="D978">
        <f>'Regression 02'!C978</f>
        <v>65.612521993790708</v>
      </c>
      <c r="E978">
        <f>'Regression 01'!C978</f>
        <v>75.287570155429108</v>
      </c>
      <c r="F978">
        <f t="shared" si="46"/>
        <v>72.333539010488408</v>
      </c>
      <c r="G978" s="23">
        <f t="shared" si="47"/>
        <v>1.0619521029476537</v>
      </c>
      <c r="H978" s="23"/>
      <c r="J978" s="8">
        <v>954</v>
      </c>
      <c r="K978" s="8">
        <v>94.564490034434527</v>
      </c>
      <c r="L978" s="8">
        <v>-2.1782183845667333</v>
      </c>
      <c r="M978" s="8">
        <v>-0.21229771538898629</v>
      </c>
      <c r="O978" s="8">
        <v>95.350000000000009</v>
      </c>
      <c r="P978" s="8">
        <v>95.117719497480195</v>
      </c>
    </row>
    <row r="979" spans="1:16" x14ac:dyDescent="0.25">
      <c r="A979" s="1">
        <v>53.038799942352398</v>
      </c>
      <c r="B979" s="1">
        <v>51.593162364627602</v>
      </c>
      <c r="C979">
        <f t="shared" si="45"/>
        <v>55.105456113975585</v>
      </c>
      <c r="D979">
        <f>'Regression 02'!C979</f>
        <v>58.738744797994642</v>
      </c>
      <c r="E979">
        <f>'Regression 01'!C979</f>
        <v>52.713953882946967</v>
      </c>
      <c r="F979">
        <f t="shared" si="46"/>
        <v>55.51938493163906</v>
      </c>
      <c r="G979" s="23">
        <f t="shared" si="47"/>
        <v>1.0760996687751647</v>
      </c>
      <c r="H979" s="23"/>
      <c r="J979" s="8">
        <v>955</v>
      </c>
      <c r="K979" s="8">
        <v>69.608843562269612</v>
      </c>
      <c r="L979" s="8">
        <v>-10.060138858455112</v>
      </c>
      <c r="M979" s="8">
        <v>-0.98050062899033097</v>
      </c>
      <c r="O979" s="8">
        <v>95.45</v>
      </c>
      <c r="P979" s="8">
        <v>95.530157136490004</v>
      </c>
    </row>
    <row r="980" spans="1:16" x14ac:dyDescent="0.25">
      <c r="A980" s="1">
        <v>68.686935905891303</v>
      </c>
      <c r="B980" s="1">
        <v>74.0239379144396</v>
      </c>
      <c r="C980">
        <f t="shared" si="45"/>
        <v>71.363321498213978</v>
      </c>
      <c r="D980">
        <f>'Regression 02'!C980</f>
        <v>71.874425252812756</v>
      </c>
      <c r="E980">
        <f>'Regression 01'!C980</f>
        <v>71.188846735885818</v>
      </c>
      <c r="F980">
        <f t="shared" si="46"/>
        <v>71.475531162304193</v>
      </c>
      <c r="G980" s="23">
        <f t="shared" si="47"/>
        <v>0.96557320747943753</v>
      </c>
      <c r="H980" s="23"/>
      <c r="J980" s="8">
        <v>956</v>
      </c>
      <c r="K980" s="8">
        <v>62.818247452133718</v>
      </c>
      <c r="L980" s="8">
        <v>-8.4049071204136183</v>
      </c>
      <c r="M980" s="8">
        <v>-0.81917524540375963</v>
      </c>
      <c r="O980" s="8">
        <v>95.55</v>
      </c>
      <c r="P980" s="8">
        <v>95.674916999613302</v>
      </c>
    </row>
    <row r="981" spans="1:16" x14ac:dyDescent="0.25">
      <c r="A981" s="1">
        <v>72.714961794510302</v>
      </c>
      <c r="B981" s="1">
        <v>79.451108577129702</v>
      </c>
      <c r="C981">
        <f t="shared" si="45"/>
        <v>75.54829936484191</v>
      </c>
      <c r="D981">
        <f>'Regression 02'!C981</f>
        <v>72.363831601259704</v>
      </c>
      <c r="E981">
        <f>'Regression 01'!C981</f>
        <v>75.360853391735901</v>
      </c>
      <c r="F981">
        <f t="shared" si="46"/>
        <v>74.424328119279167</v>
      </c>
      <c r="G981" s="23">
        <f t="shared" si="47"/>
        <v>0.93673114764697551</v>
      </c>
      <c r="H981" s="23"/>
      <c r="J981" s="8">
        <v>957</v>
      </c>
      <c r="K981" s="8">
        <v>68.832710274486828</v>
      </c>
      <c r="L981" s="8">
        <v>6.5731763676314756</v>
      </c>
      <c r="M981" s="8">
        <v>0.6406475749099918</v>
      </c>
      <c r="O981" s="8">
        <v>95.65</v>
      </c>
      <c r="P981" s="8">
        <v>95.682400170795106</v>
      </c>
    </row>
    <row r="982" spans="1:16" x14ac:dyDescent="0.25">
      <c r="A982" s="1">
        <v>59.993825548767703</v>
      </c>
      <c r="B982" s="1">
        <v>58.019196639285703</v>
      </c>
      <c r="C982">
        <f t="shared" si="45"/>
        <v>62.331484205532298</v>
      </c>
      <c r="D982">
        <f>'Regression 02'!C982</f>
        <v>59.483839198421194</v>
      </c>
      <c r="E982">
        <f>'Regression 01'!C982</f>
        <v>64.457174502270334</v>
      </c>
      <c r="F982">
        <f t="shared" si="46"/>
        <v>62.090832635407942</v>
      </c>
      <c r="G982" s="23">
        <f t="shared" si="47"/>
        <v>1.0701773935519348</v>
      </c>
      <c r="H982" s="23"/>
      <c r="J982" s="8">
        <v>958</v>
      </c>
      <c r="K982" s="8">
        <v>43.414520327884247</v>
      </c>
      <c r="L982" s="8">
        <v>17.087636332196652</v>
      </c>
      <c r="M982" s="8">
        <v>1.6654281225547367</v>
      </c>
      <c r="O982" s="8">
        <v>95.75</v>
      </c>
      <c r="P982" s="8">
        <v>95.772051694496696</v>
      </c>
    </row>
    <row r="983" spans="1:16" x14ac:dyDescent="0.25">
      <c r="A983" s="1">
        <v>82.344711186277195</v>
      </c>
      <c r="B983" s="1">
        <v>70.239273573544594</v>
      </c>
      <c r="C983">
        <f t="shared" si="45"/>
        <v>85.553271820352904</v>
      </c>
      <c r="D983">
        <f>'Regression 02'!C983</f>
        <v>74.832720591334322</v>
      </c>
      <c r="E983">
        <f>'Regression 01'!C983</f>
        <v>82.588590939837161</v>
      </c>
      <c r="F983">
        <f t="shared" si="46"/>
        <v>80.991527783841462</v>
      </c>
      <c r="G983" s="23">
        <f t="shared" si="47"/>
        <v>1.1530803731766763</v>
      </c>
      <c r="H983" s="23"/>
      <c r="J983" s="8">
        <v>959</v>
      </c>
      <c r="K983" s="8">
        <v>49.135429817646092</v>
      </c>
      <c r="L983" s="8">
        <v>9.5794606547517063</v>
      </c>
      <c r="M983" s="8">
        <v>0.93365184412718571</v>
      </c>
      <c r="O983" s="8">
        <v>95.850000000000009</v>
      </c>
      <c r="P983" s="8">
        <v>96.046268551310305</v>
      </c>
    </row>
    <row r="984" spans="1:16" x14ac:dyDescent="0.25">
      <c r="A984" s="1">
        <v>41.797832061056702</v>
      </c>
      <c r="B984" s="1">
        <v>43.982937969419702</v>
      </c>
      <c r="C984">
        <f t="shared" si="45"/>
        <v>43.42648406078785</v>
      </c>
      <c r="D984">
        <f>'Regression 02'!C984</f>
        <v>62.970673168996974</v>
      </c>
      <c r="E984">
        <f>'Regression 01'!C984</f>
        <v>55.004833366398216</v>
      </c>
      <c r="F984">
        <f t="shared" si="46"/>
        <v>53.800663532061016</v>
      </c>
      <c r="G984" s="23">
        <f t="shared" si="47"/>
        <v>1.2232166839211003</v>
      </c>
      <c r="H984" s="23"/>
      <c r="J984" s="8">
        <v>960</v>
      </c>
      <c r="K984" s="8">
        <v>76.729240527378806</v>
      </c>
      <c r="L984" s="8">
        <v>2.8346257729655946</v>
      </c>
      <c r="M984" s="8">
        <v>0.27627375650079056</v>
      </c>
      <c r="O984" s="8">
        <v>95.95</v>
      </c>
      <c r="P984" s="8">
        <v>96.087536032093794</v>
      </c>
    </row>
    <row r="985" spans="1:16" x14ac:dyDescent="0.25">
      <c r="A985" s="1">
        <v>48.248977573857999</v>
      </c>
      <c r="B985" s="1">
        <v>58.5774806496254</v>
      </c>
      <c r="C985">
        <f t="shared" si="45"/>
        <v>50.128998377230268</v>
      </c>
      <c r="D985">
        <f>'Regression 02'!C985</f>
        <v>63.055781720711494</v>
      </c>
      <c r="E985">
        <f>'Regression 01'!C985</f>
        <v>53.698526287662311</v>
      </c>
      <c r="F985">
        <f t="shared" si="46"/>
        <v>55.627768795201355</v>
      </c>
      <c r="G985" s="23">
        <f t="shared" si="47"/>
        <v>0.94964426906531851</v>
      </c>
      <c r="H985" s="23"/>
      <c r="J985" s="8">
        <v>961</v>
      </c>
      <c r="K985" s="8">
        <v>42.577328927066503</v>
      </c>
      <c r="L985" s="8">
        <v>15.042156455132599</v>
      </c>
      <c r="M985" s="8">
        <v>1.4660676232349132</v>
      </c>
      <c r="O985" s="8">
        <v>96.05</v>
      </c>
      <c r="P985" s="8">
        <v>96.179627233265094</v>
      </c>
    </row>
    <row r="986" spans="1:16" x14ac:dyDescent="0.25">
      <c r="A986" s="1">
        <v>81.179189206756902</v>
      </c>
      <c r="B986" s="1">
        <v>66.240644960744405</v>
      </c>
      <c r="C986">
        <f t="shared" si="45"/>
        <v>84.3423352915827</v>
      </c>
      <c r="D986">
        <f>'Regression 02'!C986</f>
        <v>77.582467201179682</v>
      </c>
      <c r="E986">
        <f>'Regression 01'!C986</f>
        <v>80.814620637662443</v>
      </c>
      <c r="F986">
        <f t="shared" si="46"/>
        <v>80.913141043474937</v>
      </c>
      <c r="G986" s="23">
        <f t="shared" si="47"/>
        <v>1.2215029169994609</v>
      </c>
      <c r="H986" s="23"/>
      <c r="J986" s="8">
        <v>962</v>
      </c>
      <c r="K986" s="8">
        <v>78.732523155610522</v>
      </c>
      <c r="L986" s="8">
        <v>-0.57532385050761548</v>
      </c>
      <c r="M986" s="8">
        <v>-5.6073321177048156E-2</v>
      </c>
      <c r="O986" s="8">
        <v>96.15</v>
      </c>
      <c r="P986" s="8">
        <v>96.244290002617106</v>
      </c>
    </row>
    <row r="987" spans="1:16" x14ac:dyDescent="0.25">
      <c r="A987" s="1">
        <v>67.340088651009196</v>
      </c>
      <c r="B987" s="1">
        <v>64.914026828442402</v>
      </c>
      <c r="C987">
        <f t="shared" si="45"/>
        <v>69.963994357011643</v>
      </c>
      <c r="D987">
        <f>'Regression 02'!C987</f>
        <v>77.06434375673669</v>
      </c>
      <c r="E987">
        <f>'Regression 01'!C987</f>
        <v>71.152517701340642</v>
      </c>
      <c r="F987">
        <f t="shared" si="46"/>
        <v>72.726951938363001</v>
      </c>
      <c r="G987" s="23">
        <f t="shared" si="47"/>
        <v>1.1203580411144256</v>
      </c>
      <c r="H987" s="23"/>
      <c r="J987" s="8">
        <v>963</v>
      </c>
      <c r="K987" s="8">
        <v>57.249665610280857</v>
      </c>
      <c r="L987" s="8">
        <v>-11.651299851717958</v>
      </c>
      <c r="M987" s="8">
        <v>-1.1355814262506865</v>
      </c>
      <c r="O987" s="8">
        <v>96.25</v>
      </c>
      <c r="P987" s="8">
        <v>96.621890264337097</v>
      </c>
    </row>
    <row r="988" spans="1:16" x14ac:dyDescent="0.25">
      <c r="A988" s="1">
        <v>72.985301667134195</v>
      </c>
      <c r="B988" s="1">
        <v>83.5276127983105</v>
      </c>
      <c r="C988">
        <f t="shared" si="45"/>
        <v>75.829173027197115</v>
      </c>
      <c r="D988">
        <f>'Regression 02'!C988</f>
        <v>78.527671035854254</v>
      </c>
      <c r="E988">
        <f>'Regression 01'!C988</f>
        <v>79.162604596487895</v>
      </c>
      <c r="F988">
        <f t="shared" si="46"/>
        <v>77.839816219846412</v>
      </c>
      <c r="G988" s="23">
        <f t="shared" si="47"/>
        <v>0.93190519412786166</v>
      </c>
      <c r="H988" s="23"/>
      <c r="J988" s="8">
        <v>964</v>
      </c>
      <c r="K988" s="8">
        <v>64.677188967719474</v>
      </c>
      <c r="L988" s="8">
        <v>13.108320912490925</v>
      </c>
      <c r="M988" s="8">
        <v>1.2775884190606681</v>
      </c>
      <c r="O988" s="8">
        <v>96.350000000000009</v>
      </c>
      <c r="P988" s="8">
        <v>96.6622846285821</v>
      </c>
    </row>
    <row r="989" spans="1:16" x14ac:dyDescent="0.25">
      <c r="A989" s="1">
        <v>70.433043282879794</v>
      </c>
      <c r="B989" s="1">
        <v>64.904817585547704</v>
      </c>
      <c r="C989">
        <f t="shared" si="45"/>
        <v>73.177465927151076</v>
      </c>
      <c r="D989">
        <f>'Regression 02'!C989</f>
        <v>66.205189531070218</v>
      </c>
      <c r="E989">
        <f>'Regression 01'!C989</f>
        <v>68.633617638975721</v>
      </c>
      <c r="F989">
        <f t="shared" si="46"/>
        <v>69.338757699065667</v>
      </c>
      <c r="G989" s="23">
        <f t="shared" si="47"/>
        <v>1.0683144992692386</v>
      </c>
      <c r="H989" s="23"/>
      <c r="J989" s="8">
        <v>965</v>
      </c>
      <c r="K989" s="8">
        <v>52.885824998855902</v>
      </c>
      <c r="L989" s="8">
        <v>11.122067337887891</v>
      </c>
      <c r="M989" s="8">
        <v>1.0840003476996294</v>
      </c>
      <c r="O989" s="8">
        <v>96.45</v>
      </c>
      <c r="P989" s="8">
        <v>96.772137057421304</v>
      </c>
    </row>
    <row r="990" spans="1:16" x14ac:dyDescent="0.25">
      <c r="A990" s="1">
        <v>56.875625554816402</v>
      </c>
      <c r="B990" s="1">
        <v>65.384894177623906</v>
      </c>
      <c r="C990">
        <f t="shared" si="45"/>
        <v>59.091783588096696</v>
      </c>
      <c r="D990">
        <f>'Regression 02'!C990</f>
        <v>63.442362023860838</v>
      </c>
      <c r="E990">
        <f>'Regression 01'!C990</f>
        <v>60.809789855303784</v>
      </c>
      <c r="F990">
        <f t="shared" si="46"/>
        <v>61.114645155753777</v>
      </c>
      <c r="G990" s="23">
        <f t="shared" si="47"/>
        <v>0.93469058754963164</v>
      </c>
      <c r="H990" s="23"/>
      <c r="J990" s="8">
        <v>966</v>
      </c>
      <c r="K990" s="8">
        <v>60.939954809297404</v>
      </c>
      <c r="L990" s="8">
        <v>-1.9233711923326027</v>
      </c>
      <c r="M990" s="8">
        <v>-0.18745930751035414</v>
      </c>
      <c r="O990" s="8">
        <v>96.55</v>
      </c>
      <c r="P990" s="8">
        <v>96.877114318394305</v>
      </c>
    </row>
    <row r="991" spans="1:16" x14ac:dyDescent="0.25">
      <c r="A991" s="1">
        <v>82.286023285244397</v>
      </c>
      <c r="B991" s="1">
        <v>79.382312532458897</v>
      </c>
      <c r="C991">
        <f t="shared" si="45"/>
        <v>85.49229714599565</v>
      </c>
      <c r="D991">
        <f>'Regression 02'!C991</f>
        <v>73.280331817372272</v>
      </c>
      <c r="E991">
        <f>'Regression 01'!C991</f>
        <v>84.589549099472436</v>
      </c>
      <c r="F991">
        <f t="shared" si="46"/>
        <v>81.12072602094679</v>
      </c>
      <c r="G991" s="23">
        <f t="shared" si="47"/>
        <v>1.0218992547965526</v>
      </c>
      <c r="H991" s="23"/>
      <c r="J991" s="8">
        <v>967</v>
      </c>
      <c r="K991" s="8">
        <v>71.33762129355992</v>
      </c>
      <c r="L991" s="8">
        <v>13.109434877645185</v>
      </c>
      <c r="M991" s="8">
        <v>1.2776969904780007</v>
      </c>
      <c r="O991" s="8">
        <v>96.65</v>
      </c>
      <c r="P991" s="8">
        <v>97.678851035429005</v>
      </c>
    </row>
    <row r="992" spans="1:16" x14ac:dyDescent="0.25">
      <c r="A992" s="1">
        <v>88.976997611703496</v>
      </c>
      <c r="B992" s="1">
        <v>89.388814818020805</v>
      </c>
      <c r="C992">
        <f t="shared" si="45"/>
        <v>92.443985202798928</v>
      </c>
      <c r="D992">
        <f>'Regression 02'!C992</f>
        <v>79.037347208856971</v>
      </c>
      <c r="E992">
        <f>'Regression 01'!C992</f>
        <v>83.772125421663404</v>
      </c>
      <c r="F992">
        <f t="shared" si="46"/>
        <v>85.084485944439777</v>
      </c>
      <c r="G992" s="23">
        <f t="shared" si="47"/>
        <v>0.95184711999656946</v>
      </c>
      <c r="H992" s="23"/>
      <c r="J992" s="8">
        <v>968</v>
      </c>
      <c r="K992" s="8">
        <v>59.464202794473557</v>
      </c>
      <c r="L992" s="8">
        <v>11.730878243950549</v>
      </c>
      <c r="M992" s="8">
        <v>1.1433374487803871</v>
      </c>
      <c r="O992" s="8">
        <v>96.75</v>
      </c>
      <c r="P992" s="8">
        <v>97.812537235576599</v>
      </c>
    </row>
    <row r="993" spans="1:16" x14ac:dyDescent="0.25">
      <c r="A993" s="1">
        <v>75.720451705067404</v>
      </c>
      <c r="B993" s="1">
        <v>71.692919414470197</v>
      </c>
      <c r="C993">
        <f t="shared" si="45"/>
        <v>78.670898151903671</v>
      </c>
      <c r="D993">
        <f>'Regression 02'!C993</f>
        <v>82.163598535862135</v>
      </c>
      <c r="E993">
        <f>'Regression 01'!C993</f>
        <v>79.423948232241841</v>
      </c>
      <c r="F993">
        <f t="shared" si="46"/>
        <v>80.086148306669216</v>
      </c>
      <c r="G993" s="23">
        <f t="shared" si="47"/>
        <v>1.1170719362629968</v>
      </c>
      <c r="H993" s="23"/>
      <c r="J993" s="8">
        <v>969</v>
      </c>
      <c r="K993" s="8">
        <v>81.347367596523384</v>
      </c>
      <c r="L993" s="8">
        <v>-9.589291532218482</v>
      </c>
      <c r="M993" s="8">
        <v>-0.93461000004086858</v>
      </c>
      <c r="O993" s="8">
        <v>96.850000000000009</v>
      </c>
      <c r="P993" s="8">
        <v>97.832600852145802</v>
      </c>
    </row>
    <row r="994" spans="1:16" x14ac:dyDescent="0.25">
      <c r="A994" s="1">
        <v>51.057965085092697</v>
      </c>
      <c r="B994" s="1">
        <v>61.333460838122903</v>
      </c>
      <c r="C994">
        <f t="shared" si="45"/>
        <v>53.047438051455366</v>
      </c>
      <c r="D994">
        <f>'Regression 02'!C994</f>
        <v>68.815694007599532</v>
      </c>
      <c r="E994">
        <f>'Regression 01'!C994</f>
        <v>61.878699425872611</v>
      </c>
      <c r="F994">
        <f t="shared" si="46"/>
        <v>61.247277161642501</v>
      </c>
      <c r="G994" s="23">
        <f t="shared" si="47"/>
        <v>0.99859483428290685</v>
      </c>
      <c r="H994" s="23"/>
      <c r="J994" s="8">
        <v>970</v>
      </c>
      <c r="K994" s="8">
        <v>61.10372464295056</v>
      </c>
      <c r="L994" s="8">
        <v>16.325377557563236</v>
      </c>
      <c r="M994" s="8">
        <v>1.5911353897707046</v>
      </c>
      <c r="O994" s="8">
        <v>96.95</v>
      </c>
      <c r="P994" s="8">
        <v>97.9251307635394</v>
      </c>
    </row>
    <row r="995" spans="1:16" x14ac:dyDescent="0.25">
      <c r="A995" s="1">
        <v>68.664171090398298</v>
      </c>
      <c r="B995" s="1">
        <v>71.693667931876504</v>
      </c>
      <c r="C995">
        <f t="shared" si="45"/>
        <v>71.339669651972059</v>
      </c>
      <c r="D995">
        <f>'Regression 02'!C995</f>
        <v>80.782376808280389</v>
      </c>
      <c r="E995">
        <f>'Regression 01'!C995</f>
        <v>75.086301236884992</v>
      </c>
      <c r="F995">
        <f t="shared" si="46"/>
        <v>75.736115899045814</v>
      </c>
      <c r="G995" s="23">
        <f t="shared" si="47"/>
        <v>1.0563850069856999</v>
      </c>
      <c r="H995" s="23"/>
      <c r="J995" s="8">
        <v>971</v>
      </c>
      <c r="K995" s="8">
        <v>76.439018525321146</v>
      </c>
      <c r="L995" s="8">
        <v>-0.59802215031385231</v>
      </c>
      <c r="M995" s="8">
        <v>-5.8285586589102725E-2</v>
      </c>
      <c r="O995" s="8">
        <v>97.05</v>
      </c>
      <c r="P995" s="8">
        <v>98.205644731015795</v>
      </c>
    </row>
    <row r="996" spans="1:16" x14ac:dyDescent="0.25">
      <c r="A996" s="1">
        <v>50.998221566261002</v>
      </c>
      <c r="B996" s="1">
        <v>51.602599578804302</v>
      </c>
      <c r="C996">
        <f t="shared" si="45"/>
        <v>52.985366627164986</v>
      </c>
      <c r="D996">
        <f>'Regression 02'!C996</f>
        <v>66.391403585797008</v>
      </c>
      <c r="E996">
        <f>'Regression 01'!C996</f>
        <v>65.567062392108966</v>
      </c>
      <c r="F996">
        <f t="shared" si="46"/>
        <v>61.647944201690315</v>
      </c>
      <c r="G996" s="23">
        <f t="shared" si="47"/>
        <v>1.1946674141395799</v>
      </c>
      <c r="H996" s="23"/>
      <c r="J996" s="8">
        <v>972</v>
      </c>
      <c r="K996" s="8">
        <v>96.80158300449925</v>
      </c>
      <c r="L996" s="8">
        <v>-4.1141294774594428</v>
      </c>
      <c r="M996" s="8">
        <v>-0.40097921083925409</v>
      </c>
      <c r="O996" s="8">
        <v>97.15</v>
      </c>
      <c r="P996" s="8">
        <v>98.3789905220289</v>
      </c>
    </row>
    <row r="997" spans="1:16" x14ac:dyDescent="0.25">
      <c r="A997" s="1">
        <v>47.394725935055902</v>
      </c>
      <c r="B997" s="1">
        <v>59.206313197455302</v>
      </c>
      <c r="C997">
        <f t="shared" si="45"/>
        <v>49.24146083408327</v>
      </c>
      <c r="D997">
        <f>'Regression 02'!C997</f>
        <v>67.203338357562373</v>
      </c>
      <c r="E997">
        <f>'Regression 01'!C997</f>
        <v>54.381328978002266</v>
      </c>
      <c r="F997">
        <f t="shared" si="46"/>
        <v>56.94204272321597</v>
      </c>
      <c r="G997" s="23">
        <f t="shared" si="47"/>
        <v>0.96175626631761546</v>
      </c>
      <c r="H997" s="23"/>
      <c r="J997" s="8">
        <v>973</v>
      </c>
      <c r="K997" s="8">
        <v>89.928319441839079</v>
      </c>
      <c r="L997" s="8">
        <v>-3.5044826437367789</v>
      </c>
      <c r="M997" s="8">
        <v>-0.34156063696692179</v>
      </c>
      <c r="O997" s="8">
        <v>97.25</v>
      </c>
      <c r="P997" s="8">
        <v>98.422761603774305</v>
      </c>
    </row>
    <row r="998" spans="1:16" x14ac:dyDescent="0.25">
      <c r="A998" s="1">
        <v>81.296522258731599</v>
      </c>
      <c r="B998" s="1">
        <v>79.122551128844407</v>
      </c>
      <c r="C998">
        <f t="shared" si="45"/>
        <v>84.46424022444954</v>
      </c>
      <c r="D998">
        <f>'Regression 02'!C998</f>
        <v>81.770510279136317</v>
      </c>
      <c r="E998">
        <f>'Regression 01'!C998</f>
        <v>88.667493756982651</v>
      </c>
      <c r="F998">
        <f t="shared" si="46"/>
        <v>84.967414753522846</v>
      </c>
      <c r="G998" s="23">
        <f t="shared" si="47"/>
        <v>1.0738710208567539</v>
      </c>
      <c r="H998" s="23"/>
      <c r="J998" s="8">
        <v>974</v>
      </c>
      <c r="K998" s="8">
        <v>51.512505107400955</v>
      </c>
      <c r="L998" s="8">
        <v>2.2531537301868454</v>
      </c>
      <c r="M998" s="8">
        <v>0.21960120836735367</v>
      </c>
      <c r="O998" s="8">
        <v>97.350000000000009</v>
      </c>
      <c r="P998" s="8">
        <v>98.581060526131495</v>
      </c>
    </row>
    <row r="999" spans="1:16" x14ac:dyDescent="0.25">
      <c r="A999" s="1">
        <v>41.382805544214001</v>
      </c>
      <c r="B999" s="1">
        <v>50.601257259150501</v>
      </c>
      <c r="C999">
        <f t="shared" si="45"/>
        <v>42.995286040944464</v>
      </c>
      <c r="D999">
        <f>'Regression 02'!C999</f>
        <v>69.019486631887233</v>
      </c>
      <c r="E999">
        <f>'Regression 01'!C999</f>
        <v>56.2596490658674</v>
      </c>
      <c r="F999">
        <f t="shared" si="46"/>
        <v>56.091473912899694</v>
      </c>
      <c r="G999" s="23">
        <f t="shared" si="47"/>
        <v>1.1084996095182273</v>
      </c>
      <c r="H999" s="23"/>
      <c r="J999" s="8">
        <v>975</v>
      </c>
      <c r="K999" s="8">
        <v>39.744380426929368</v>
      </c>
      <c r="L999" s="8">
        <v>21.444575480029833</v>
      </c>
      <c r="M999" s="8">
        <v>2.0900725171331094</v>
      </c>
      <c r="O999" s="8">
        <v>97.45</v>
      </c>
      <c r="P999" s="8">
        <v>98.622552376129093</v>
      </c>
    </row>
    <row r="1000" spans="1:16" x14ac:dyDescent="0.25">
      <c r="A1000" s="1">
        <v>81.885114414751399</v>
      </c>
      <c r="B1000" s="1">
        <v>89.2530706411208</v>
      </c>
      <c r="C1000">
        <f t="shared" si="45"/>
        <v>85.075766866414142</v>
      </c>
      <c r="D1000">
        <f>'Regression 02'!C1000</f>
        <v>83.481081831574485</v>
      </c>
      <c r="E1000">
        <f>'Regression 01'!C1000</f>
        <v>90.034560517822825</v>
      </c>
      <c r="F1000">
        <f t="shared" si="46"/>
        <v>86.197136405270498</v>
      </c>
      <c r="G1000" s="23">
        <f t="shared" si="47"/>
        <v>0.96576101848486584</v>
      </c>
      <c r="H1000" s="23"/>
      <c r="J1000" s="8">
        <v>976</v>
      </c>
      <c r="K1000" s="8">
        <v>46.316962228352764</v>
      </c>
      <c r="L1000" s="8">
        <v>16.609561340039235</v>
      </c>
      <c r="M1000" s="8">
        <v>1.6188330569090048</v>
      </c>
      <c r="O1000" s="8">
        <v>97.55</v>
      </c>
      <c r="P1000" s="8">
        <v>98.897406707403206</v>
      </c>
    </row>
    <row r="1001" spans="1:16" x14ac:dyDescent="0.25">
      <c r="A1001" s="1">
        <v>64.099969048733101</v>
      </c>
      <c r="B1001" s="1">
        <v>64.350337718192606</v>
      </c>
      <c r="C1001">
        <f t="shared" si="45"/>
        <v>66.597623535248701</v>
      </c>
      <c r="D1001">
        <f>'Regression 02'!C1001</f>
        <v>73.562087847513993</v>
      </c>
      <c r="E1001">
        <f>'Regression 01'!C1001</f>
        <v>69.097770503736456</v>
      </c>
      <c r="F1001">
        <f t="shared" si="46"/>
        <v>69.752493962166383</v>
      </c>
      <c r="G1001" s="23">
        <f t="shared" si="47"/>
        <v>1.0839491514035446</v>
      </c>
      <c r="H1001" s="23"/>
      <c r="J1001" s="8">
        <v>977</v>
      </c>
      <c r="K1001" s="8">
        <v>76.100524882245409</v>
      </c>
      <c r="L1001" s="8">
        <v>-7.9867758631393144</v>
      </c>
      <c r="M1001" s="8">
        <v>-0.77842253149729057</v>
      </c>
      <c r="O1001" s="8">
        <v>97.65</v>
      </c>
      <c r="P1001" s="8">
        <v>99.014740700002406</v>
      </c>
    </row>
    <row r="1002" spans="1:16" x14ac:dyDescent="0.25">
      <c r="J1002" s="8">
        <v>978</v>
      </c>
      <c r="K1002" s="8">
        <v>55.105456113975585</v>
      </c>
      <c r="L1002" s="8">
        <v>-3.5122937493479824</v>
      </c>
      <c r="M1002" s="8">
        <v>-0.34232193798598859</v>
      </c>
      <c r="O1002" s="8">
        <v>97.75</v>
      </c>
      <c r="P1002" s="8">
        <v>99.021976500113894</v>
      </c>
    </row>
    <row r="1003" spans="1:16" x14ac:dyDescent="0.25">
      <c r="J1003" s="8">
        <v>979</v>
      </c>
      <c r="K1003" s="8">
        <v>71.363321498213978</v>
      </c>
      <c r="L1003" s="8">
        <v>2.6606164162256221</v>
      </c>
      <c r="M1003" s="8">
        <v>0.2593141214366731</v>
      </c>
      <c r="O1003" s="8">
        <v>97.850000000000009</v>
      </c>
      <c r="P1003" s="8">
        <v>99.1647872557391</v>
      </c>
    </row>
    <row r="1004" spans="1:16" x14ac:dyDescent="0.25">
      <c r="J1004" s="8">
        <v>980</v>
      </c>
      <c r="K1004" s="8">
        <v>75.54829936484191</v>
      </c>
      <c r="L1004" s="8">
        <v>3.9028092122877922</v>
      </c>
      <c r="M1004" s="8">
        <v>0.38038310815772258</v>
      </c>
      <c r="O1004" s="8">
        <v>97.95</v>
      </c>
      <c r="P1004" s="8">
        <v>99.326703491010306</v>
      </c>
    </row>
    <row r="1005" spans="1:16" x14ac:dyDescent="0.25">
      <c r="J1005" s="8">
        <v>981</v>
      </c>
      <c r="K1005" s="8">
        <v>62.331484205532298</v>
      </c>
      <c r="L1005" s="8">
        <v>-4.3122875662465958</v>
      </c>
      <c r="M1005" s="8">
        <v>-0.42029247613598802</v>
      </c>
      <c r="O1005" s="8">
        <v>98.05</v>
      </c>
      <c r="P1005" s="8">
        <v>99.427756380158797</v>
      </c>
    </row>
    <row r="1006" spans="1:16" x14ac:dyDescent="0.25">
      <c r="J1006" s="8">
        <v>982</v>
      </c>
      <c r="K1006" s="8">
        <v>85.553271820352904</v>
      </c>
      <c r="L1006" s="8">
        <v>-15.31399824680831</v>
      </c>
      <c r="M1006" s="8">
        <v>-1.4925623914954804</v>
      </c>
      <c r="O1006" s="8">
        <v>98.15</v>
      </c>
      <c r="P1006" s="8">
        <v>99.893597806600994</v>
      </c>
    </row>
    <row r="1007" spans="1:16" x14ac:dyDescent="0.25">
      <c r="J1007" s="8">
        <v>983</v>
      </c>
      <c r="K1007" s="8">
        <v>43.42648406078785</v>
      </c>
      <c r="L1007" s="8">
        <v>0.55645390863185185</v>
      </c>
      <c r="M1007" s="8">
        <v>5.4234182558931858E-2</v>
      </c>
      <c r="O1007" s="8">
        <v>98.25</v>
      </c>
      <c r="P1007" s="8">
        <v>100</v>
      </c>
    </row>
    <row r="1008" spans="1:16" x14ac:dyDescent="0.25">
      <c r="J1008" s="8">
        <v>984</v>
      </c>
      <c r="K1008" s="8">
        <v>50.128998377230268</v>
      </c>
      <c r="L1008" s="8">
        <v>8.4484822723951325</v>
      </c>
      <c r="M1008" s="8">
        <v>0.823422250790799</v>
      </c>
      <c r="O1008" s="8">
        <v>98.350000000000009</v>
      </c>
      <c r="P1008" s="8">
        <v>100</v>
      </c>
    </row>
    <row r="1009" spans="10:16" x14ac:dyDescent="0.25">
      <c r="J1009" s="8">
        <v>985</v>
      </c>
      <c r="K1009" s="8">
        <v>84.3423352915827</v>
      </c>
      <c r="L1009" s="8">
        <v>-18.101690330838295</v>
      </c>
      <c r="M1009" s="8">
        <v>-1.764261806412156</v>
      </c>
      <c r="O1009" s="8">
        <v>98.45</v>
      </c>
      <c r="P1009" s="8">
        <v>100</v>
      </c>
    </row>
    <row r="1010" spans="10:16" x14ac:dyDescent="0.25">
      <c r="J1010" s="8">
        <v>986</v>
      </c>
      <c r="K1010" s="8">
        <v>69.963994357011643</v>
      </c>
      <c r="L1010" s="8">
        <v>-5.0499675285692405</v>
      </c>
      <c r="M1010" s="8">
        <v>-0.49218966137643011</v>
      </c>
      <c r="O1010" s="8">
        <v>98.55</v>
      </c>
      <c r="P1010" s="8">
        <v>100</v>
      </c>
    </row>
    <row r="1011" spans="10:16" x14ac:dyDescent="0.25">
      <c r="J1011" s="8">
        <v>987</v>
      </c>
      <c r="K1011" s="8">
        <v>75.829173027197115</v>
      </c>
      <c r="L1011" s="8">
        <v>7.6984397711133852</v>
      </c>
      <c r="M1011" s="8">
        <v>0.75032016396839418</v>
      </c>
      <c r="O1011" s="8">
        <v>98.65</v>
      </c>
      <c r="P1011" s="8">
        <v>100</v>
      </c>
    </row>
    <row r="1012" spans="10:16" x14ac:dyDescent="0.25">
      <c r="J1012" s="8">
        <v>988</v>
      </c>
      <c r="K1012" s="8">
        <v>73.177465927151076</v>
      </c>
      <c r="L1012" s="8">
        <v>-8.2726483416033716</v>
      </c>
      <c r="M1012" s="8">
        <v>-0.80628478557636374</v>
      </c>
      <c r="O1012" s="8">
        <v>98.75</v>
      </c>
      <c r="P1012" s="8">
        <v>100</v>
      </c>
    </row>
    <row r="1013" spans="10:16" x14ac:dyDescent="0.25">
      <c r="J1013" s="8">
        <v>989</v>
      </c>
      <c r="K1013" s="8">
        <v>59.091783588096696</v>
      </c>
      <c r="L1013" s="8">
        <v>6.2931105895272097</v>
      </c>
      <c r="M1013" s="8">
        <v>0.61335126464493961</v>
      </c>
      <c r="O1013" s="8">
        <v>98.850000000000009</v>
      </c>
      <c r="P1013" s="8">
        <v>100</v>
      </c>
    </row>
    <row r="1014" spans="10:16" x14ac:dyDescent="0.25">
      <c r="J1014" s="8">
        <v>990</v>
      </c>
      <c r="K1014" s="8">
        <v>85.49229714599565</v>
      </c>
      <c r="L1014" s="8">
        <v>-6.1099846135367528</v>
      </c>
      <c r="M1014" s="8">
        <v>-0.59550308807705821</v>
      </c>
      <c r="O1014" s="8">
        <v>98.95</v>
      </c>
      <c r="P1014" s="8">
        <v>100</v>
      </c>
    </row>
    <row r="1015" spans="10:16" x14ac:dyDescent="0.25">
      <c r="J1015" s="8">
        <v>991</v>
      </c>
      <c r="K1015" s="8">
        <v>92.443985202798928</v>
      </c>
      <c r="L1015" s="8">
        <v>-3.0551703847781226</v>
      </c>
      <c r="M1015" s="8">
        <v>-0.29776890022048863</v>
      </c>
      <c r="O1015" s="8">
        <v>99.05</v>
      </c>
      <c r="P1015" s="8">
        <v>100</v>
      </c>
    </row>
    <row r="1016" spans="10:16" x14ac:dyDescent="0.25">
      <c r="J1016" s="8">
        <v>992</v>
      </c>
      <c r="K1016" s="8">
        <v>78.670898151903671</v>
      </c>
      <c r="L1016" s="8">
        <v>-6.9779787374334745</v>
      </c>
      <c r="M1016" s="8">
        <v>-0.68010120311454203</v>
      </c>
      <c r="O1016" s="8">
        <v>99.15</v>
      </c>
      <c r="P1016" s="8">
        <v>100</v>
      </c>
    </row>
    <row r="1017" spans="10:16" x14ac:dyDescent="0.25">
      <c r="J1017" s="8">
        <v>993</v>
      </c>
      <c r="K1017" s="8">
        <v>53.047438051455366</v>
      </c>
      <c r="L1017" s="8">
        <v>8.2860227866675373</v>
      </c>
      <c r="M1017" s="8">
        <v>0.80758831150004318</v>
      </c>
      <c r="O1017" s="8">
        <v>99.25</v>
      </c>
      <c r="P1017" s="8">
        <v>100</v>
      </c>
    </row>
    <row r="1018" spans="10:16" x14ac:dyDescent="0.25">
      <c r="J1018" s="8">
        <v>994</v>
      </c>
      <c r="K1018" s="8">
        <v>71.339669651972059</v>
      </c>
      <c r="L1018" s="8">
        <v>0.35399827990444521</v>
      </c>
      <c r="M1018" s="8">
        <v>3.4502062147590037E-2</v>
      </c>
      <c r="O1018" s="8">
        <v>99.350000000000009</v>
      </c>
      <c r="P1018" s="8">
        <v>100</v>
      </c>
    </row>
    <row r="1019" spans="10:16" x14ac:dyDescent="0.25">
      <c r="J1019" s="8">
        <v>995</v>
      </c>
      <c r="K1019" s="8">
        <v>52.985366627164986</v>
      </c>
      <c r="L1019" s="8">
        <v>-1.3827670483606838</v>
      </c>
      <c r="M1019" s="8">
        <v>-0.13476990524094598</v>
      </c>
      <c r="O1019" s="8">
        <v>99.45</v>
      </c>
      <c r="P1019" s="8">
        <v>100</v>
      </c>
    </row>
    <row r="1020" spans="10:16" x14ac:dyDescent="0.25">
      <c r="J1020" s="8">
        <v>996</v>
      </c>
      <c r="K1020" s="8">
        <v>49.24146083408327</v>
      </c>
      <c r="L1020" s="8">
        <v>9.9648523633720316</v>
      </c>
      <c r="M1020" s="8">
        <v>0.97121363308721564</v>
      </c>
      <c r="O1020" s="8">
        <v>99.55</v>
      </c>
      <c r="P1020" s="8">
        <v>100</v>
      </c>
    </row>
    <row r="1021" spans="10:16" x14ac:dyDescent="0.25">
      <c r="J1021" s="8">
        <v>997</v>
      </c>
      <c r="K1021" s="8">
        <v>84.46424022444954</v>
      </c>
      <c r="L1021" s="8">
        <v>-5.3416890956051333</v>
      </c>
      <c r="M1021" s="8">
        <v>-0.52062199059108494</v>
      </c>
      <c r="O1021" s="8">
        <v>99.65</v>
      </c>
      <c r="P1021" s="8">
        <v>100</v>
      </c>
    </row>
    <row r="1022" spans="10:16" x14ac:dyDescent="0.25">
      <c r="J1022" s="8">
        <v>998</v>
      </c>
      <c r="K1022" s="8">
        <v>42.995286040944464</v>
      </c>
      <c r="L1022" s="8">
        <v>7.6059712182060366</v>
      </c>
      <c r="M1022" s="8">
        <v>0.74130781577289384</v>
      </c>
      <c r="O1022" s="8">
        <v>99.75</v>
      </c>
      <c r="P1022" s="8">
        <v>100</v>
      </c>
    </row>
    <row r="1023" spans="10:16" x14ac:dyDescent="0.25">
      <c r="J1023" s="8">
        <v>999</v>
      </c>
      <c r="K1023" s="8">
        <v>85.075766866414142</v>
      </c>
      <c r="L1023" s="8">
        <v>4.1773037747066581</v>
      </c>
      <c r="M1023" s="8">
        <v>0.40713642586962684</v>
      </c>
      <c r="O1023" s="8">
        <v>99.850000000000009</v>
      </c>
      <c r="P1023" s="8">
        <v>100</v>
      </c>
    </row>
    <row r="1024" spans="10:16" ht="15.75" thickBot="1" x14ac:dyDescent="0.3">
      <c r="J1024" s="9">
        <v>1000</v>
      </c>
      <c r="K1024" s="9">
        <v>66.597623535248701</v>
      </c>
      <c r="L1024" s="9">
        <v>-2.2472858170560954</v>
      </c>
      <c r="M1024" s="9">
        <v>-0.21902929851635539</v>
      </c>
      <c r="O1024" s="9">
        <v>99.95</v>
      </c>
      <c r="P1024" s="9">
        <v>100</v>
      </c>
    </row>
  </sheetData>
  <autoFilter ref="A1:G1001" xr:uid="{B5B7C327-1BCF-4B64-88E2-38809E8662D6}"/>
  <sortState ref="P25:P1024">
    <sortCondition ref="P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student_performance_interaction</vt:lpstr>
      <vt:lpstr>EDA</vt:lpstr>
      <vt:lpstr>Sheet4</vt:lpstr>
      <vt:lpstr>Inferential Statistics</vt:lpstr>
      <vt:lpstr>Regression 01</vt:lpstr>
      <vt:lpstr>Regression 02</vt:lpstr>
      <vt:lpstr>Regression 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2026-04-14T13:42:44Z</dcterms:created>
  <dcterms:modified xsi:type="dcterms:W3CDTF">2026-04-23T12:28:38Z</dcterms:modified>
</cp:coreProperties>
</file>