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By MCCP\4. Project\Data Kirim ke MID (Report)\"/>
    </mc:Choice>
  </mc:AlternateContent>
  <xr:revisionPtr revIDLastSave="0" documentId="13_ncr:1_{EA91905D-CA0A-4617-B9CC-0D9EA9B81A39}" xr6:coauthVersionLast="47" xr6:coauthVersionMax="47" xr10:uidLastSave="{00000000-0000-0000-0000-000000000000}"/>
  <bookViews>
    <workbookView xWindow="-120" yWindow="-120" windowWidth="20730" windowHeight="11760" tabRatio="791" firstSheet="1" activeTab="1" xr2:uid="{00000000-000D-0000-FFFF-FFFF00000000}"/>
  </bookViews>
  <sheets>
    <sheet name="LAYANG 10 RENOV" sheetId="27" state="hidden" r:id="rId1"/>
    <sheet name="Agustus 2023" sheetId="113" r:id="rId2"/>
    <sheet name="HOIST CRANE WS" sheetId="26" state="hidden" r:id="rId3"/>
    <sheet name="MHA" sheetId="34" state="hidden" r:id="rId4"/>
    <sheet name="POND ISO TANK" sheetId="30" state="hidden" r:id="rId5"/>
  </sheets>
  <definedNames>
    <definedName name="_xlnm.Print_Area" localSheetId="1">'Agustus 2023'!$B$2:$BJ$103</definedName>
    <definedName name="_xlnm.Print_Area" localSheetId="2">'HOIST CRANE WS'!$B$2:$BI$117</definedName>
    <definedName name="_xlnm.Print_Area" localSheetId="0">'LAYANG 10 RENOV'!$B$2:$BI$219</definedName>
    <definedName name="_xlnm.Print_Area" localSheetId="3">MHA!$B$2:$BI$99</definedName>
    <definedName name="_xlnm.Print_Area" localSheetId="4">'POND ISO TANK'!$B$2:$BI$149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5" i="113" l="1"/>
  <c r="BF31" i="113" l="1"/>
  <c r="BF28" i="113"/>
  <c r="H42" i="113" l="1"/>
  <c r="BF43" i="113" l="1"/>
  <c r="AS81" i="30" l="1"/>
  <c r="D27" i="30" s="1"/>
  <c r="BE40" i="30"/>
  <c r="D30" i="30"/>
  <c r="D29" i="30"/>
  <c r="D28" i="30"/>
  <c r="D26" i="30"/>
  <c r="B61" i="30" s="1"/>
  <c r="BM12" i="30"/>
  <c r="BL12" i="30"/>
  <c r="M11" i="30"/>
  <c r="M9" i="30"/>
  <c r="AS81" i="34"/>
  <c r="D26" i="34" s="1"/>
  <c r="BE40" i="34"/>
  <c r="D29" i="34"/>
  <c r="D28" i="34"/>
  <c r="D27" i="34"/>
  <c r="BM12" i="34"/>
  <c r="BL12" i="34"/>
  <c r="M9" i="34"/>
  <c r="AS80" i="26"/>
  <c r="AS99" i="26" s="1"/>
  <c r="BE40" i="26"/>
  <c r="D27" i="26"/>
  <c r="D26" i="26"/>
  <c r="BM12" i="26"/>
  <c r="BL12" i="26"/>
  <c r="BM12" i="113"/>
  <c r="BN12" i="113" s="1"/>
  <c r="BE40" i="27"/>
  <c r="BB14" i="27"/>
  <c r="BL12" i="27"/>
  <c r="BM12" i="27" s="1"/>
</calcChain>
</file>

<file path=xl/sharedStrings.xml><?xml version="1.0" encoding="utf-8"?>
<sst xmlns="http://schemas.openxmlformats.org/spreadsheetml/2006/main" count="499" uniqueCount="141">
  <si>
    <t>ROAD MAINTENANCE &amp; CONSTRUCTION</t>
  </si>
  <si>
    <t>( SHORT REPORT )</t>
  </si>
  <si>
    <t>TYPE</t>
  </si>
  <si>
    <t>Occasional</t>
  </si>
  <si>
    <t>Daily</t>
  </si>
  <si>
    <t>Weekly</t>
  </si>
  <si>
    <t>Monthly</t>
  </si>
  <si>
    <t>Yearly</t>
  </si>
  <si>
    <t>AREA</t>
  </si>
  <si>
    <t>SECTION</t>
  </si>
  <si>
    <t>ENGINEER</t>
  </si>
  <si>
    <t>FIELD</t>
  </si>
  <si>
    <t>W/SHOP</t>
  </si>
  <si>
    <t>PLANT</t>
  </si>
  <si>
    <t>SAFETY</t>
  </si>
  <si>
    <t>ADMIN &amp; LOGISTIC</t>
  </si>
  <si>
    <t>- Day / Date</t>
  </si>
  <si>
    <t>:</t>
  </si>
  <si>
    <t>No. Document :</t>
  </si>
  <si>
    <t>- Project Name</t>
  </si>
  <si>
    <t>- Weather</t>
  </si>
  <si>
    <t>Clear</t>
  </si>
  <si>
    <t>Rain</t>
  </si>
  <si>
    <t>- Contractor / Dev.</t>
  </si>
  <si>
    <t xml:space="preserve">- Priod        </t>
  </si>
  <si>
    <t>- Progress</t>
  </si>
  <si>
    <t>Plan</t>
  </si>
  <si>
    <t>- Reported by</t>
  </si>
  <si>
    <t>Actual</t>
  </si>
  <si>
    <t>No</t>
  </si>
  <si>
    <t>I S S U E</t>
  </si>
  <si>
    <t>REMARKS</t>
  </si>
  <si>
    <t>A C T I V I T I E S</t>
  </si>
  <si>
    <t>MAN POWER (Man-Day)</t>
  </si>
  <si>
    <t>Description</t>
  </si>
  <si>
    <t>Unit</t>
  </si>
  <si>
    <t>Qty</t>
  </si>
  <si>
    <t>prs</t>
  </si>
  <si>
    <t>T o t a l</t>
  </si>
  <si>
    <t>CONSUMABLE MATERIAL</t>
  </si>
  <si>
    <t>EQUIPMENT (Unit-Day)</t>
  </si>
  <si>
    <t>Prev.</t>
  </si>
  <si>
    <t>Cum.</t>
  </si>
  <si>
    <t>Remarks</t>
  </si>
  <si>
    <t>Activity Plan of Tomorrow</t>
  </si>
  <si>
    <t>P H O T O / M A P</t>
  </si>
  <si>
    <t>Azwar Rakhman</t>
  </si>
  <si>
    <t>Acceleration</t>
  </si>
  <si>
    <t>Workshop PT. MHA Km 23</t>
  </si>
  <si>
    <t xml:space="preserve">A C T I V I T Y </t>
  </si>
  <si>
    <t xml:space="preserve"> </t>
  </si>
  <si>
    <t>HOIST CRANE 10 TON</t>
  </si>
  <si>
    <t>PT. MHE DEMAG INDONESIA</t>
  </si>
  <si>
    <t>1 AGUSTUS - 31 OKTOBER2018</t>
  </si>
  <si>
    <t>PT. KANDILO PUTRA PRIMA UTAMA</t>
  </si>
  <si>
    <t>1 MARET - 31 AGUSTUS 2018</t>
  </si>
  <si>
    <t>Renovasi Post Jaga Layang 10 Lama</t>
  </si>
  <si>
    <t>pengecoran pilecap A1</t>
  </si>
  <si>
    <t>Ppondasi ISO Tank TMCT</t>
  </si>
  <si>
    <t>Pelepasan Beksiting Pondasi</t>
  </si>
  <si>
    <t>Tidak Ada kegiatan hari ini, hari ini melakukan inspeksi keseluruhan</t>
  </si>
  <si>
    <t>Pos Jaga</t>
  </si>
  <si>
    <t>Pemasangan Kansteen</t>
  </si>
  <si>
    <t>Halte</t>
  </si>
  <si>
    <t>Pagar Balakang</t>
  </si>
  <si>
    <t>Tampak Depan Toilet</t>
  </si>
  <si>
    <t>Tampak Belakang Toilet</t>
  </si>
  <si>
    <t>Tampak Samping Toilet</t>
  </si>
  <si>
    <t>LAYANG 10</t>
  </si>
  <si>
    <t>Pemasangan Patok untuk Bangunan Rest Room Operator</t>
  </si>
  <si>
    <t>Azwar</t>
  </si>
  <si>
    <t>MHA</t>
  </si>
  <si>
    <t>11/102018</t>
  </si>
  <si>
    <t>Commisioning Hoist Crane</t>
  </si>
  <si>
    <t>SMCP 35</t>
  </si>
  <si>
    <t>MINE FACILITY</t>
  </si>
  <si>
    <t>SHIFT</t>
  </si>
  <si>
    <t>NON SHIFT</t>
  </si>
  <si>
    <t>Production</t>
  </si>
  <si>
    <t>Stock</t>
  </si>
  <si>
    <t>P</t>
  </si>
  <si>
    <t>M</t>
  </si>
  <si>
    <t>SM</t>
  </si>
  <si>
    <t>=</t>
  </si>
  <si>
    <t>Washing A2B</t>
  </si>
  <si>
    <t>Safety Bump</t>
  </si>
  <si>
    <t>Pengawas</t>
  </si>
  <si>
    <t>Helper</t>
  </si>
  <si>
    <t>Operator</t>
  </si>
  <si>
    <t>Prs</t>
  </si>
  <si>
    <t>Non - SHIFT</t>
  </si>
  <si>
    <t>Spoil</t>
  </si>
  <si>
    <t>Material Batu</t>
  </si>
  <si>
    <t>Fine Coal</t>
  </si>
  <si>
    <t>Ditch</t>
  </si>
  <si>
    <t>Ton</t>
  </si>
  <si>
    <t>m3</t>
  </si>
  <si>
    <t>m'</t>
  </si>
  <si>
    <t>Bulldozer</t>
  </si>
  <si>
    <t>Wheel Loader</t>
  </si>
  <si>
    <t>Excavator</t>
  </si>
  <si>
    <t>Motor Grader</t>
  </si>
  <si>
    <t>Vibro Roller</t>
  </si>
  <si>
    <t>Dumpt Truck</t>
  </si>
  <si>
    <t>Target Prod</t>
  </si>
  <si>
    <t>Target Hauling</t>
  </si>
  <si>
    <t>Empty</t>
  </si>
  <si>
    <t>Silo Full</t>
  </si>
  <si>
    <t>Water Truck</t>
  </si>
  <si>
    <t>Crushing / a day</t>
  </si>
  <si>
    <t>%</t>
  </si>
  <si>
    <t xml:space="preserve"> FM/MF-SP/015</t>
  </si>
  <si>
    <t>No.Document</t>
  </si>
  <si>
    <t>M.Ilfian.M.S</t>
  </si>
  <si>
    <t>Deviasi</t>
  </si>
  <si>
    <t>A</t>
  </si>
  <si>
    <t>B</t>
  </si>
  <si>
    <t>C</t>
  </si>
  <si>
    <t>Hauling Achieve</t>
  </si>
  <si>
    <t>Produksi Achieve</t>
  </si>
  <si>
    <t>Total</t>
  </si>
  <si>
    <t xml:space="preserve">- Periode        </t>
  </si>
  <si>
    <t>M.Ilfian.Mustika.S</t>
  </si>
  <si>
    <t>- Pelaksana</t>
  </si>
  <si>
    <t>Prog %
(a day)</t>
  </si>
  <si>
    <t>Fine</t>
  </si>
  <si>
    <t>Rejected Coal</t>
  </si>
  <si>
    <t>STOCKPILE (ENGINEERING)</t>
  </si>
  <si>
    <t xml:space="preserve">Support Project Office &amp; Operator Room </t>
  </si>
  <si>
    <t>Stockpile</t>
  </si>
  <si>
    <t>Material Tanah at Settling Pond A5</t>
  </si>
  <si>
    <t>01 ~ 31 Agustus 2023</t>
  </si>
  <si>
    <t>0 Trouble</t>
  </si>
  <si>
    <t>Support Fuel Ma'r OB</t>
  </si>
  <si>
    <t>Maintenance S.Pile Khusus</t>
  </si>
  <si>
    <t>Spreading Top Soil Slope SM_E</t>
  </si>
  <si>
    <t>Support Project New Fuel Station</t>
  </si>
  <si>
    <t>Preparation New Area Stock Room Stockpile 35</t>
  </si>
  <si>
    <t>Support Project New Fuel Station (2 DT)</t>
  </si>
  <si>
    <t>Support Project Operator Room</t>
  </si>
  <si>
    <t>Support Project Sediment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</si>
</sst>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4809]dddd\,\ d\ mmmm\,\ yyyy;@"/>
    <numFmt numFmtId="165" formatCode="@\ &quot; : &quot;"/>
    <numFmt numFmtId="166" formatCode="[$-809]&quot;&quot;\ dddd\,\ dd\-mmmm\-yyyy&quot;&quot;;@"/>
    <numFmt numFmtId="167" formatCode="_(* #,##0_);_(* \(#,##0\);_(* &quot;-&quot;??_);_(@_)"/>
    <numFmt numFmtId="168" formatCode="_-* #,##0_-;\-* #,##0_-;_-* &quot;-&quot;_-;_-@_-"/>
    <numFmt numFmtId="169" formatCode="_(* #,##0.00_);_(* \(#,##0.00\);_(* \-??_);_(@_)"/>
    <numFmt numFmtId="170" formatCode="_-* #,##0.00_-;\-* #,##0.00_-;_-* &quot;-&quot;??_-;_-@_-"/>
    <numFmt numFmtId="171" formatCode="#,##0;\(#,##0\)"/>
    <numFmt numFmtId="172" formatCode="_-&quot;₩&quot;* #,##0_-;\-&quot;₩&quot;* #,##0_-;_-&quot;₩&quot;* &quot;-&quot;_-;_-@_-"/>
    <numFmt numFmtId="173" formatCode="#,##0.00000;[Red]\-#,##0.00000"/>
    <numFmt numFmtId="174" formatCode="#,##0.0000000;[Red]\-#,##0.0000000"/>
    <numFmt numFmtId="175" formatCode="&quot;₩&quot;#,##0.00;&quot;₩&quot;&quot;₩&quot;&quot;₩&quot;&quot;₩&quot;&quot;₩&quot;&quot;₩&quot;&quot;₩&quot;\!\-#,##0.00"/>
    <numFmt numFmtId="176" formatCode="[$-F800]dddd\,\ mmmm\ dd\,\ yyyy"/>
    <numFmt numFmtId="177" formatCode="[$$-409]#,##0.00;[Red]\-[$$-409]#,##0.00"/>
    <numFmt numFmtId="178" formatCode="#,##0_0;&quot;△&quot;#,##0_0"/>
    <numFmt numFmtId="179" formatCode="_ &quot;₩&quot;* #,##0_ ;_ &quot;₩&quot;* &quot;₩&quot;\-#,##0_ ;_ &quot;₩&quot;* &quot;-&quot;_ ;_ @_ "/>
  </numFmts>
  <fonts count="11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charset val="1"/>
      <scheme val="minor"/>
    </font>
    <font>
      <b/>
      <u/>
      <sz val="10"/>
      <name val="Arial"/>
      <family val="2"/>
    </font>
    <font>
      <sz val="11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8"/>
      <color indexed="9"/>
      <name val="Arial"/>
      <family val="2"/>
    </font>
    <font>
      <sz val="11"/>
      <color indexed="9"/>
      <name val="맑은 고딕"/>
      <family val="3"/>
      <charset val="129"/>
    </font>
    <font>
      <sz val="11"/>
      <color indexed="20"/>
      <name val="Calibri"/>
      <family val="2"/>
    </font>
    <font>
      <sz val="8"/>
      <color indexed="20"/>
      <name val="Arial"/>
      <family val="2"/>
    </font>
    <font>
      <b/>
      <sz val="11"/>
      <color indexed="52"/>
      <name val="Calibri"/>
      <family val="2"/>
    </font>
    <font>
      <b/>
      <sz val="8"/>
      <color indexed="53"/>
      <name val="Arial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b/>
      <sz val="8"/>
      <color indexed="9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i/>
      <sz val="11"/>
      <color indexed="23"/>
      <name val="Calibri"/>
      <family val="2"/>
    </font>
    <font>
      <i/>
      <sz val="8"/>
      <color indexed="23"/>
      <name val="Arial"/>
      <family val="2"/>
    </font>
    <font>
      <sz val="11"/>
      <color indexed="17"/>
      <name val="Calibri"/>
      <family val="2"/>
    </font>
    <font>
      <sz val="8"/>
      <color indexed="17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5"/>
      <color indexed="56"/>
      <name val="Calibri"/>
      <family val="2"/>
    </font>
    <font>
      <b/>
      <sz val="15"/>
      <color indexed="62"/>
      <name val="Arial"/>
      <family val="2"/>
    </font>
    <font>
      <b/>
      <sz val="13"/>
      <color indexed="56"/>
      <name val="Calibri"/>
      <family val="2"/>
    </font>
    <font>
      <b/>
      <sz val="13"/>
      <color indexed="62"/>
      <name val="Arial"/>
      <family val="2"/>
    </font>
    <font>
      <b/>
      <sz val="11"/>
      <color indexed="56"/>
      <name val="Calibri"/>
      <family val="2"/>
    </font>
    <font>
      <b/>
      <sz val="11"/>
      <color indexed="62"/>
      <name val="Arial"/>
      <family val="2"/>
    </font>
    <font>
      <b/>
      <i/>
      <sz val="16"/>
      <color indexed="8"/>
      <name val="Arial"/>
      <family val="2"/>
    </font>
    <font>
      <u/>
      <sz val="11"/>
      <color indexed="12"/>
      <name val="돋움"/>
      <family val="3"/>
      <charset val="129"/>
    </font>
    <font>
      <u/>
      <sz val="10"/>
      <color indexed="12"/>
      <name val="Calibri"/>
      <family val="2"/>
      <charset val="204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62"/>
      <name val="Arial"/>
      <family val="2"/>
    </font>
    <font>
      <sz val="11"/>
      <color indexed="63"/>
      <name val="Calibri"/>
      <family val="2"/>
    </font>
    <font>
      <sz val="11"/>
      <color indexed="52"/>
      <name val="Calibri"/>
      <family val="2"/>
    </font>
    <font>
      <sz val="8"/>
      <color indexed="53"/>
      <name val="Arial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8"/>
      <color indexed="60"/>
      <name val="Arial"/>
      <family val="2"/>
    </font>
    <font>
      <sz val="10"/>
      <color indexed="8"/>
      <name val="MS Sans Serif"/>
      <family val="2"/>
    </font>
    <font>
      <sz val="10"/>
      <name val="Calibri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indexed="63"/>
      <name val="Calibri"/>
      <family val="2"/>
    </font>
    <font>
      <b/>
      <sz val="8"/>
      <color indexed="63"/>
      <name val="Arial"/>
      <family val="2"/>
    </font>
    <font>
      <b/>
      <sz val="11"/>
      <color indexed="8"/>
      <name val="Calibri"/>
      <family val="2"/>
    </font>
    <font>
      <sz val="11"/>
      <name val="HY그래픽M"/>
      <family val="1"/>
      <charset val="129"/>
    </font>
    <font>
      <b/>
      <i/>
      <u/>
      <sz val="8"/>
      <color indexed="8"/>
      <name val="Arial"/>
      <family val="2"/>
    </font>
    <font>
      <sz val="9"/>
      <name val="‚l‚r ‚oƒSƒVƒbƒN"/>
      <family val="3"/>
      <charset val="128"/>
    </font>
    <font>
      <b/>
      <sz val="18"/>
      <color indexed="56"/>
      <name val="Cambria"/>
      <family val="2"/>
    </font>
    <font>
      <b/>
      <sz val="18"/>
      <color indexed="62"/>
      <name val="Cambria"/>
      <family val="1"/>
    </font>
    <font>
      <b/>
      <sz val="18"/>
      <color indexed="56"/>
      <name val="Cambria"/>
      <family val="1"/>
    </font>
    <font>
      <b/>
      <sz val="8"/>
      <color indexed="8"/>
      <name val="Arial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굴림"/>
      <family val="3"/>
      <charset val="129"/>
    </font>
    <font>
      <sz val="12"/>
      <name val="굴림체"/>
      <family val="3"/>
      <charset val="129"/>
    </font>
    <font>
      <sz val="10"/>
      <color theme="0" tint="-0.34998626667073579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Arial"/>
      <family val="2"/>
    </font>
    <font>
      <sz val="11"/>
      <color theme="0" tint="-0.34998626667073579"/>
      <name val="Arial"/>
      <family val="2"/>
    </font>
    <font>
      <sz val="10"/>
      <name val="Calibri"/>
      <family val="2"/>
      <charset val="1"/>
      <scheme val="minor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.5"/>
      <color theme="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charset val="1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26"/>
        <bgColor indexed="64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medium">
        <color theme="0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theme="0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522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9" borderId="0" applyNumberFormat="0" applyBorder="0" applyAlignment="0" applyProtection="0"/>
    <xf numFmtId="0" fontId="17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7" fillId="11" borderId="0" applyNumberFormat="0" applyBorder="0" applyAlignment="0" applyProtection="0"/>
    <xf numFmtId="0" fontId="16" fillId="11" borderId="0" applyNumberFormat="0" applyBorder="0" applyAlignment="0" applyProtection="0"/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/>
    <xf numFmtId="0" fontId="17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7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4" borderId="0" applyNumberFormat="0" applyBorder="0" applyAlignment="0" applyProtection="0"/>
    <xf numFmtId="0" fontId="17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7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11" borderId="0" applyNumberFormat="0" applyBorder="0" applyAlignment="0" applyProtection="0"/>
    <xf numFmtId="0" fontId="16" fillId="11" borderId="0" applyNumberFormat="0" applyBorder="0" applyAlignment="0" applyProtection="0"/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/>
    <xf numFmtId="0" fontId="20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0" fillId="28" borderId="0" applyNumberFormat="0" applyBorder="0" applyAlignment="0" applyProtection="0"/>
    <xf numFmtId="0" fontId="19" fillId="23" borderId="0" applyNumberFormat="0" applyBorder="0" applyAlignment="0" applyProtection="0"/>
    <xf numFmtId="0" fontId="19" fillId="29" borderId="0" applyNumberFormat="0" applyBorder="0" applyAlignment="0" applyProtection="0"/>
    <xf numFmtId="0" fontId="20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30" borderId="0" applyNumberFormat="0" applyBorder="0" applyAlignment="0" applyProtection="0"/>
    <xf numFmtId="0" fontId="20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3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21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/>
    <xf numFmtId="0" fontId="20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33" borderId="0" applyNumberFormat="0" applyBorder="0" applyAlignment="0" applyProtection="0"/>
    <xf numFmtId="0" fontId="20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20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29" borderId="0" applyNumberFormat="0" applyBorder="0" applyAlignment="0" applyProtection="0"/>
    <xf numFmtId="0" fontId="20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0" borderId="0" applyNumberFormat="0" applyBorder="0" applyAlignment="0" applyProtection="0"/>
    <xf numFmtId="0" fontId="20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38" borderId="0" applyNumberFormat="0" applyBorder="0" applyAlignment="0" applyProtection="0"/>
    <xf numFmtId="0" fontId="20" fillId="39" borderId="0" applyNumberFormat="0" applyBorder="0" applyAlignment="0" applyProtection="0"/>
    <xf numFmtId="0" fontId="19" fillId="40" borderId="0" applyNumberFormat="0" applyBorder="0" applyAlignment="0" applyProtection="0"/>
    <xf numFmtId="0" fontId="3" fillId="0" borderId="0" applyNumberFormat="0" applyFont="0" applyFill="0" applyBorder="0" applyAlignment="0">
      <protection locked="0"/>
    </xf>
    <xf numFmtId="0" fontId="3" fillId="0" borderId="0" applyNumberFormat="0" applyFont="0" applyFill="0" applyBorder="0" applyAlignment="0">
      <protection locked="0"/>
    </xf>
    <xf numFmtId="0" fontId="3" fillId="0" borderId="0" applyNumberFormat="0" applyFont="0" applyFill="0" applyBorder="0" applyAlignment="0">
      <protection locked="0"/>
    </xf>
    <xf numFmtId="0" fontId="22" fillId="10" borderId="0" applyNumberFormat="0" applyBorder="0" applyAlignment="0" applyProtection="0"/>
    <xf numFmtId="0" fontId="23" fillId="41" borderId="0" applyNumberFormat="0" applyBorder="0" applyAlignment="0" applyProtection="0"/>
    <xf numFmtId="0" fontId="22" fillId="41" borderId="0" applyNumberFormat="0" applyBorder="0" applyAlignment="0" applyProtection="0"/>
    <xf numFmtId="0" fontId="24" fillId="42" borderId="39" applyNumberFormat="0" applyAlignment="0" applyProtection="0"/>
    <xf numFmtId="0" fontId="25" fillId="3" borderId="39" applyNumberFormat="0" applyAlignment="0" applyProtection="0"/>
    <xf numFmtId="0" fontId="24" fillId="3" borderId="39" applyNumberFormat="0" applyAlignment="0" applyProtection="0"/>
    <xf numFmtId="0" fontId="26" fillId="0" borderId="0"/>
    <xf numFmtId="0" fontId="27" fillId="43" borderId="40" applyNumberFormat="0" applyAlignment="0" applyProtection="0"/>
    <xf numFmtId="0" fontId="28" fillId="44" borderId="40" applyNumberFormat="0" applyAlignment="0" applyProtection="0"/>
    <xf numFmtId="0" fontId="27" fillId="44" borderId="41" applyNumberFormat="0" applyAlignment="0" applyProtection="0"/>
    <xf numFmtId="41" fontId="1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8" fontId="1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15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15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0" fillId="0" borderId="0"/>
    <xf numFmtId="172" fontId="15" fillId="0" borderId="0" applyFont="0" applyFill="0" applyBorder="0" applyAlignment="0" applyProtection="0">
      <alignment vertical="center"/>
    </xf>
    <xf numFmtId="173" fontId="3" fillId="0" borderId="0"/>
    <xf numFmtId="173" fontId="3" fillId="0" borderId="0"/>
    <xf numFmtId="174" fontId="3" fillId="0" borderId="0"/>
    <xf numFmtId="174" fontId="3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12" borderId="0" applyNumberFormat="0" applyBorder="0" applyAlignment="0" applyProtection="0"/>
    <xf numFmtId="0" fontId="34" fillId="45" borderId="0" applyNumberFormat="0" applyBorder="0" applyAlignment="0" applyProtection="0"/>
    <xf numFmtId="0" fontId="33" fillId="45" borderId="0" applyNumberFormat="0" applyBorder="0" applyAlignment="0" applyProtection="0"/>
    <xf numFmtId="38" fontId="35" fillId="3" borderId="0" applyNumberFormat="0" applyBorder="0" applyAlignment="0" applyProtection="0"/>
    <xf numFmtId="0" fontId="36" fillId="0" borderId="0">
      <alignment horizontal="left"/>
    </xf>
    <xf numFmtId="0" fontId="6" fillId="0" borderId="42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37" fillId="0" borderId="43" applyNumberFormat="0" applyFill="0" applyAlignment="0" applyProtection="0"/>
    <xf numFmtId="0" fontId="38" fillId="0" borderId="44" applyNumberFormat="0" applyFill="0" applyAlignment="0" applyProtection="0"/>
    <xf numFmtId="0" fontId="37" fillId="0" borderId="44" applyNumberFormat="0" applyFill="0" applyAlignment="0" applyProtection="0"/>
    <xf numFmtId="0" fontId="39" fillId="0" borderId="45" applyNumberFormat="0" applyFill="0" applyAlignment="0" applyProtection="0"/>
    <xf numFmtId="0" fontId="40" fillId="0" borderId="45" applyNumberFormat="0" applyFill="0" applyAlignment="0" applyProtection="0"/>
    <xf numFmtId="0" fontId="39" fillId="0" borderId="45" applyNumberFormat="0" applyFill="0" applyAlignment="0" applyProtection="0"/>
    <xf numFmtId="0" fontId="41" fillId="0" borderId="46" applyNumberFormat="0" applyFill="0" applyAlignment="0" applyProtection="0"/>
    <xf numFmtId="0" fontId="42" fillId="0" borderId="47" applyNumberFormat="0" applyFill="0" applyAlignment="0" applyProtection="0"/>
    <xf numFmtId="0" fontId="41" fillId="0" borderId="47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3" fillId="0" borderId="0">
      <alignment horizontal="center"/>
    </xf>
    <xf numFmtId="0" fontId="43" fillId="0" borderId="0">
      <alignment horizontal="center" textRotation="9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0" fontId="35" fillId="3" borderId="16" applyNumberFormat="0" applyBorder="0" applyAlignment="0" applyProtection="0"/>
    <xf numFmtId="0" fontId="47" fillId="17" borderId="39" applyNumberFormat="0" applyAlignment="0" applyProtection="0"/>
    <xf numFmtId="0" fontId="48" fillId="11" borderId="39" applyNumberFormat="0" applyAlignment="0" applyProtection="0"/>
    <xf numFmtId="0" fontId="49" fillId="11" borderId="39" applyNumberFormat="0" applyAlignment="0" applyProtection="0"/>
    <xf numFmtId="0" fontId="49" fillId="11" borderId="39" applyNumberFormat="0" applyAlignment="0" applyProtection="0"/>
    <xf numFmtId="0" fontId="49" fillId="11" borderId="39" applyNumberFormat="0" applyAlignment="0" applyProtection="0"/>
    <xf numFmtId="0" fontId="50" fillId="0" borderId="48" applyNumberFormat="0" applyFill="0" applyAlignment="0" applyProtection="0"/>
    <xf numFmtId="0" fontId="51" fillId="0" borderId="49" applyNumberFormat="0" applyFill="0" applyAlignment="0" applyProtection="0"/>
    <xf numFmtId="0" fontId="50" fillId="0" borderId="48" applyNumberFormat="0" applyFill="0" applyAlignment="0" applyProtection="0"/>
    <xf numFmtId="0" fontId="52" fillId="0" borderId="50"/>
    <xf numFmtId="0" fontId="53" fillId="46" borderId="0" applyNumberFormat="0" applyBorder="0" applyAlignment="0" applyProtection="0"/>
    <xf numFmtId="0" fontId="54" fillId="23" borderId="0" applyNumberFormat="0" applyBorder="0" applyAlignment="0" applyProtection="0"/>
    <xf numFmtId="0" fontId="53" fillId="23" borderId="0" applyNumberFormat="0" applyBorder="0" applyAlignment="0" applyProtection="0"/>
    <xf numFmtId="175" fontId="14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17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29" fillId="0" borderId="0"/>
    <xf numFmtId="0" fontId="3" fillId="0" borderId="0"/>
    <xf numFmtId="176" fontId="3" fillId="0" borderId="0"/>
    <xf numFmtId="176" fontId="3" fillId="0" borderId="0"/>
    <xf numFmtId="0" fontId="3" fillId="0" borderId="0"/>
    <xf numFmtId="0" fontId="55" fillId="0" borderId="0"/>
    <xf numFmtId="0" fontId="17" fillId="0" borderId="0"/>
    <xf numFmtId="0" fontId="56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57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58" fillId="0" borderId="0"/>
    <xf numFmtId="0" fontId="58" fillId="0" borderId="0"/>
    <xf numFmtId="0" fontId="29" fillId="0" borderId="0"/>
    <xf numFmtId="0" fontId="58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3" fillId="0" borderId="0"/>
    <xf numFmtId="0" fontId="29" fillId="0" borderId="0"/>
    <xf numFmtId="0" fontId="3" fillId="47" borderId="51" applyNumberFormat="0" applyFont="0" applyAlignment="0" applyProtection="0"/>
    <xf numFmtId="0" fontId="3" fillId="47" borderId="51" applyNumberFormat="0" applyFont="0" applyAlignment="0" applyProtection="0"/>
    <xf numFmtId="0" fontId="17" fillId="13" borderId="51" applyNumberFormat="0" applyFont="0" applyAlignment="0" applyProtection="0"/>
    <xf numFmtId="0" fontId="3" fillId="13" borderId="51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59" fillId="42" borderId="52" applyNumberFormat="0" applyAlignment="0" applyProtection="0"/>
    <xf numFmtId="0" fontId="60" fillId="3" borderId="52" applyNumberFormat="0" applyAlignment="0" applyProtection="0"/>
    <xf numFmtId="0" fontId="61" fillId="3" borderId="53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2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171" fontId="3" fillId="0" borderId="0"/>
    <xf numFmtId="171" fontId="3" fillId="0" borderId="0"/>
    <xf numFmtId="0" fontId="63" fillId="0" borderId="0"/>
    <xf numFmtId="177" fontId="63" fillId="0" borderId="0"/>
    <xf numFmtId="0" fontId="64" fillId="0" borderId="0"/>
    <xf numFmtId="0" fontId="3" fillId="0" borderId="0"/>
    <xf numFmtId="0" fontId="3" fillId="0" borderId="0"/>
    <xf numFmtId="0" fontId="52" fillId="0" borderId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1" fillId="0" borderId="54" applyNumberFormat="0" applyFill="0" applyAlignment="0" applyProtection="0"/>
    <xf numFmtId="0" fontId="68" fillId="0" borderId="55" applyNumberFormat="0" applyFill="0" applyAlignment="0" applyProtection="0"/>
    <xf numFmtId="0" fontId="61" fillId="0" borderId="55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" fillId="0" borderId="0"/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3" fillId="10" borderId="0" applyNumberFormat="0" applyBorder="0" applyAlignment="0" applyProtection="0">
      <alignment vertical="center"/>
    </xf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0" fontId="15" fillId="47" borderId="51" applyNumberFormat="0" applyFont="0" applyAlignment="0" applyProtection="0">
      <alignment vertical="center"/>
    </xf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75" fillId="46" borderId="0" applyNumberFormat="0" applyBorder="0" applyAlignment="0" applyProtection="0">
      <alignment vertical="center"/>
    </xf>
    <xf numFmtId="0" fontId="76" fillId="0" borderId="0"/>
    <xf numFmtId="0" fontId="77" fillId="0" borderId="0" applyNumberFormat="0" applyFill="0" applyBorder="0" applyAlignment="0" applyProtection="0">
      <alignment vertical="center"/>
    </xf>
    <xf numFmtId="0" fontId="78" fillId="43" borderId="40" applyNumberFormat="0" applyAlignment="0" applyProtection="0">
      <alignment vertical="center"/>
    </xf>
    <xf numFmtId="178" fontId="3" fillId="0" borderId="0" applyFont="0" applyFill="0" applyBorder="0" applyAlignment="0" applyProtection="0"/>
    <xf numFmtId="168" fontId="79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1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80" fillId="0" borderId="48" applyNumberFormat="0" applyFill="0" applyAlignment="0" applyProtection="0">
      <alignment vertical="center"/>
    </xf>
    <xf numFmtId="0" fontId="81" fillId="0" borderId="54" applyNumberFormat="0" applyFill="0" applyAlignment="0" applyProtection="0">
      <alignment vertical="center"/>
    </xf>
    <xf numFmtId="0" fontId="82" fillId="17" borderId="39" applyNumberFormat="0" applyAlignment="0" applyProtection="0">
      <alignment vertical="center"/>
    </xf>
    <xf numFmtId="3" fontId="83" fillId="0" borderId="0" applyFont="0" applyFill="0" applyBorder="0" applyAlignment="0" applyProtection="0"/>
    <xf numFmtId="0" fontId="84" fillId="0" borderId="0" applyNumberFormat="0" applyFill="0" applyBorder="0" applyAlignment="0" applyProtection="0">
      <alignment vertical="center"/>
    </xf>
    <xf numFmtId="0" fontId="85" fillId="0" borderId="43" applyNumberFormat="0" applyFill="0" applyAlignment="0" applyProtection="0">
      <alignment vertical="center"/>
    </xf>
    <xf numFmtId="0" fontId="86" fillId="0" borderId="45" applyNumberFormat="0" applyFill="0" applyAlignment="0" applyProtection="0">
      <alignment vertical="center"/>
    </xf>
    <xf numFmtId="0" fontId="87" fillId="0" borderId="46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12" borderId="0" applyNumberFormat="0" applyBorder="0" applyAlignment="0" applyProtection="0">
      <alignment vertical="center"/>
    </xf>
    <xf numFmtId="0" fontId="90" fillId="42" borderId="52" applyNumberFormat="0" applyAlignment="0" applyProtection="0">
      <alignment vertical="center"/>
    </xf>
    <xf numFmtId="179" fontId="15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" fillId="0" borderId="0"/>
    <xf numFmtId="0" fontId="15" fillId="0" borderId="0"/>
    <xf numFmtId="0" fontId="15" fillId="0" borderId="0"/>
    <xf numFmtId="0" fontId="3" fillId="0" borderId="0"/>
    <xf numFmtId="0" fontId="14" fillId="0" borderId="0"/>
    <xf numFmtId="0" fontId="29" fillId="0" borderId="0"/>
    <xf numFmtId="0" fontId="15" fillId="0" borderId="0">
      <alignment vertical="center"/>
    </xf>
    <xf numFmtId="0" fontId="62" fillId="0" borderId="0"/>
    <xf numFmtId="0" fontId="15" fillId="0" borderId="0">
      <alignment vertical="center"/>
    </xf>
    <xf numFmtId="0" fontId="91" fillId="0" borderId="0"/>
    <xf numFmtId="0" fontId="92" fillId="0" borderId="0"/>
    <xf numFmtId="0" fontId="9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39">
    <xf numFmtId="0" fontId="0" fillId="0" borderId="0" xfId="0"/>
    <xf numFmtId="0" fontId="7" fillId="0" borderId="0" xfId="3" applyFont="1" applyAlignment="1">
      <alignment horizontal="center" vertical="center"/>
    </xf>
    <xf numFmtId="0" fontId="9" fillId="0" borderId="0" xfId="0" applyFont="1"/>
    <xf numFmtId="0" fontId="8" fillId="0" borderId="0" xfId="3" applyFont="1" applyAlignment="1">
      <alignment vertical="center"/>
    </xf>
    <xf numFmtId="164" fontId="3" fillId="0" borderId="0" xfId="3" applyNumberFormat="1" applyAlignment="1">
      <alignment horizontal="center" vertical="center"/>
    </xf>
    <xf numFmtId="0" fontId="8" fillId="3" borderId="0" xfId="3" quotePrefix="1" applyFont="1" applyFill="1" applyAlignment="1">
      <alignment horizontal="left" vertical="center"/>
    </xf>
    <xf numFmtId="165" fontId="8" fillId="3" borderId="0" xfId="3" applyNumberFormat="1" applyFont="1" applyFill="1" applyAlignment="1">
      <alignment vertical="center"/>
    </xf>
    <xf numFmtId="165" fontId="8" fillId="3" borderId="0" xfId="3" applyNumberFormat="1" applyFont="1" applyFill="1" applyAlignment="1">
      <alignment horizontal="center" vertical="center"/>
    </xf>
    <xf numFmtId="0" fontId="8" fillId="3" borderId="0" xfId="3" applyFont="1" applyFill="1" applyAlignment="1">
      <alignment vertical="center"/>
    </xf>
    <xf numFmtId="0" fontId="8" fillId="3" borderId="0" xfId="3" applyFont="1" applyFill="1" applyAlignment="1">
      <alignment horizontal="center" vertical="center"/>
    </xf>
    <xf numFmtId="166" fontId="8" fillId="3" borderId="0" xfId="3" applyNumberFormat="1" applyFont="1" applyFill="1" applyAlignment="1">
      <alignment vertical="center"/>
    </xf>
    <xf numFmtId="166" fontId="3" fillId="3" borderId="0" xfId="3" applyNumberFormat="1" applyFill="1" applyAlignment="1">
      <alignment vertical="center"/>
    </xf>
    <xf numFmtId="0" fontId="8" fillId="3" borderId="0" xfId="3" applyFont="1" applyFill="1" applyAlignment="1">
      <alignment horizontal="left" vertical="center"/>
    </xf>
    <xf numFmtId="0" fontId="10" fillId="3" borderId="0" xfId="3" applyFont="1" applyFill="1" applyAlignment="1">
      <alignment vertical="center"/>
    </xf>
    <xf numFmtId="0" fontId="8" fillId="3" borderId="0" xfId="3" quotePrefix="1" applyFont="1" applyFill="1" applyAlignment="1">
      <alignment vertical="center"/>
    </xf>
    <xf numFmtId="0" fontId="11" fillId="6" borderId="0" xfId="3" applyFont="1" applyFill="1" applyAlignment="1">
      <alignment vertical="center"/>
    </xf>
    <xf numFmtId="0" fontId="3" fillId="0" borderId="0" xfId="3" applyAlignment="1">
      <alignment horizontal="center" vertical="center"/>
    </xf>
    <xf numFmtId="44" fontId="3" fillId="0" borderId="0" xfId="3" applyNumberForma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3" fillId="0" borderId="0" xfId="3" applyAlignment="1">
      <alignment horizontal="center" vertical="center" wrapText="1"/>
    </xf>
    <xf numFmtId="44" fontId="8" fillId="0" borderId="17" xfId="3" applyNumberFormat="1" applyFont="1" applyBorder="1" applyAlignment="1">
      <alignment vertical="center"/>
    </xf>
    <xf numFmtId="44" fontId="8" fillId="0" borderId="19" xfId="3" applyNumberFormat="1" applyFont="1" applyBorder="1" applyAlignment="1">
      <alignment vertical="center"/>
    </xf>
    <xf numFmtId="44" fontId="8" fillId="0" borderId="30" xfId="3" applyNumberFormat="1" applyFont="1" applyBorder="1" applyAlignment="1">
      <alignment vertical="center"/>
    </xf>
    <xf numFmtId="0" fontId="3" fillId="0" borderId="31" xfId="3" applyBorder="1" applyAlignment="1">
      <alignment horizontal="center" vertical="center"/>
    </xf>
    <xf numFmtId="0" fontId="11" fillId="3" borderId="0" xfId="3" applyFont="1" applyFill="1" applyAlignment="1">
      <alignment vertical="center"/>
    </xf>
    <xf numFmtId="0" fontId="3" fillId="8" borderId="21" xfId="3" applyFill="1" applyBorder="1" applyAlignment="1">
      <alignment vertical="center"/>
    </xf>
    <xf numFmtId="0" fontId="3" fillId="8" borderId="22" xfId="3" applyFill="1" applyBorder="1" applyAlignment="1">
      <alignment vertical="center"/>
    </xf>
    <xf numFmtId="0" fontId="3" fillId="8" borderId="23" xfId="3" applyFill="1" applyBorder="1" applyAlignment="1">
      <alignment vertical="center"/>
    </xf>
    <xf numFmtId="44" fontId="3" fillId="8" borderId="21" xfId="3" quotePrefix="1" applyNumberFormat="1" applyFill="1" applyBorder="1" applyAlignment="1">
      <alignment horizontal="left" vertical="center"/>
    </xf>
    <xf numFmtId="44" fontId="3" fillId="8" borderId="22" xfId="3" applyNumberFormat="1" applyFill="1" applyBorder="1" applyAlignment="1">
      <alignment horizontal="left" vertical="center"/>
    </xf>
    <xf numFmtId="44" fontId="3" fillId="8" borderId="23" xfId="3" applyNumberFormat="1" applyFill="1" applyBorder="1" applyAlignment="1">
      <alignment horizontal="left" vertical="center"/>
    </xf>
    <xf numFmtId="0" fontId="3" fillId="0" borderId="24" xfId="3" applyBorder="1" applyAlignment="1">
      <alignment horizontal="left" vertical="center"/>
    </xf>
    <xf numFmtId="0" fontId="3" fillId="0" borderId="26" xfId="3" applyBorder="1" applyAlignment="1">
      <alignment horizontal="left" vertical="center"/>
    </xf>
    <xf numFmtId="0" fontId="3" fillId="0" borderId="25" xfId="3" applyBorder="1" applyAlignment="1">
      <alignment horizontal="left" vertical="center"/>
    </xf>
    <xf numFmtId="0" fontId="3" fillId="3" borderId="0" xfId="3" applyFill="1" applyAlignment="1">
      <alignment vertical="center"/>
    </xf>
    <xf numFmtId="0" fontId="3" fillId="8" borderId="58" xfId="1" applyNumberFormat="1" applyFont="1" applyFill="1" applyBorder="1" applyAlignment="1">
      <alignment vertical="center"/>
    </xf>
    <xf numFmtId="0" fontId="3" fillId="8" borderId="37" xfId="1" applyNumberFormat="1" applyFont="1" applyFill="1" applyBorder="1" applyAlignment="1">
      <alignment vertical="center"/>
    </xf>
    <xf numFmtId="0" fontId="3" fillId="8" borderId="26" xfId="1" quotePrefix="1" applyNumberFormat="1" applyFont="1" applyFill="1" applyBorder="1" applyAlignment="1">
      <alignment vertical="center"/>
    </xf>
    <xf numFmtId="0" fontId="3" fillId="8" borderId="24" xfId="3" applyFill="1" applyBorder="1" applyAlignment="1">
      <alignment horizontal="left" vertical="center"/>
    </xf>
    <xf numFmtId="0" fontId="3" fillId="8" borderId="26" xfId="3" applyFill="1" applyBorder="1" applyAlignment="1">
      <alignment horizontal="left" vertical="center"/>
    </xf>
    <xf numFmtId="0" fontId="3" fillId="8" borderId="25" xfId="3" applyFill="1" applyBorder="1" applyAlignment="1">
      <alignment horizontal="left" vertical="center"/>
    </xf>
    <xf numFmtId="0" fontId="13" fillId="0" borderId="7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3" fillId="8" borderId="26" xfId="1" applyNumberFormat="1" applyFont="1" applyFill="1" applyBorder="1" applyAlignment="1">
      <alignment vertical="center"/>
    </xf>
    <xf numFmtId="0" fontId="3" fillId="8" borderId="25" xfId="1" applyNumberFormat="1" applyFont="1" applyFill="1" applyBorder="1" applyAlignment="1">
      <alignment vertical="center"/>
    </xf>
    <xf numFmtId="0" fontId="0" fillId="0" borderId="33" xfId="0" applyBorder="1"/>
    <xf numFmtId="0" fontId="93" fillId="0" borderId="0" xfId="0" applyFont="1"/>
    <xf numFmtId="0" fontId="94" fillId="0" borderId="0" xfId="0" applyFont="1"/>
    <xf numFmtId="0" fontId="3" fillId="0" borderId="59" xfId="3" applyBorder="1" applyAlignment="1">
      <alignment vertical="center"/>
    </xf>
    <xf numFmtId="0" fontId="3" fillId="0" borderId="61" xfId="3" applyBorder="1" applyAlignment="1">
      <alignment vertical="center"/>
    </xf>
    <xf numFmtId="0" fontId="3" fillId="0" borderId="60" xfId="3" applyBorder="1" applyAlignment="1">
      <alignment vertical="center"/>
    </xf>
    <xf numFmtId="0" fontId="95" fillId="0" borderId="0" xfId="0" applyFont="1"/>
    <xf numFmtId="0" fontId="96" fillId="6" borderId="0" xfId="3" applyFont="1" applyFill="1" applyAlignment="1">
      <alignment vertical="center"/>
    </xf>
    <xf numFmtId="0" fontId="94" fillId="48" borderId="0" xfId="0" applyFont="1" applyFill="1"/>
    <xf numFmtId="0" fontId="96" fillId="48" borderId="0" xfId="3" applyFont="1" applyFill="1" applyAlignment="1">
      <alignment vertical="center"/>
    </xf>
    <xf numFmtId="10" fontId="94" fillId="48" borderId="0" xfId="2" applyNumberFormat="1" applyFont="1" applyFill="1"/>
    <xf numFmtId="0" fontId="93" fillId="49" borderId="0" xfId="0" applyFont="1" applyFill="1"/>
    <xf numFmtId="10" fontId="93" fillId="49" borderId="0" xfId="2" applyNumberFormat="1" applyFont="1" applyFill="1"/>
    <xf numFmtId="10" fontId="93" fillId="49" borderId="0" xfId="0" applyNumberFormat="1" applyFont="1" applyFill="1"/>
    <xf numFmtId="0" fontId="97" fillId="49" borderId="0" xfId="3" applyFont="1" applyFill="1" applyAlignment="1">
      <alignment vertical="center"/>
    </xf>
    <xf numFmtId="0" fontId="94" fillId="49" borderId="0" xfId="0" applyFont="1" applyFill="1"/>
    <xf numFmtId="0" fontId="12" fillId="0" borderId="36" xfId="3" applyFont="1" applyBorder="1" applyAlignment="1">
      <alignment horizontal="center" vertical="center"/>
    </xf>
    <xf numFmtId="0" fontId="12" fillId="0" borderId="37" xfId="3" applyFont="1" applyBorder="1" applyAlignment="1">
      <alignment horizontal="center" vertical="center"/>
    </xf>
    <xf numFmtId="0" fontId="3" fillId="0" borderId="36" xfId="3" applyBorder="1" applyAlignment="1">
      <alignment vertical="center"/>
    </xf>
    <xf numFmtId="0" fontId="3" fillId="0" borderId="58" xfId="3" applyBorder="1" applyAlignment="1">
      <alignment vertical="center"/>
    </xf>
    <xf numFmtId="0" fontId="3" fillId="0" borderId="37" xfId="3" applyBorder="1" applyAlignment="1">
      <alignment vertical="center"/>
    </xf>
    <xf numFmtId="10" fontId="93" fillId="0" borderId="0" xfId="0" applyNumberFormat="1" applyFont="1"/>
    <xf numFmtId="0" fontId="98" fillId="0" borderId="0" xfId="0" applyFont="1"/>
    <xf numFmtId="0" fontId="8" fillId="0" borderId="26" xfId="3" applyFont="1" applyBorder="1" applyAlignment="1">
      <alignment horizontal="left" vertical="center"/>
    </xf>
    <xf numFmtId="0" fontId="8" fillId="8" borderId="26" xfId="1" quotePrefix="1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3" fillId="8" borderId="26" xfId="1" applyNumberFormat="1" applyFont="1" applyFill="1" applyBorder="1" applyAlignment="1">
      <alignment horizontal="left" vertical="center"/>
    </xf>
    <xf numFmtId="44" fontId="3" fillId="0" borderId="26" xfId="3" applyNumberFormat="1" applyBorder="1" applyAlignment="1">
      <alignment horizontal="left" vertical="center"/>
    </xf>
    <xf numFmtId="44" fontId="3" fillId="8" borderId="26" xfId="1" applyNumberFormat="1" applyFont="1" applyFill="1" applyBorder="1" applyAlignment="1">
      <alignment vertical="center"/>
    </xf>
    <xf numFmtId="44" fontId="3" fillId="8" borderId="26" xfId="1" applyNumberFormat="1" applyFont="1" applyFill="1" applyBorder="1" applyAlignment="1">
      <alignment horizontal="left" vertical="center"/>
    </xf>
    <xf numFmtId="0" fontId="0" fillId="0" borderId="35" xfId="0" applyBorder="1"/>
    <xf numFmtId="44" fontId="3" fillId="3" borderId="0" xfId="3" applyNumberFormat="1" applyFill="1" applyAlignment="1">
      <alignment vertical="center"/>
    </xf>
    <xf numFmtId="0" fontId="3" fillId="0" borderId="24" xfId="3" applyBorder="1" applyAlignment="1">
      <alignment horizontal="center" vertical="center"/>
    </xf>
    <xf numFmtId="0" fontId="3" fillId="0" borderId="25" xfId="3" applyBorder="1" applyAlignment="1">
      <alignment horizontal="center" vertical="center"/>
    </xf>
    <xf numFmtId="0" fontId="3" fillId="0" borderId="24" xfId="3" applyBorder="1" applyAlignment="1">
      <alignment vertical="center"/>
    </xf>
    <xf numFmtId="0" fontId="3" fillId="0" borderId="26" xfId="3" applyBorder="1" applyAlignment="1">
      <alignment vertical="center"/>
    </xf>
    <xf numFmtId="0" fontId="3" fillId="0" borderId="25" xfId="3" applyBorder="1" applyAlignment="1">
      <alignment vertical="center"/>
    </xf>
    <xf numFmtId="0" fontId="3" fillId="0" borderId="20" xfId="3" applyBorder="1" applyAlignment="1">
      <alignment horizontal="center" vertical="center"/>
    </xf>
    <xf numFmtId="0" fontId="3" fillId="8" borderId="24" xfId="3" applyFill="1" applyBorder="1" applyAlignment="1">
      <alignment horizontal="center" vertical="center" wrapText="1"/>
    </xf>
    <xf numFmtId="0" fontId="3" fillId="8" borderId="26" xfId="3" applyFill="1" applyBorder="1" applyAlignment="1">
      <alignment horizontal="center" vertical="center" wrapText="1"/>
    </xf>
    <xf numFmtId="0" fontId="3" fillId="8" borderId="25" xfId="3" applyFill="1" applyBorder="1" applyAlignment="1">
      <alignment horizontal="center" vertical="center" wrapText="1"/>
    </xf>
    <xf numFmtId="0" fontId="3" fillId="0" borderId="24" xfId="3" applyBorder="1" applyAlignment="1">
      <alignment horizontal="center" vertical="center" wrapText="1"/>
    </xf>
    <xf numFmtId="0" fontId="3" fillId="0" borderId="26" xfId="3" applyBorder="1" applyAlignment="1">
      <alignment horizontal="center" vertical="center" wrapText="1"/>
    </xf>
    <xf numFmtId="0" fontId="3" fillId="0" borderId="25" xfId="3" applyBorder="1" applyAlignment="1">
      <alignment horizontal="center" vertical="center" wrapText="1"/>
    </xf>
    <xf numFmtId="0" fontId="12" fillId="0" borderId="24" xfId="3" applyFont="1" applyBorder="1" applyAlignment="1">
      <alignment horizontal="center" vertical="center"/>
    </xf>
    <xf numFmtId="0" fontId="12" fillId="0" borderId="25" xfId="3" applyFont="1" applyBorder="1" applyAlignment="1">
      <alignment horizontal="center" vertical="center"/>
    </xf>
    <xf numFmtId="0" fontId="3" fillId="8" borderId="26" xfId="3" applyFill="1" applyBorder="1" applyAlignment="1">
      <alignment vertical="center"/>
    </xf>
    <xf numFmtId="0" fontId="3" fillId="8" borderId="25" xfId="3" applyFill="1" applyBorder="1" applyAlignment="1">
      <alignment vertical="center"/>
    </xf>
    <xf numFmtId="0" fontId="3" fillId="0" borderId="24" xfId="3" quotePrefix="1" applyBorder="1" applyAlignment="1">
      <alignment vertical="center"/>
    </xf>
    <xf numFmtId="0" fontId="3" fillId="0" borderId="26" xfId="3" applyBorder="1" applyAlignment="1">
      <alignment horizontal="center" vertical="center"/>
    </xf>
    <xf numFmtId="0" fontId="3" fillId="8" borderId="24" xfId="3" applyFill="1" applyBorder="1" applyAlignment="1">
      <alignment vertical="center"/>
    </xf>
    <xf numFmtId="0" fontId="3" fillId="0" borderId="59" xfId="3" quotePrefix="1" applyBorder="1" applyAlignment="1">
      <alignment vertical="center"/>
    </xf>
    <xf numFmtId="0" fontId="3" fillId="8" borderId="61" xfId="1" applyNumberFormat="1" applyFont="1" applyFill="1" applyBorder="1" applyAlignment="1">
      <alignment vertical="center"/>
    </xf>
    <xf numFmtId="0" fontId="3" fillId="0" borderId="56" xfId="3" applyBorder="1" applyAlignment="1">
      <alignment horizontal="left" vertical="center"/>
    </xf>
    <xf numFmtId="0" fontId="3" fillId="0" borderId="0" xfId="3" applyAlignment="1">
      <alignment horizontal="left" vertical="center"/>
    </xf>
    <xf numFmtId="0" fontId="3" fillId="0" borderId="27" xfId="3" applyBorder="1" applyAlignment="1">
      <alignment horizontal="left" vertical="center"/>
    </xf>
    <xf numFmtId="0" fontId="3" fillId="0" borderId="29" xfId="3" applyBorder="1" applyAlignment="1">
      <alignment horizontal="left" vertical="center"/>
    </xf>
    <xf numFmtId="0" fontId="3" fillId="0" borderId="28" xfId="3" applyBorder="1" applyAlignment="1">
      <alignment horizontal="left" vertical="center"/>
    </xf>
    <xf numFmtId="0" fontId="3" fillId="0" borderId="27" xfId="3" applyBorder="1" applyAlignment="1">
      <alignment horizontal="center" vertical="center" wrapText="1"/>
    </xf>
    <xf numFmtId="0" fontId="3" fillId="0" borderId="29" xfId="3" applyBorder="1" applyAlignment="1">
      <alignment horizontal="center" vertical="center" wrapText="1"/>
    </xf>
    <xf numFmtId="0" fontId="3" fillId="0" borderId="28" xfId="3" applyBorder="1" applyAlignment="1">
      <alignment horizontal="center" vertical="center" wrapText="1"/>
    </xf>
    <xf numFmtId="44" fontId="3" fillId="0" borderId="56" xfId="3" applyNumberFormat="1" applyBorder="1" applyAlignment="1">
      <alignment vertical="center"/>
    </xf>
    <xf numFmtId="44" fontId="3" fillId="0" borderId="29" xfId="3" applyNumberFormat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6" xfId="0" applyBorder="1"/>
    <xf numFmtId="0" fontId="0" fillId="0" borderId="32" xfId="0" applyBorder="1"/>
    <xf numFmtId="0" fontId="0" fillId="0" borderId="63" xfId="0" applyBorder="1"/>
    <xf numFmtId="0" fontId="0" fillId="0" borderId="56" xfId="0" applyBorder="1" applyAlignment="1">
      <alignment horizontal="center"/>
    </xf>
    <xf numFmtId="0" fontId="9" fillId="0" borderId="59" xfId="0" applyFont="1" applyBorder="1"/>
    <xf numFmtId="0" fontId="9" fillId="0" borderId="60" xfId="0" applyFont="1" applyBorder="1"/>
    <xf numFmtId="0" fontId="9" fillId="0" borderId="61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9" fontId="3" fillId="0" borderId="23" xfId="2" applyFont="1" applyFill="1" applyBorder="1" applyAlignment="1">
      <alignment horizontal="center" vertical="center"/>
    </xf>
    <xf numFmtId="44" fontId="103" fillId="50" borderId="73" xfId="3" applyNumberFormat="1" applyFont="1" applyFill="1" applyBorder="1" applyAlignment="1">
      <alignment vertical="center"/>
    </xf>
    <xf numFmtId="44" fontId="103" fillId="50" borderId="74" xfId="3" applyNumberFormat="1" applyFont="1" applyFill="1" applyBorder="1" applyAlignment="1">
      <alignment vertical="center"/>
    </xf>
    <xf numFmtId="44" fontId="103" fillId="50" borderId="75" xfId="3" applyNumberFormat="1" applyFont="1" applyFill="1" applyBorder="1" applyAlignment="1">
      <alignment vertical="center"/>
    </xf>
    <xf numFmtId="44" fontId="103" fillId="50" borderId="76" xfId="3" applyNumberFormat="1" applyFont="1" applyFill="1" applyBorder="1" applyAlignment="1">
      <alignment vertical="center"/>
    </xf>
    <xf numFmtId="0" fontId="3" fillId="0" borderId="21" xfId="3" applyBorder="1" applyAlignment="1">
      <alignment vertical="center"/>
    </xf>
    <xf numFmtId="0" fontId="3" fillId="0" borderId="22" xfId="3" applyBorder="1" applyAlignment="1">
      <alignment vertical="center"/>
    </xf>
    <xf numFmtId="0" fontId="3" fillId="8" borderId="29" xfId="1" applyNumberFormat="1" applyFont="1" applyFill="1" applyBorder="1" applyAlignment="1">
      <alignment vertical="center"/>
    </xf>
    <xf numFmtId="0" fontId="100" fillId="51" borderId="82" xfId="3" applyFont="1" applyFill="1" applyBorder="1" applyAlignment="1">
      <alignment vertical="center"/>
    </xf>
    <xf numFmtId="0" fontId="100" fillId="51" borderId="0" xfId="3" applyFont="1" applyFill="1" applyAlignment="1">
      <alignment vertical="center"/>
    </xf>
    <xf numFmtId="0" fontId="100" fillId="51" borderId="81" xfId="3" applyFont="1" applyFill="1" applyBorder="1" applyAlignment="1">
      <alignment vertical="center"/>
    </xf>
    <xf numFmtId="0" fontId="101" fillId="51" borderId="85" xfId="3" applyFont="1" applyFill="1" applyBorder="1" applyAlignment="1">
      <alignment horizontal="center" vertical="center"/>
    </xf>
    <xf numFmtId="0" fontId="101" fillId="51" borderId="80" xfId="3" applyFont="1" applyFill="1" applyBorder="1" applyAlignment="1">
      <alignment horizontal="center" vertical="center"/>
    </xf>
    <xf numFmtId="0" fontId="101" fillId="51" borderId="84" xfId="3" applyFont="1" applyFill="1" applyBorder="1" applyAlignment="1">
      <alignment horizontal="center" vertical="center"/>
    </xf>
    <xf numFmtId="0" fontId="106" fillId="8" borderId="26" xfId="1" applyNumberFormat="1" applyFont="1" applyFill="1" applyBorder="1" applyAlignment="1">
      <alignment vertical="center"/>
    </xf>
    <xf numFmtId="44" fontId="3" fillId="0" borderId="29" xfId="3" applyNumberFormat="1" applyBorder="1" applyAlignment="1">
      <alignment vertical="center"/>
    </xf>
    <xf numFmtId="44" fontId="3" fillId="0" borderId="28" xfId="3" applyNumberFormat="1" applyBorder="1" applyAlignment="1">
      <alignment vertical="center"/>
    </xf>
    <xf numFmtId="0" fontId="3" fillId="0" borderId="21" xfId="3" applyBorder="1" applyAlignment="1">
      <alignment horizontal="center" vertical="center" wrapText="1"/>
    </xf>
    <xf numFmtId="0" fontId="3" fillId="0" borderId="22" xfId="3" applyBorder="1" applyAlignment="1">
      <alignment horizontal="center" vertical="center" wrapText="1"/>
    </xf>
    <xf numFmtId="0" fontId="3" fillId="0" borderId="23" xfId="3" applyBorder="1" applyAlignment="1">
      <alignment horizontal="center" vertical="center" wrapText="1"/>
    </xf>
    <xf numFmtId="0" fontId="3" fillId="0" borderId="23" xfId="3" applyBorder="1" applyAlignment="1">
      <alignment horizontal="center" vertical="center"/>
    </xf>
    <xf numFmtId="0" fontId="3" fillId="8" borderId="24" xfId="3" applyFill="1" applyBorder="1" applyAlignment="1">
      <alignment horizontal="center" vertical="center"/>
    </xf>
    <xf numFmtId="0" fontId="3" fillId="8" borderId="25" xfId="3" applyFill="1" applyBorder="1" applyAlignment="1">
      <alignment horizontal="center" vertical="center"/>
    </xf>
    <xf numFmtId="0" fontId="3" fillId="0" borderId="56" xfId="3" applyBorder="1" applyAlignment="1">
      <alignment horizontal="center" vertical="center"/>
    </xf>
    <xf numFmtId="0" fontId="3" fillId="0" borderId="70" xfId="3" applyBorder="1" applyAlignment="1">
      <alignment horizontal="center" vertical="center"/>
    </xf>
    <xf numFmtId="0" fontId="3" fillId="0" borderId="59" xfId="3" applyBorder="1" applyAlignment="1">
      <alignment horizontal="center" vertical="center"/>
    </xf>
    <xf numFmtId="0" fontId="3" fillId="0" borderId="60" xfId="3" applyBorder="1" applyAlignment="1">
      <alignment horizontal="center" vertical="center"/>
    </xf>
    <xf numFmtId="44" fontId="103" fillId="50" borderId="73" xfId="3" applyNumberFormat="1" applyFont="1" applyFill="1" applyBorder="1" applyAlignment="1">
      <alignment horizontal="center" vertical="center"/>
    </xf>
    <xf numFmtId="41" fontId="3" fillId="8" borderId="26" xfId="1" applyNumberFormat="1" applyFont="1" applyFill="1" applyBorder="1" applyAlignment="1">
      <alignment horizontal="center" vertical="center"/>
    </xf>
    <xf numFmtId="0" fontId="99" fillId="51" borderId="89" xfId="3" applyFont="1" applyFill="1" applyBorder="1" applyAlignment="1">
      <alignment vertical="center"/>
    </xf>
    <xf numFmtId="0" fontId="99" fillId="51" borderId="90" xfId="3" applyFont="1" applyFill="1" applyBorder="1" applyAlignment="1">
      <alignment vertical="center"/>
    </xf>
    <xf numFmtId="0" fontId="99" fillId="51" borderId="91" xfId="3" applyFont="1" applyFill="1" applyBorder="1" applyAlignment="1">
      <alignment vertical="center"/>
    </xf>
    <xf numFmtId="0" fontId="99" fillId="51" borderId="92" xfId="3" applyFont="1" applyFill="1" applyBorder="1" applyAlignment="1">
      <alignment vertical="center"/>
    </xf>
    <xf numFmtId="0" fontId="100" fillId="51" borderId="94" xfId="3" applyFont="1" applyFill="1" applyBorder="1" applyAlignment="1">
      <alignment vertical="center"/>
    </xf>
    <xf numFmtId="0" fontId="101" fillId="51" borderId="96" xfId="3" applyFont="1" applyFill="1" applyBorder="1" applyAlignment="1">
      <alignment horizontal="center" vertical="center"/>
    </xf>
    <xf numFmtId="0" fontId="8" fillId="0" borderId="103" xfId="3" applyFont="1" applyBorder="1" applyAlignment="1">
      <alignment vertical="center"/>
    </xf>
    <xf numFmtId="164" fontId="3" fillId="0" borderId="94" xfId="3" applyNumberFormat="1" applyBorder="1" applyAlignment="1">
      <alignment horizontal="center" vertical="center"/>
    </xf>
    <xf numFmtId="0" fontId="8" fillId="3" borderId="103" xfId="3" quotePrefix="1" applyFont="1" applyFill="1" applyBorder="1" applyAlignment="1">
      <alignment horizontal="left" vertical="center"/>
    </xf>
    <xf numFmtId="166" fontId="3" fillId="3" borderId="94" xfId="3" applyNumberFormat="1" applyFill="1" applyBorder="1" applyAlignment="1">
      <alignment vertical="center"/>
    </xf>
    <xf numFmtId="0" fontId="3" fillId="3" borderId="94" xfId="3" applyFill="1" applyBorder="1" applyAlignment="1">
      <alignment vertical="center"/>
    </xf>
    <xf numFmtId="0" fontId="8" fillId="3" borderId="103" xfId="3" applyFont="1" applyFill="1" applyBorder="1" applyAlignment="1">
      <alignment horizontal="left" vertical="center"/>
    </xf>
    <xf numFmtId="0" fontId="3" fillId="0" borderId="108" xfId="3" applyBorder="1" applyAlignment="1">
      <alignment horizontal="center" vertical="center"/>
    </xf>
    <xf numFmtId="0" fontId="3" fillId="0" borderId="103" xfId="3" applyBorder="1" applyAlignment="1">
      <alignment horizontal="center" vertical="center"/>
    </xf>
    <xf numFmtId="0" fontId="3" fillId="0" borderId="94" xfId="3" applyBorder="1" applyAlignment="1">
      <alignment horizontal="center" vertical="center" wrapText="1"/>
    </xf>
    <xf numFmtId="0" fontId="3" fillId="8" borderId="107" xfId="3" applyFill="1" applyBorder="1" applyAlignment="1">
      <alignment horizontal="center" vertical="center" wrapText="1"/>
    </xf>
    <xf numFmtId="0" fontId="3" fillId="0" borderId="114" xfId="3" applyBorder="1" applyAlignment="1">
      <alignment horizontal="center" vertical="center"/>
    </xf>
    <xf numFmtId="0" fontId="9" fillId="0" borderId="94" xfId="0" applyFont="1" applyBorder="1"/>
    <xf numFmtId="0" fontId="9" fillId="0" borderId="107" xfId="0" applyFont="1" applyBorder="1"/>
    <xf numFmtId="0" fontId="3" fillId="0" borderId="115" xfId="3" applyBorder="1" applyAlignment="1">
      <alignment vertical="center"/>
    </xf>
    <xf numFmtId="0" fontId="3" fillId="0" borderId="108" xfId="3" applyBorder="1" applyAlignment="1">
      <alignment vertical="center"/>
    </xf>
    <xf numFmtId="0" fontId="3" fillId="0" borderId="107" xfId="3" applyBorder="1" applyAlignment="1">
      <alignment horizontal="center" vertical="center" wrapText="1"/>
    </xf>
    <xf numFmtId="0" fontId="3" fillId="0" borderId="110" xfId="3" applyBorder="1" applyAlignment="1">
      <alignment horizontal="center" vertical="center" wrapText="1"/>
    </xf>
    <xf numFmtId="0" fontId="3" fillId="0" borderId="113" xfId="3" applyBorder="1" applyAlignment="1">
      <alignment vertical="center"/>
    </xf>
    <xf numFmtId="0" fontId="3" fillId="0" borderId="107" xfId="3" applyBorder="1" applyAlignment="1">
      <alignment vertical="center"/>
    </xf>
    <xf numFmtId="0" fontId="3" fillId="0" borderId="116" xfId="3" applyBorder="1" applyAlignment="1">
      <alignment vertical="center"/>
    </xf>
    <xf numFmtId="0" fontId="13" fillId="0" borderId="6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44" fontId="0" fillId="0" borderId="103" xfId="0" applyNumberFormat="1" applyBorder="1" applyAlignment="1">
      <alignment horizontal="center"/>
    </xf>
    <xf numFmtId="0" fontId="0" fillId="0" borderId="103" xfId="0" applyBorder="1"/>
    <xf numFmtId="0" fontId="0" fillId="0" borderId="117" xfId="0" applyBorder="1"/>
    <xf numFmtId="0" fontId="0" fillId="0" borderId="118" xfId="0" applyBorder="1"/>
    <xf numFmtId="0" fontId="0" fillId="0" borderId="50" xfId="0" applyBorder="1"/>
    <xf numFmtId="0" fontId="0" fillId="0" borderId="119" xfId="0" applyBorder="1"/>
    <xf numFmtId="9" fontId="3" fillId="0" borderId="60" xfId="2" applyFont="1" applyFill="1" applyBorder="1" applyAlignment="1">
      <alignment horizontal="center" vertical="center"/>
    </xf>
    <xf numFmtId="44" fontId="3" fillId="0" borderId="27" xfId="3" applyNumberFormat="1" applyBorder="1" applyAlignment="1">
      <alignment vertical="center"/>
    </xf>
    <xf numFmtId="0" fontId="3" fillId="8" borderId="24" xfId="1" applyNumberFormat="1" applyFont="1" applyFill="1" applyBorder="1" applyAlignment="1">
      <alignment vertical="center"/>
    </xf>
    <xf numFmtId="0" fontId="3" fillId="8" borderId="59" xfId="3" applyFill="1" applyBorder="1" applyAlignment="1">
      <alignment vertical="center"/>
    </xf>
    <xf numFmtId="0" fontId="3" fillId="8" borderId="61" xfId="3" applyFill="1" applyBorder="1" applyAlignment="1">
      <alignment vertical="center"/>
    </xf>
    <xf numFmtId="0" fontId="3" fillId="8" borderId="60" xfId="3" applyFill="1" applyBorder="1" applyAlignment="1">
      <alignment vertical="center"/>
    </xf>
    <xf numFmtId="43" fontId="11" fillId="6" borderId="0" xfId="1" applyFont="1" applyFill="1" applyAlignment="1">
      <alignment vertical="center"/>
    </xf>
    <xf numFmtId="43" fontId="0" fillId="0" borderId="0" xfId="1" applyFont="1"/>
    <xf numFmtId="43" fontId="0" fillId="0" borderId="0" xfId="0" applyNumberFormat="1"/>
    <xf numFmtId="44" fontId="3" fillId="0" borderId="0" xfId="3" applyNumberFormat="1" applyAlignment="1">
      <alignment vertical="center"/>
    </xf>
    <xf numFmtId="0" fontId="3" fillId="0" borderId="133" xfId="3" applyBorder="1" applyAlignment="1">
      <alignment horizontal="center" vertical="center"/>
    </xf>
    <xf numFmtId="0" fontId="8" fillId="8" borderId="21" xfId="1" applyNumberFormat="1" applyFont="1" applyFill="1" applyBorder="1" applyAlignment="1">
      <alignment vertical="center"/>
    </xf>
    <xf numFmtId="0" fontId="8" fillId="8" borderId="23" xfId="1" applyNumberFormat="1" applyFont="1" applyFill="1" applyBorder="1" applyAlignment="1">
      <alignment vertical="center"/>
    </xf>
    <xf numFmtId="0" fontId="3" fillId="0" borderId="144" xfId="3" applyBorder="1" applyAlignment="1">
      <alignment horizontal="center" vertical="center"/>
    </xf>
    <xf numFmtId="44" fontId="0" fillId="0" borderId="34" xfId="0" quotePrefix="1" applyNumberFormat="1" applyBorder="1" applyAlignment="1">
      <alignment horizontal="center" vertical="center" wrapText="1"/>
    </xf>
    <xf numFmtId="44" fontId="0" fillId="0" borderId="35" xfId="0" quotePrefix="1" applyNumberFormat="1" applyBorder="1" applyAlignment="1">
      <alignment horizontal="center" vertical="center" wrapText="1"/>
    </xf>
    <xf numFmtId="44" fontId="0" fillId="0" borderId="56" xfId="0" quotePrefix="1" applyNumberFormat="1" applyBorder="1" applyAlignment="1">
      <alignment horizontal="center" vertical="center" wrapText="1"/>
    </xf>
    <xf numFmtId="44" fontId="0" fillId="0" borderId="0" xfId="0" quotePrefix="1" applyNumberFormat="1" applyAlignment="1">
      <alignment horizontal="center" vertical="center" wrapText="1"/>
    </xf>
    <xf numFmtId="44" fontId="0" fillId="0" borderId="32" xfId="0" quotePrefix="1" applyNumberFormat="1" applyBorder="1" applyAlignment="1">
      <alignment horizontal="center" vertical="center" wrapText="1"/>
    </xf>
    <xf numFmtId="44" fontId="0" fillId="0" borderId="33" xfId="0" quotePrefix="1" applyNumberFormat="1" applyBorder="1" applyAlignment="1">
      <alignment horizontal="center" vertical="center" wrapText="1"/>
    </xf>
    <xf numFmtId="0" fontId="4" fillId="2" borderId="0" xfId="3" applyFont="1" applyFill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164" fontId="3" fillId="0" borderId="4" xfId="3" applyNumberFormat="1" applyBorder="1" applyAlignment="1">
      <alignment horizontal="center" vertical="center"/>
    </xf>
    <xf numFmtId="164" fontId="3" fillId="4" borderId="4" xfId="3" applyNumberFormat="1" applyFill="1" applyBorder="1" applyAlignment="1">
      <alignment horizontal="center" vertical="center"/>
    </xf>
    <xf numFmtId="164" fontId="3" fillId="0" borderId="5" xfId="3" applyNumberFormat="1" applyBorder="1" applyAlignment="1">
      <alignment horizontal="center" vertical="center"/>
    </xf>
    <xf numFmtId="0" fontId="3" fillId="0" borderId="24" xfId="3" applyBorder="1" applyAlignment="1">
      <alignment horizontal="center" vertical="center"/>
    </xf>
    <xf numFmtId="0" fontId="3" fillId="0" borderId="25" xfId="3" applyBorder="1" applyAlignment="1">
      <alignment horizontal="center" vertical="center"/>
    </xf>
    <xf numFmtId="0" fontId="8" fillId="3" borderId="6" xfId="3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/>
    </xf>
    <xf numFmtId="0" fontId="8" fillId="3" borderId="8" xfId="3" applyFont="1" applyFill="1" applyBorder="1" applyAlignment="1">
      <alignment horizontal="center" vertical="center"/>
    </xf>
    <xf numFmtId="0" fontId="3" fillId="4" borderId="9" xfId="3" applyFill="1" applyBorder="1" applyAlignment="1">
      <alignment horizontal="center" vertical="center"/>
    </xf>
    <xf numFmtId="0" fontId="3" fillId="4" borderId="7" xfId="3" applyFill="1" applyBorder="1" applyAlignment="1">
      <alignment horizontal="center" vertical="center"/>
    </xf>
    <xf numFmtId="0" fontId="3" fillId="4" borderId="8" xfId="3" applyFill="1" applyBorder="1" applyAlignment="1">
      <alignment horizontal="center" vertical="center"/>
    </xf>
    <xf numFmtId="0" fontId="3" fillId="3" borderId="9" xfId="3" applyFill="1" applyBorder="1" applyAlignment="1">
      <alignment horizontal="center" vertical="center"/>
    </xf>
    <xf numFmtId="0" fontId="3" fillId="3" borderId="7" xfId="3" applyFill="1" applyBorder="1" applyAlignment="1">
      <alignment horizontal="center" vertical="center"/>
    </xf>
    <xf numFmtId="0" fontId="3" fillId="3" borderId="8" xfId="3" applyFill="1" applyBorder="1" applyAlignment="1">
      <alignment horizontal="center" vertical="center"/>
    </xf>
    <xf numFmtId="0" fontId="3" fillId="3" borderId="10" xfId="3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0" fontId="8" fillId="3" borderId="12" xfId="3" applyFont="1" applyFill="1" applyBorder="1" applyAlignment="1">
      <alignment horizontal="center" vertical="center"/>
    </xf>
    <xf numFmtId="0" fontId="8" fillId="3" borderId="13" xfId="3" applyFont="1" applyFill="1" applyBorder="1" applyAlignment="1">
      <alignment horizontal="center" vertical="center"/>
    </xf>
    <xf numFmtId="164" fontId="3" fillId="4" borderId="14" xfId="3" applyNumberFormat="1" applyFill="1" applyBorder="1" applyAlignment="1">
      <alignment horizontal="center" vertical="center"/>
    </xf>
    <xf numFmtId="164" fontId="3" fillId="4" borderId="12" xfId="3" applyNumberFormat="1" applyFill="1" applyBorder="1" applyAlignment="1">
      <alignment horizontal="center" vertical="center"/>
    </xf>
    <xf numFmtId="164" fontId="3" fillId="0" borderId="14" xfId="3" applyNumberFormat="1" applyBorder="1" applyAlignment="1">
      <alignment horizontal="center" vertical="center"/>
    </xf>
    <xf numFmtId="164" fontId="3" fillId="0" borderId="12" xfId="3" applyNumberFormat="1" applyBorder="1" applyAlignment="1">
      <alignment horizontal="center" vertical="center"/>
    </xf>
    <xf numFmtId="164" fontId="3" fillId="0" borderId="13" xfId="3" applyNumberFormat="1" applyBorder="1" applyAlignment="1">
      <alignment horizontal="center" vertical="center"/>
    </xf>
    <xf numFmtId="44" fontId="3" fillId="3" borderId="0" xfId="3" applyNumberFormat="1" applyFill="1" applyAlignment="1">
      <alignment vertical="center"/>
    </xf>
    <xf numFmtId="10" fontId="3" fillId="0" borderId="0" xfId="2" applyNumberFormat="1" applyFont="1" applyFill="1" applyBorder="1" applyAlignment="1">
      <alignment horizontal="center" vertical="center"/>
    </xf>
    <xf numFmtId="10" fontId="3" fillId="3" borderId="33" xfId="3" applyNumberFormat="1" applyFill="1" applyBorder="1" applyAlignment="1">
      <alignment horizontal="center" vertical="center"/>
    </xf>
    <xf numFmtId="0" fontId="3" fillId="3" borderId="33" xfId="3" applyFill="1" applyBorder="1" applyAlignment="1">
      <alignment horizontal="center" vertical="center"/>
    </xf>
    <xf numFmtId="164" fontId="3" fillId="0" borderId="15" xfId="3" applyNumberFormat="1" applyBorder="1" applyAlignment="1">
      <alignment horizontal="center" vertical="center"/>
    </xf>
    <xf numFmtId="166" fontId="3" fillId="3" borderId="0" xfId="3" applyNumberFormat="1" applyFill="1" applyAlignment="1">
      <alignment horizontal="left" vertical="center"/>
    </xf>
    <xf numFmtId="44" fontId="3" fillId="3" borderId="0" xfId="3" applyNumberFormat="1" applyFill="1" applyAlignment="1">
      <alignment horizontal="left" vertical="center"/>
    </xf>
    <xf numFmtId="0" fontId="8" fillId="3" borderId="0" xfId="3" quotePrefix="1" applyFont="1" applyFill="1" applyAlignment="1">
      <alignment horizontal="center" vertical="center"/>
    </xf>
    <xf numFmtId="0" fontId="3" fillId="0" borderId="16" xfId="3" applyBorder="1" applyAlignment="1">
      <alignment horizontal="center" vertical="center"/>
    </xf>
    <xf numFmtId="0" fontId="3" fillId="0" borderId="24" xfId="3" applyBorder="1" applyAlignment="1">
      <alignment vertical="center"/>
    </xf>
    <xf numFmtId="0" fontId="3" fillId="0" borderId="26" xfId="3" applyBorder="1" applyAlignment="1">
      <alignment vertical="center"/>
    </xf>
    <xf numFmtId="0" fontId="3" fillId="0" borderId="25" xfId="3" applyBorder="1" applyAlignment="1">
      <alignment vertical="center"/>
    </xf>
    <xf numFmtId="44" fontId="3" fillId="0" borderId="24" xfId="3" applyNumberFormat="1" applyBorder="1" applyAlignment="1">
      <alignment vertical="center"/>
    </xf>
    <xf numFmtId="44" fontId="3" fillId="0" borderId="26" xfId="3" applyNumberFormat="1" applyBorder="1" applyAlignment="1">
      <alignment vertical="center"/>
    </xf>
    <xf numFmtId="44" fontId="3" fillId="0" borderId="25" xfId="3" applyNumberFormat="1" applyBorder="1" applyAlignment="1">
      <alignment vertical="center"/>
    </xf>
    <xf numFmtId="0" fontId="3" fillId="0" borderId="32" xfId="3" applyBorder="1" applyAlignment="1">
      <alignment horizontal="center" vertical="center"/>
    </xf>
    <xf numFmtId="0" fontId="3" fillId="0" borderId="63" xfId="3" applyBorder="1" applyAlignment="1">
      <alignment horizontal="center" vertical="center"/>
    </xf>
    <xf numFmtId="0" fontId="3" fillId="0" borderId="32" xfId="3" applyBorder="1" applyAlignment="1">
      <alignment vertical="center"/>
    </xf>
    <xf numFmtId="0" fontId="3" fillId="0" borderId="33" xfId="3" applyBorder="1" applyAlignment="1">
      <alignment vertical="center"/>
    </xf>
    <xf numFmtId="0" fontId="3" fillId="0" borderId="63" xfId="3" applyBorder="1" applyAlignment="1">
      <alignment vertical="center"/>
    </xf>
    <xf numFmtId="44" fontId="3" fillId="0" borderId="27" xfId="3" applyNumberFormat="1" applyBorder="1" applyAlignment="1">
      <alignment vertical="center"/>
    </xf>
    <xf numFmtId="44" fontId="3" fillId="0" borderId="29" xfId="3" applyNumberFormat="1" applyBorder="1" applyAlignment="1">
      <alignment vertical="center"/>
    </xf>
    <xf numFmtId="44" fontId="3" fillId="0" borderId="28" xfId="3" applyNumberFormat="1" applyBorder="1" applyAlignment="1">
      <alignment vertical="center"/>
    </xf>
    <xf numFmtId="0" fontId="7" fillId="2" borderId="17" xfId="3" applyFont="1" applyFill="1" applyBorder="1" applyAlignment="1">
      <alignment horizontal="center" vertical="center"/>
    </xf>
    <xf numFmtId="0" fontId="7" fillId="2" borderId="18" xfId="3" applyFont="1" applyFill="1" applyBorder="1" applyAlignment="1">
      <alignment horizontal="center" vertical="center"/>
    </xf>
    <xf numFmtId="0" fontId="7" fillId="5" borderId="17" xfId="3" applyFont="1" applyFill="1" applyBorder="1" applyAlignment="1">
      <alignment horizontal="center" vertical="center"/>
    </xf>
    <xf numFmtId="0" fontId="7" fillId="5" borderId="19" xfId="3" applyFont="1" applyFill="1" applyBorder="1" applyAlignment="1">
      <alignment horizontal="center" vertical="center"/>
    </xf>
    <xf numFmtId="0" fontId="7" fillId="5" borderId="18" xfId="3" applyFont="1" applyFill="1" applyBorder="1" applyAlignment="1">
      <alignment horizontal="center" vertical="center"/>
    </xf>
    <xf numFmtId="0" fontId="7" fillId="2" borderId="19" xfId="3" applyFont="1" applyFill="1" applyBorder="1" applyAlignment="1">
      <alignment horizontal="center" vertical="center"/>
    </xf>
    <xf numFmtId="0" fontId="3" fillId="0" borderId="20" xfId="3" applyBorder="1" applyAlignment="1">
      <alignment horizontal="center" vertical="center"/>
    </xf>
    <xf numFmtId="0" fontId="3" fillId="8" borderId="36" xfId="3" applyFill="1" applyBorder="1" applyAlignment="1">
      <alignment horizontal="center" vertical="center" wrapText="1"/>
    </xf>
    <xf numFmtId="0" fontId="3" fillId="8" borderId="58" xfId="3" applyFill="1" applyBorder="1" applyAlignment="1">
      <alignment horizontal="center" vertical="center" wrapText="1"/>
    </xf>
    <xf numFmtId="0" fontId="3" fillId="8" borderId="37" xfId="3" applyFill="1" applyBorder="1" applyAlignment="1">
      <alignment horizontal="center" vertical="center" wrapText="1"/>
    </xf>
    <xf numFmtId="0" fontId="3" fillId="8" borderId="24" xfId="3" applyFill="1" applyBorder="1" applyAlignment="1">
      <alignment horizontal="center" vertical="center" wrapText="1"/>
    </xf>
    <xf numFmtId="0" fontId="3" fillId="8" borderId="26" xfId="3" applyFill="1" applyBorder="1" applyAlignment="1">
      <alignment horizontal="center" vertical="center" wrapText="1"/>
    </xf>
    <xf numFmtId="0" fontId="3" fillId="8" borderId="25" xfId="3" applyFill="1" applyBorder="1" applyAlignment="1">
      <alignment horizontal="center" vertical="center" wrapText="1"/>
    </xf>
    <xf numFmtId="0" fontId="3" fillId="0" borderId="24" xfId="3" applyBorder="1" applyAlignment="1">
      <alignment horizontal="center" vertical="center" wrapText="1"/>
    </xf>
    <xf numFmtId="0" fontId="3" fillId="0" borderId="26" xfId="3" applyBorder="1" applyAlignment="1">
      <alignment horizontal="center" vertical="center" wrapText="1"/>
    </xf>
    <xf numFmtId="0" fontId="3" fillId="0" borderId="25" xfId="3" applyBorder="1" applyAlignment="1">
      <alignment horizontal="center" vertical="center" wrapText="1"/>
    </xf>
    <xf numFmtId="0" fontId="7" fillId="5" borderId="9" xfId="3" applyFont="1" applyFill="1" applyBorder="1" applyAlignment="1">
      <alignment horizontal="center" vertical="center"/>
    </xf>
    <xf numFmtId="0" fontId="7" fillId="5" borderId="7" xfId="3" applyFont="1" applyFill="1" applyBorder="1" applyAlignment="1">
      <alignment horizontal="center" vertical="center"/>
    </xf>
    <xf numFmtId="0" fontId="7" fillId="5" borderId="8" xfId="3" applyFont="1" applyFill="1" applyBorder="1" applyAlignment="1">
      <alignment horizontal="center" vertical="center"/>
    </xf>
    <xf numFmtId="0" fontId="8" fillId="0" borderId="17" xfId="3" applyFont="1" applyBorder="1" applyAlignment="1">
      <alignment horizontal="center" vertical="center"/>
    </xf>
    <xf numFmtId="0" fontId="8" fillId="0" borderId="18" xfId="3" applyFont="1" applyBorder="1" applyAlignment="1">
      <alignment horizontal="center" vertical="center"/>
    </xf>
    <xf numFmtId="44" fontId="8" fillId="0" borderId="17" xfId="3" applyNumberFormat="1" applyFont="1" applyBorder="1" applyAlignment="1">
      <alignment horizontal="center" vertical="center"/>
    </xf>
    <xf numFmtId="44" fontId="8" fillId="0" borderId="19" xfId="3" applyNumberFormat="1" applyFont="1" applyBorder="1" applyAlignment="1">
      <alignment horizontal="center" vertical="center"/>
    </xf>
    <xf numFmtId="44" fontId="8" fillId="0" borderId="18" xfId="3" applyNumberFormat="1" applyFont="1" applyBorder="1" applyAlignment="1">
      <alignment horizontal="center" vertical="center"/>
    </xf>
    <xf numFmtId="0" fontId="8" fillId="0" borderId="19" xfId="3" applyFont="1" applyBorder="1" applyAlignment="1">
      <alignment horizontal="center" vertical="center"/>
    </xf>
    <xf numFmtId="0" fontId="8" fillId="0" borderId="17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18" xfId="3" applyFont="1" applyBorder="1" applyAlignment="1">
      <alignment horizontal="center" vertical="center" wrapText="1"/>
    </xf>
    <xf numFmtId="0" fontId="3" fillId="0" borderId="24" xfId="3" quotePrefix="1" applyBorder="1" applyAlignment="1">
      <alignment horizontal="left" vertical="center"/>
    </xf>
    <xf numFmtId="0" fontId="3" fillId="0" borderId="26" xfId="3" applyBorder="1" applyAlignment="1">
      <alignment horizontal="left" vertical="center"/>
    </xf>
    <xf numFmtId="0" fontId="3" fillId="0" borderId="25" xfId="3" applyBorder="1" applyAlignment="1">
      <alignment horizontal="left" vertical="center"/>
    </xf>
    <xf numFmtId="0" fontId="3" fillId="0" borderId="27" xfId="3" applyBorder="1" applyAlignment="1">
      <alignment horizontal="center" vertical="center"/>
    </xf>
    <xf numFmtId="0" fontId="3" fillId="0" borderId="28" xfId="3" applyBorder="1" applyAlignment="1">
      <alignment horizontal="center" vertical="center"/>
    </xf>
    <xf numFmtId="44" fontId="3" fillId="0" borderId="27" xfId="3" quotePrefix="1" applyNumberFormat="1" applyBorder="1" applyAlignment="1">
      <alignment vertical="center"/>
    </xf>
    <xf numFmtId="0" fontId="8" fillId="0" borderId="9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3" fillId="0" borderId="9" xfId="3" applyBorder="1" applyAlignment="1">
      <alignment horizontal="center" wrapText="1"/>
    </xf>
    <xf numFmtId="0" fontId="3" fillId="0" borderId="7" xfId="3" applyBorder="1" applyAlignment="1">
      <alignment horizontal="center" wrapText="1"/>
    </xf>
    <xf numFmtId="0" fontId="3" fillId="0" borderId="8" xfId="3" applyBorder="1" applyAlignment="1">
      <alignment horizontal="center" wrapText="1"/>
    </xf>
    <xf numFmtId="0" fontId="8" fillId="0" borderId="9" xfId="3" applyFont="1" applyBorder="1" applyAlignment="1">
      <alignment horizontal="center" vertical="center" wrapText="1"/>
    </xf>
    <xf numFmtId="0" fontId="8" fillId="0" borderId="7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3" fillId="0" borderId="21" xfId="3" applyBorder="1" applyAlignment="1">
      <alignment horizontal="center" vertical="center" wrapText="1"/>
    </xf>
    <xf numFmtId="0" fontId="3" fillId="0" borderId="22" xfId="3" applyBorder="1" applyAlignment="1">
      <alignment horizontal="center" vertical="center" wrapText="1"/>
    </xf>
    <xf numFmtId="0" fontId="3" fillId="0" borderId="23" xfId="3" applyBorder="1" applyAlignment="1">
      <alignment horizontal="center" vertical="center" wrapText="1"/>
    </xf>
    <xf numFmtId="44" fontId="3" fillId="0" borderId="24" xfId="3" applyNumberFormat="1" applyBorder="1" applyAlignment="1">
      <alignment horizontal="center" vertical="center"/>
    </xf>
    <xf numFmtId="44" fontId="3" fillId="0" borderId="26" xfId="3" applyNumberFormat="1" applyBorder="1" applyAlignment="1">
      <alignment horizontal="center" vertical="center"/>
    </xf>
    <xf numFmtId="44" fontId="3" fillId="0" borderId="25" xfId="3" applyNumberFormat="1" applyBorder="1" applyAlignment="1">
      <alignment horizontal="center" vertical="center"/>
    </xf>
    <xf numFmtId="167" fontId="3" fillId="0" borderId="24" xfId="1" applyNumberFormat="1" applyFont="1" applyFill="1" applyBorder="1" applyAlignment="1">
      <alignment horizontal="center" vertical="center"/>
    </xf>
    <xf numFmtId="167" fontId="3" fillId="0" borderId="26" xfId="1" applyNumberFormat="1" applyFont="1" applyFill="1" applyBorder="1" applyAlignment="1">
      <alignment horizontal="center" vertical="center"/>
    </xf>
    <xf numFmtId="167" fontId="3" fillId="0" borderId="25" xfId="1" applyNumberFormat="1" applyFont="1" applyFill="1" applyBorder="1" applyAlignment="1">
      <alignment horizontal="center" vertical="center"/>
    </xf>
    <xf numFmtId="0" fontId="3" fillId="0" borderId="26" xfId="3" applyBorder="1" applyAlignment="1">
      <alignment horizontal="center" vertical="center"/>
    </xf>
    <xf numFmtId="0" fontId="3" fillId="0" borderId="21" xfId="3" applyBorder="1" applyAlignment="1">
      <alignment horizontal="center" vertical="center"/>
    </xf>
    <xf numFmtId="0" fontId="3" fillId="0" borderId="23" xfId="3" applyBorder="1" applyAlignment="1">
      <alignment horizontal="center" vertical="center"/>
    </xf>
    <xf numFmtId="44" fontId="3" fillId="0" borderId="21" xfId="3" applyNumberFormat="1" applyBorder="1" applyAlignment="1">
      <alignment vertical="center"/>
    </xf>
    <xf numFmtId="44" fontId="3" fillId="0" borderId="22" xfId="3" applyNumberFormat="1" applyBorder="1" applyAlignment="1">
      <alignment vertical="center"/>
    </xf>
    <xf numFmtId="44" fontId="3" fillId="0" borderId="23" xfId="3" applyNumberFormat="1" applyBorder="1" applyAlignment="1">
      <alignment vertical="center"/>
    </xf>
    <xf numFmtId="44" fontId="3" fillId="0" borderId="21" xfId="3" applyNumberFormat="1" applyBorder="1" applyAlignment="1">
      <alignment horizontal="center" vertical="center"/>
    </xf>
    <xf numFmtId="44" fontId="3" fillId="0" borderId="22" xfId="3" applyNumberFormat="1" applyBorder="1" applyAlignment="1">
      <alignment horizontal="center" vertical="center"/>
    </xf>
    <xf numFmtId="44" fontId="3" fillId="0" borderId="23" xfId="3" applyNumberFormat="1" applyBorder="1" applyAlignment="1">
      <alignment horizontal="center" vertical="center"/>
    </xf>
    <xf numFmtId="167" fontId="3" fillId="0" borderId="21" xfId="1" applyNumberFormat="1" applyFont="1" applyFill="1" applyBorder="1" applyAlignment="1">
      <alignment horizontal="center" vertical="center"/>
    </xf>
    <xf numFmtId="167" fontId="3" fillId="0" borderId="22" xfId="1" applyNumberFormat="1" applyFont="1" applyFill="1" applyBorder="1" applyAlignment="1">
      <alignment horizontal="center" vertical="center"/>
    </xf>
    <xf numFmtId="167" fontId="3" fillId="0" borderId="23" xfId="1" applyNumberFormat="1" applyFont="1" applyFill="1" applyBorder="1" applyAlignment="1">
      <alignment horizontal="center" vertical="center"/>
    </xf>
    <xf numFmtId="0" fontId="3" fillId="0" borderId="21" xfId="3" applyBorder="1" applyAlignment="1">
      <alignment vertical="center"/>
    </xf>
    <xf numFmtId="0" fontId="3" fillId="0" borderId="22" xfId="3" applyBorder="1" applyAlignment="1">
      <alignment vertical="center"/>
    </xf>
    <xf numFmtId="0" fontId="3" fillId="0" borderId="23" xfId="3" applyBorder="1" applyAlignment="1">
      <alignment vertical="center"/>
    </xf>
    <xf numFmtId="0" fontId="3" fillId="0" borderId="22" xfId="3" applyBorder="1" applyAlignment="1">
      <alignment horizontal="center" vertical="center"/>
    </xf>
    <xf numFmtId="0" fontId="0" fillId="0" borderId="35" xfId="0" quotePrefix="1" applyBorder="1" applyAlignment="1">
      <alignment horizontal="center" vertical="center" wrapText="1"/>
    </xf>
    <xf numFmtId="0" fontId="0" fillId="0" borderId="56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32" xfId="0" quotePrefix="1" applyBorder="1" applyAlignment="1">
      <alignment horizontal="center" vertical="center" wrapText="1"/>
    </xf>
    <xf numFmtId="0" fontId="0" fillId="0" borderId="33" xfId="0" quotePrefix="1" applyBorder="1" applyAlignment="1">
      <alignment horizontal="center" vertical="center" wrapText="1"/>
    </xf>
    <xf numFmtId="0" fontId="12" fillId="0" borderId="24" xfId="3" applyFont="1" applyBorder="1" applyAlignment="1">
      <alignment horizontal="center" vertical="center"/>
    </xf>
    <xf numFmtId="0" fontId="12" fillId="0" borderId="25" xfId="3" applyFont="1" applyBorder="1" applyAlignment="1">
      <alignment horizontal="center" vertical="center"/>
    </xf>
    <xf numFmtId="0" fontId="12" fillId="0" borderId="27" xfId="3" applyFont="1" applyBorder="1" applyAlignment="1">
      <alignment vertical="center"/>
    </xf>
    <xf numFmtId="0" fontId="12" fillId="0" borderId="29" xfId="3" applyFont="1" applyBorder="1" applyAlignment="1">
      <alignment vertical="center"/>
    </xf>
    <xf numFmtId="0" fontId="12" fillId="0" borderId="28" xfId="3" applyFont="1" applyBorder="1" applyAlignment="1">
      <alignment vertical="center"/>
    </xf>
    <xf numFmtId="0" fontId="13" fillId="7" borderId="38" xfId="3" applyFont="1" applyFill="1" applyBorder="1" applyAlignment="1">
      <alignment horizontal="center" vertical="center"/>
    </xf>
    <xf numFmtId="0" fontId="13" fillId="7" borderId="19" xfId="3" applyFont="1" applyFill="1" applyBorder="1" applyAlignment="1">
      <alignment horizontal="center" vertical="center"/>
    </xf>
    <xf numFmtId="0" fontId="13" fillId="7" borderId="17" xfId="3" applyFont="1" applyFill="1" applyBorder="1" applyAlignment="1">
      <alignment horizontal="center" vertical="center"/>
    </xf>
    <xf numFmtId="0" fontId="13" fillId="7" borderId="57" xfId="3" applyFont="1" applyFill="1" applyBorder="1" applyAlignment="1">
      <alignment horizontal="center" vertical="center"/>
    </xf>
    <xf numFmtId="0" fontId="3" fillId="8" borderId="107" xfId="3" applyFill="1" applyBorder="1" applyAlignment="1">
      <alignment horizontal="center" vertical="center" wrapText="1"/>
    </xf>
    <xf numFmtId="0" fontId="3" fillId="0" borderId="107" xfId="3" applyBorder="1" applyAlignment="1">
      <alignment horizontal="center" vertical="center" wrapText="1"/>
    </xf>
    <xf numFmtId="0" fontId="103" fillId="50" borderId="73" xfId="3" applyFont="1" applyFill="1" applyBorder="1" applyAlignment="1">
      <alignment horizontal="center" vertical="center" wrapText="1"/>
    </xf>
    <xf numFmtId="0" fontId="101" fillId="51" borderId="78" xfId="3" applyFont="1" applyFill="1" applyBorder="1" applyAlignment="1">
      <alignment horizontal="center" vertical="center"/>
    </xf>
    <xf numFmtId="0" fontId="101" fillId="51" borderId="77" xfId="3" applyFont="1" applyFill="1" applyBorder="1" applyAlignment="1">
      <alignment horizontal="center" vertical="center"/>
    </xf>
    <xf numFmtId="0" fontId="101" fillId="51" borderId="130" xfId="3" applyFont="1" applyFill="1" applyBorder="1" applyAlignment="1">
      <alignment horizontal="center" vertical="center"/>
    </xf>
    <xf numFmtId="0" fontId="8" fillId="0" borderId="10" xfId="3" applyFont="1" applyBorder="1" applyAlignment="1">
      <alignment horizontal="center" vertical="center" wrapText="1"/>
    </xf>
    <xf numFmtId="0" fontId="103" fillId="50" borderId="132" xfId="3" applyFont="1" applyFill="1" applyBorder="1" applyAlignment="1">
      <alignment horizontal="center" vertical="center" wrapText="1"/>
    </xf>
    <xf numFmtId="37" fontId="3" fillId="0" borderId="24" xfId="3" applyNumberFormat="1" applyBorder="1" applyAlignment="1">
      <alignment horizontal="center" vertical="center"/>
    </xf>
    <xf numFmtId="37" fontId="3" fillId="0" borderId="26" xfId="3" applyNumberFormat="1" applyBorder="1" applyAlignment="1">
      <alignment horizontal="center" vertical="center"/>
    </xf>
    <xf numFmtId="37" fontId="3" fillId="0" borderId="25" xfId="3" applyNumberFormat="1" applyBorder="1" applyAlignment="1">
      <alignment horizontal="center" vertical="center"/>
    </xf>
    <xf numFmtId="0" fontId="3" fillId="0" borderId="59" xfId="3" applyBorder="1" applyAlignment="1">
      <alignment horizontal="center" vertical="center" wrapText="1"/>
    </xf>
    <xf numFmtId="0" fontId="3" fillId="0" borderId="61" xfId="3" applyBorder="1" applyAlignment="1">
      <alignment horizontal="center" vertical="center" wrapText="1"/>
    </xf>
    <xf numFmtId="0" fontId="3" fillId="0" borderId="60" xfId="3" applyBorder="1" applyAlignment="1">
      <alignment horizontal="center" vertical="center" wrapText="1"/>
    </xf>
    <xf numFmtId="37" fontId="3" fillId="0" borderId="21" xfId="1" applyNumberFormat="1" applyFont="1" applyFill="1" applyBorder="1" applyAlignment="1">
      <alignment horizontal="center" vertical="center"/>
    </xf>
    <xf numFmtId="37" fontId="3" fillId="0" borderId="22" xfId="1" applyNumberFormat="1" applyFont="1" applyFill="1" applyBorder="1" applyAlignment="1">
      <alignment horizontal="center" vertical="center"/>
    </xf>
    <xf numFmtId="37" fontId="3" fillId="0" borderId="23" xfId="1" applyNumberFormat="1" applyFont="1" applyFill="1" applyBorder="1" applyAlignment="1">
      <alignment horizontal="center" vertical="center"/>
    </xf>
    <xf numFmtId="0" fontId="3" fillId="0" borderId="9" xfId="3" applyBorder="1" applyAlignment="1">
      <alignment horizontal="center" vertical="center" wrapText="1"/>
    </xf>
    <xf numFmtId="0" fontId="3" fillId="0" borderId="7" xfId="3" applyBorder="1" applyAlignment="1">
      <alignment horizontal="center" vertical="center" wrapText="1"/>
    </xf>
    <xf numFmtId="0" fontId="3" fillId="0" borderId="8" xfId="3" applyBorder="1" applyAlignment="1">
      <alignment horizontal="center" vertical="center" wrapText="1"/>
    </xf>
    <xf numFmtId="44" fontId="111" fillId="0" borderId="56" xfId="0" quotePrefix="1" applyNumberFormat="1" applyFont="1" applyBorder="1" applyAlignment="1">
      <alignment horizontal="left" vertical="center" wrapText="1"/>
    </xf>
    <xf numFmtId="44" fontId="111" fillId="0" borderId="0" xfId="0" quotePrefix="1" applyNumberFormat="1" applyFont="1" applyAlignment="1">
      <alignment horizontal="left" vertical="center" wrapText="1"/>
    </xf>
    <xf numFmtId="44" fontId="111" fillId="0" borderId="94" xfId="0" quotePrefix="1" applyNumberFormat="1" applyFont="1" applyBorder="1" applyAlignment="1">
      <alignment horizontal="left" vertical="center" wrapText="1"/>
    </xf>
    <xf numFmtId="44" fontId="111" fillId="0" borderId="32" xfId="0" quotePrefix="1" applyNumberFormat="1" applyFont="1" applyBorder="1" applyAlignment="1">
      <alignment horizontal="left" vertical="center" wrapText="1"/>
    </xf>
    <xf numFmtId="44" fontId="111" fillId="0" borderId="33" xfId="0" quotePrefix="1" applyNumberFormat="1" applyFont="1" applyBorder="1" applyAlignment="1">
      <alignment horizontal="left" vertical="center" wrapText="1"/>
    </xf>
    <xf numFmtId="44" fontId="111" fillId="0" borderId="135" xfId="0" quotePrefix="1" applyNumberFormat="1" applyFont="1" applyBorder="1" applyAlignment="1">
      <alignment horizontal="left" vertical="center" wrapText="1"/>
    </xf>
    <xf numFmtId="0" fontId="12" fillId="0" borderId="108" xfId="3" applyFont="1" applyBorder="1" applyAlignment="1">
      <alignment horizontal="center" vertical="center"/>
    </xf>
    <xf numFmtId="0" fontId="12" fillId="0" borderId="110" xfId="3" applyFont="1" applyBorder="1" applyAlignment="1">
      <alignment vertical="center"/>
    </xf>
    <xf numFmtId="0" fontId="104" fillId="50" borderId="38" xfId="3" applyFont="1" applyFill="1" applyBorder="1" applyAlignment="1">
      <alignment horizontal="center" vertical="center"/>
    </xf>
    <xf numFmtId="0" fontId="104" fillId="50" borderId="19" xfId="3" applyFont="1" applyFill="1" applyBorder="1" applyAlignment="1">
      <alignment horizontal="center" vertical="center"/>
    </xf>
    <xf numFmtId="0" fontId="104" fillId="50" borderId="79" xfId="3" applyFont="1" applyFill="1" applyBorder="1" applyAlignment="1">
      <alignment horizontal="center" vertical="center"/>
    </xf>
    <xf numFmtId="0" fontId="104" fillId="50" borderId="57" xfId="3" applyFont="1" applyFill="1" applyBorder="1" applyAlignment="1">
      <alignment horizontal="center" vertical="center"/>
    </xf>
    <xf numFmtId="0" fontId="101" fillId="51" borderId="122" xfId="3" applyFont="1" applyFill="1" applyBorder="1" applyAlignment="1">
      <alignment horizontal="center" vertical="center"/>
    </xf>
    <xf numFmtId="0" fontId="101" fillId="51" borderId="120" xfId="3" applyFont="1" applyFill="1" applyBorder="1" applyAlignment="1">
      <alignment horizontal="center" vertical="center"/>
    </xf>
    <xf numFmtId="0" fontId="101" fillId="51" borderId="121" xfId="3" applyFont="1" applyFill="1" applyBorder="1" applyAlignment="1">
      <alignment horizontal="center" vertical="center"/>
    </xf>
    <xf numFmtId="0" fontId="3" fillId="0" borderId="108" xfId="3" applyBorder="1" applyAlignment="1">
      <alignment horizontal="center" vertical="center"/>
    </xf>
    <xf numFmtId="0" fontId="3" fillId="0" borderId="59" xfId="3" applyBorder="1" applyAlignment="1">
      <alignment horizontal="center" vertical="center"/>
    </xf>
    <xf numFmtId="0" fontId="3" fillId="0" borderId="60" xfId="3" applyBorder="1" applyAlignment="1">
      <alignment horizontal="center" vertical="center"/>
    </xf>
    <xf numFmtId="0" fontId="12" fillId="0" borderId="114" xfId="3" applyFont="1" applyBorder="1" applyAlignment="1">
      <alignment horizontal="center" vertical="center"/>
    </xf>
    <xf numFmtId="0" fontId="12" fillId="0" borderId="23" xfId="3" applyFont="1" applyBorder="1" applyAlignment="1">
      <alignment horizontal="center" vertical="center"/>
    </xf>
    <xf numFmtId="44" fontId="111" fillId="0" borderId="72" xfId="0" quotePrefix="1" applyNumberFormat="1" applyFont="1" applyBorder="1" applyAlignment="1">
      <alignment horizontal="left" vertical="center" wrapText="1"/>
    </xf>
    <xf numFmtId="44" fontId="1" fillId="0" borderId="71" xfId="0" quotePrefix="1" applyNumberFormat="1" applyFont="1" applyBorder="1" applyAlignment="1">
      <alignment horizontal="left" vertical="center" wrapText="1"/>
    </xf>
    <xf numFmtId="44" fontId="1" fillId="0" borderId="134" xfId="0" quotePrefix="1" applyNumberFormat="1" applyFont="1" applyBorder="1" applyAlignment="1">
      <alignment horizontal="left" vertical="center" wrapText="1"/>
    </xf>
    <xf numFmtId="44" fontId="1" fillId="0" borderId="56" xfId="0" quotePrefix="1" applyNumberFormat="1" applyFont="1" applyBorder="1" applyAlignment="1">
      <alignment horizontal="left" vertical="center" wrapText="1"/>
    </xf>
    <xf numFmtId="44" fontId="1" fillId="0" borderId="0" xfId="0" quotePrefix="1" applyNumberFormat="1" applyFont="1" applyAlignment="1">
      <alignment horizontal="left" vertical="center" wrapText="1"/>
    </xf>
    <xf numFmtId="44" fontId="1" fillId="0" borderId="94" xfId="0" quotePrefix="1" applyNumberFormat="1" applyFont="1" applyBorder="1" applyAlignment="1">
      <alignment horizontal="left" vertical="center" wrapText="1"/>
    </xf>
    <xf numFmtId="44" fontId="1" fillId="0" borderId="32" xfId="0" quotePrefix="1" applyNumberFormat="1" applyFont="1" applyBorder="1" applyAlignment="1">
      <alignment horizontal="left" vertical="center" wrapText="1"/>
    </xf>
    <xf numFmtId="44" fontId="1" fillId="0" borderId="33" xfId="0" quotePrefix="1" applyNumberFormat="1" applyFont="1" applyBorder="1" applyAlignment="1">
      <alignment horizontal="left" vertical="center" wrapText="1"/>
    </xf>
    <xf numFmtId="44" fontId="1" fillId="0" borderId="135" xfId="0" quotePrefix="1" applyNumberFormat="1" applyFont="1" applyBorder="1" applyAlignment="1">
      <alignment horizontal="left" vertical="center" wrapText="1"/>
    </xf>
    <xf numFmtId="44" fontId="3" fillId="0" borderId="27" xfId="3" applyNumberFormat="1" applyBorder="1" applyAlignment="1">
      <alignment horizontal="center" vertical="center"/>
    </xf>
    <xf numFmtId="44" fontId="3" fillId="0" borderId="29" xfId="3" applyNumberFormat="1" applyBorder="1" applyAlignment="1">
      <alignment horizontal="center" vertical="center"/>
    </xf>
    <xf numFmtId="44" fontId="3" fillId="0" borderId="28" xfId="3" applyNumberFormat="1" applyBorder="1" applyAlignment="1">
      <alignment horizontal="center" vertical="center"/>
    </xf>
    <xf numFmtId="1" fontId="3" fillId="0" borderId="27" xfId="1" applyNumberFormat="1" applyFont="1" applyFill="1" applyBorder="1" applyAlignment="1">
      <alignment horizontal="center" vertical="center"/>
    </xf>
    <xf numFmtId="1" fontId="3" fillId="0" borderId="29" xfId="1" applyNumberFormat="1" applyFont="1" applyFill="1" applyBorder="1" applyAlignment="1">
      <alignment horizontal="center" vertical="center"/>
    </xf>
    <xf numFmtId="1" fontId="3" fillId="0" borderId="28" xfId="1" applyNumberFormat="1" applyFont="1" applyFill="1" applyBorder="1" applyAlignment="1">
      <alignment horizontal="center" vertical="center"/>
    </xf>
    <xf numFmtId="1" fontId="3" fillId="0" borderId="27" xfId="3" applyNumberFormat="1" applyBorder="1" applyAlignment="1">
      <alignment horizontal="center" vertical="center"/>
    </xf>
    <xf numFmtId="1" fontId="3" fillId="0" borderId="29" xfId="3" applyNumberFormat="1" applyBorder="1" applyAlignment="1">
      <alignment horizontal="center" vertical="center"/>
    </xf>
    <xf numFmtId="1" fontId="3" fillId="0" borderId="28" xfId="3" applyNumberFormat="1" applyBorder="1" applyAlignment="1">
      <alignment horizontal="center" vertical="center"/>
    </xf>
    <xf numFmtId="0" fontId="3" fillId="0" borderId="9" xfId="3" applyBorder="1" applyAlignment="1">
      <alignment horizontal="center" vertical="center"/>
    </xf>
    <xf numFmtId="0" fontId="3" fillId="0" borderId="7" xfId="3" applyBorder="1" applyAlignment="1">
      <alignment horizontal="center" vertical="center"/>
    </xf>
    <xf numFmtId="0" fontId="3" fillId="0" borderId="8" xfId="3" applyBorder="1" applyAlignment="1">
      <alignment horizontal="center" vertical="center"/>
    </xf>
    <xf numFmtId="0" fontId="3" fillId="0" borderId="61" xfId="3" applyBorder="1" applyAlignment="1">
      <alignment horizontal="center" vertical="center"/>
    </xf>
    <xf numFmtId="44" fontId="3" fillId="0" borderId="27" xfId="3" applyNumberFormat="1" applyBorder="1" applyAlignment="1">
      <alignment horizontal="left" vertical="center"/>
    </xf>
    <xf numFmtId="44" fontId="3" fillId="0" borderId="29" xfId="3" applyNumberFormat="1" applyBorder="1" applyAlignment="1">
      <alignment horizontal="left" vertical="center"/>
    </xf>
    <xf numFmtId="44" fontId="3" fillId="0" borderId="28" xfId="3" applyNumberFormat="1" applyBorder="1" applyAlignment="1">
      <alignment horizontal="left" vertical="center"/>
    </xf>
    <xf numFmtId="44" fontId="103" fillId="50" borderId="73" xfId="3" applyNumberFormat="1" applyFont="1" applyFill="1" applyBorder="1" applyAlignment="1">
      <alignment horizontal="center" vertical="center"/>
    </xf>
    <xf numFmtId="0" fontId="103" fillId="50" borderId="73" xfId="3" applyFont="1" applyFill="1" applyBorder="1" applyAlignment="1">
      <alignment horizontal="center" vertical="center"/>
    </xf>
    <xf numFmtId="0" fontId="10" fillId="8" borderId="24" xfId="3" applyFont="1" applyFill="1" applyBorder="1" applyAlignment="1">
      <alignment horizontal="center" vertical="center"/>
    </xf>
    <xf numFmtId="0" fontId="10" fillId="8" borderId="26" xfId="3" applyFont="1" applyFill="1" applyBorder="1" applyAlignment="1">
      <alignment horizontal="center" vertical="center"/>
    </xf>
    <xf numFmtId="0" fontId="10" fillId="8" borderId="25" xfId="3" applyFont="1" applyFill="1" applyBorder="1" applyAlignment="1">
      <alignment horizontal="center" vertical="center"/>
    </xf>
    <xf numFmtId="0" fontId="3" fillId="8" borderId="125" xfId="1" applyNumberFormat="1" applyFont="1" applyFill="1" applyBorder="1" applyAlignment="1">
      <alignment horizontal="right" vertical="center"/>
    </xf>
    <xf numFmtId="0" fontId="3" fillId="8" borderId="61" xfId="1" applyNumberFormat="1" applyFont="1" applyFill="1" applyBorder="1" applyAlignment="1">
      <alignment horizontal="right" vertical="center"/>
    </xf>
    <xf numFmtId="0" fontId="3" fillId="8" borderId="60" xfId="1" applyNumberFormat="1" applyFont="1" applyFill="1" applyBorder="1" applyAlignment="1">
      <alignment horizontal="right" vertical="center"/>
    </xf>
    <xf numFmtId="0" fontId="3" fillId="8" borderId="142" xfId="1" applyNumberFormat="1" applyFont="1" applyFill="1" applyBorder="1" applyAlignment="1">
      <alignment horizontal="right" vertical="center"/>
    </xf>
    <xf numFmtId="0" fontId="3" fillId="8" borderId="0" xfId="1" applyNumberFormat="1" applyFont="1" applyFill="1" applyBorder="1" applyAlignment="1">
      <alignment horizontal="right" vertical="center"/>
    </xf>
    <xf numFmtId="0" fontId="3" fillId="8" borderId="70" xfId="1" applyNumberFormat="1" applyFont="1" applyFill="1" applyBorder="1" applyAlignment="1">
      <alignment horizontal="right" vertical="center"/>
    </xf>
    <xf numFmtId="0" fontId="3" fillId="8" borderId="143" xfId="1" applyNumberFormat="1" applyFont="1" applyFill="1" applyBorder="1" applyAlignment="1">
      <alignment horizontal="right" vertical="center"/>
    </xf>
    <xf numFmtId="0" fontId="3" fillId="8" borderId="22" xfId="1" applyNumberFormat="1" applyFont="1" applyFill="1" applyBorder="1" applyAlignment="1">
      <alignment horizontal="right" vertical="center"/>
    </xf>
    <xf numFmtId="0" fontId="3" fillId="8" borderId="23" xfId="1" applyNumberFormat="1" applyFont="1" applyFill="1" applyBorder="1" applyAlignment="1">
      <alignment horizontal="right" vertical="center"/>
    </xf>
    <xf numFmtId="3" fontId="3" fillId="0" borderId="125" xfId="3" applyNumberFormat="1" applyBorder="1" applyAlignment="1">
      <alignment horizontal="right" vertical="center"/>
    </xf>
    <xf numFmtId="3" fontId="3" fillId="0" borderId="61" xfId="3" applyNumberFormat="1" applyBorder="1" applyAlignment="1">
      <alignment horizontal="right" vertical="center"/>
    </xf>
    <xf numFmtId="3" fontId="3" fillId="0" borderId="60" xfId="3" applyNumberFormat="1" applyBorder="1" applyAlignment="1">
      <alignment horizontal="right" vertical="center"/>
    </xf>
    <xf numFmtId="3" fontId="3" fillId="0" borderId="142" xfId="3" applyNumberFormat="1" applyBorder="1" applyAlignment="1">
      <alignment horizontal="right" vertical="center"/>
    </xf>
    <xf numFmtId="3" fontId="3" fillId="0" borderId="0" xfId="3" applyNumberFormat="1" applyAlignment="1">
      <alignment horizontal="right" vertical="center"/>
    </xf>
    <xf numFmtId="3" fontId="3" fillId="0" borderId="70" xfId="3" applyNumberFormat="1" applyBorder="1" applyAlignment="1">
      <alignment horizontal="right" vertical="center"/>
    </xf>
    <xf numFmtId="3" fontId="3" fillId="0" borderId="143" xfId="3" applyNumberFormat="1" applyBorder="1" applyAlignment="1">
      <alignment horizontal="right" vertical="center"/>
    </xf>
    <xf numFmtId="3" fontId="3" fillId="0" borderId="22" xfId="3" applyNumberFormat="1" applyBorder="1" applyAlignment="1">
      <alignment horizontal="right" vertical="center"/>
    </xf>
    <xf numFmtId="3" fontId="3" fillId="0" borderId="23" xfId="3" applyNumberFormat="1" applyBorder="1" applyAlignment="1">
      <alignment horizontal="right" vertical="center"/>
    </xf>
    <xf numFmtId="41" fontId="3" fillId="0" borderId="26" xfId="1" applyNumberFormat="1" applyFont="1" applyFill="1" applyBorder="1" applyAlignment="1">
      <alignment horizontal="center" vertical="center"/>
    </xf>
    <xf numFmtId="0" fontId="3" fillId="8" borderId="24" xfId="3" applyFill="1" applyBorder="1" applyAlignment="1">
      <alignment horizontal="center" vertical="center"/>
    </xf>
    <xf numFmtId="0" fontId="3" fillId="8" borderId="25" xfId="3" applyFill="1" applyBorder="1" applyAlignment="1">
      <alignment horizontal="center" vertical="center"/>
    </xf>
    <xf numFmtId="41" fontId="3" fillId="8" borderId="26" xfId="1" applyNumberFormat="1" applyFont="1" applyFill="1" applyBorder="1" applyAlignment="1">
      <alignment horizontal="center" vertical="center"/>
    </xf>
    <xf numFmtId="44" fontId="3" fillId="8" borderId="24" xfId="1" applyNumberFormat="1" applyFont="1" applyFill="1" applyBorder="1" applyAlignment="1">
      <alignment horizontal="left" vertical="center"/>
    </xf>
    <xf numFmtId="44" fontId="3" fillId="8" borderId="26" xfId="1" applyNumberFormat="1" applyFont="1" applyFill="1" applyBorder="1" applyAlignment="1">
      <alignment horizontal="left" vertical="center"/>
    </xf>
    <xf numFmtId="41" fontId="9" fillId="0" borderId="26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37" fontId="9" fillId="0" borderId="26" xfId="1" applyNumberFormat="1" applyFont="1" applyBorder="1" applyAlignment="1">
      <alignment horizontal="right"/>
    </xf>
    <xf numFmtId="37" fontId="9" fillId="0" borderId="25" xfId="1" applyNumberFormat="1" applyFont="1" applyBorder="1" applyAlignment="1">
      <alignment horizontal="right"/>
    </xf>
    <xf numFmtId="44" fontId="3" fillId="8" borderId="24" xfId="1" applyNumberFormat="1" applyFont="1" applyFill="1" applyBorder="1" applyAlignment="1">
      <alignment horizontal="center" vertical="center"/>
    </xf>
    <xf numFmtId="44" fontId="3" fillId="8" borderId="26" xfId="1" applyNumberFormat="1" applyFont="1" applyFill="1" applyBorder="1" applyAlignment="1">
      <alignment horizontal="center" vertical="center"/>
    </xf>
    <xf numFmtId="41" fontId="107" fillId="0" borderId="26" xfId="3" applyNumberFormat="1" applyFont="1" applyBorder="1" applyAlignment="1">
      <alignment horizontal="center" vertical="center"/>
    </xf>
    <xf numFmtId="0" fontId="107" fillId="0" borderId="26" xfId="3" applyFont="1" applyBorder="1" applyAlignment="1">
      <alignment horizontal="center" vertical="center"/>
    </xf>
    <xf numFmtId="0" fontId="3" fillId="8" borderId="24" xfId="1" applyNumberFormat="1" applyFont="1" applyFill="1" applyBorder="1" applyAlignment="1">
      <alignment horizontal="center" vertical="center"/>
    </xf>
    <xf numFmtId="0" fontId="3" fillId="8" borderId="25" xfId="1" applyNumberFormat="1" applyFont="1" applyFill="1" applyBorder="1" applyAlignment="1">
      <alignment horizontal="center" vertical="center"/>
    </xf>
    <xf numFmtId="41" fontId="3" fillId="8" borderId="26" xfId="1" applyNumberFormat="1" applyFont="1" applyFill="1" applyBorder="1" applyAlignment="1">
      <alignment horizontal="left" vertical="center"/>
    </xf>
    <xf numFmtId="0" fontId="99" fillId="51" borderId="86" xfId="3" applyFont="1" applyFill="1" applyBorder="1" applyAlignment="1">
      <alignment horizontal="center" vertical="center"/>
    </xf>
    <xf numFmtId="0" fontId="99" fillId="51" borderId="87" xfId="3" applyFont="1" applyFill="1" applyBorder="1" applyAlignment="1">
      <alignment horizontal="center" vertical="center"/>
    </xf>
    <xf numFmtId="0" fontId="99" fillId="51" borderId="88" xfId="3" applyFont="1" applyFill="1" applyBorder="1" applyAlignment="1">
      <alignment horizontal="center" vertical="center"/>
    </xf>
    <xf numFmtId="0" fontId="100" fillId="51" borderId="93" xfId="3" applyFont="1" applyFill="1" applyBorder="1" applyAlignment="1">
      <alignment horizontal="center" vertical="center"/>
    </xf>
    <xf numFmtId="0" fontId="100" fillId="51" borderId="64" xfId="3" applyFont="1" applyFill="1" applyBorder="1" applyAlignment="1">
      <alignment horizontal="center" vertical="center"/>
    </xf>
    <xf numFmtId="0" fontId="100" fillId="51" borderId="83" xfId="3" applyFont="1" applyFill="1" applyBorder="1" applyAlignment="1">
      <alignment horizontal="center" vertical="center"/>
    </xf>
    <xf numFmtId="0" fontId="100" fillId="51" borderId="95" xfId="3" applyFont="1" applyFill="1" applyBorder="1" applyAlignment="1">
      <alignment horizontal="center" vertical="center"/>
    </xf>
    <xf numFmtId="0" fontId="100" fillId="51" borderId="80" xfId="3" applyFont="1" applyFill="1" applyBorder="1" applyAlignment="1">
      <alignment horizontal="center" vertical="center"/>
    </xf>
    <xf numFmtId="0" fontId="100" fillId="51" borderId="84" xfId="3" applyFont="1" applyFill="1" applyBorder="1" applyAlignment="1">
      <alignment horizontal="center" vertical="center"/>
    </xf>
    <xf numFmtId="0" fontId="103" fillId="51" borderId="97" xfId="3" applyFont="1" applyFill="1" applyBorder="1" applyAlignment="1">
      <alignment horizontal="center" vertical="center"/>
    </xf>
    <xf numFmtId="0" fontId="103" fillId="51" borderId="66" xfId="3" applyFont="1" applyFill="1" applyBorder="1" applyAlignment="1">
      <alignment horizontal="center" vertical="center"/>
    </xf>
    <xf numFmtId="164" fontId="102" fillId="51" borderId="66" xfId="3" applyNumberFormat="1" applyFont="1" applyFill="1" applyBorder="1" applyAlignment="1">
      <alignment horizontal="center" vertical="center"/>
    </xf>
    <xf numFmtId="164" fontId="102" fillId="50" borderId="66" xfId="3" applyNumberFormat="1" applyFont="1" applyFill="1" applyBorder="1" applyAlignment="1">
      <alignment horizontal="center" vertical="center"/>
    </xf>
    <xf numFmtId="164" fontId="102" fillId="51" borderId="98" xfId="3" applyNumberFormat="1" applyFont="1" applyFill="1" applyBorder="1" applyAlignment="1">
      <alignment horizontal="center" vertical="center"/>
    </xf>
    <xf numFmtId="0" fontId="103" fillId="50" borderId="136" xfId="3" applyFont="1" applyFill="1" applyBorder="1" applyAlignment="1">
      <alignment horizontal="center" vertical="center"/>
    </xf>
    <xf numFmtId="0" fontId="103" fillId="50" borderId="137" xfId="3" applyFont="1" applyFill="1" applyBorder="1" applyAlignment="1">
      <alignment horizontal="center" vertical="center"/>
    </xf>
    <xf numFmtId="44" fontId="103" fillId="50" borderId="138" xfId="3" applyNumberFormat="1" applyFont="1" applyFill="1" applyBorder="1" applyAlignment="1">
      <alignment horizontal="center" vertical="center"/>
    </xf>
    <xf numFmtId="44" fontId="103" fillId="50" borderId="137" xfId="3" applyNumberFormat="1" applyFont="1" applyFill="1" applyBorder="1" applyAlignment="1">
      <alignment horizontal="center" vertical="center"/>
    </xf>
    <xf numFmtId="44" fontId="103" fillId="50" borderId="139" xfId="3" applyNumberFormat="1" applyFont="1" applyFill="1" applyBorder="1" applyAlignment="1">
      <alignment horizontal="center" vertical="center"/>
    </xf>
    <xf numFmtId="0" fontId="103" fillId="50" borderId="140" xfId="3" applyFont="1" applyFill="1" applyBorder="1" applyAlignment="1">
      <alignment horizontal="center" vertical="center"/>
    </xf>
    <xf numFmtId="0" fontId="103" fillId="50" borderId="140" xfId="3" applyFont="1" applyFill="1" applyBorder="1" applyAlignment="1">
      <alignment horizontal="center" vertical="center" wrapText="1"/>
    </xf>
    <xf numFmtId="0" fontId="103" fillId="50" borderId="141" xfId="3" applyFont="1" applyFill="1" applyBorder="1" applyAlignment="1">
      <alignment horizontal="center" vertical="center" wrapText="1"/>
    </xf>
    <xf numFmtId="15" fontId="3" fillId="8" borderId="24" xfId="3" quotePrefix="1" applyNumberFormat="1" applyFill="1" applyBorder="1" applyAlignment="1">
      <alignment horizontal="center" vertical="center"/>
    </xf>
    <xf numFmtId="15" fontId="3" fillId="8" borderId="26" xfId="3" quotePrefix="1" applyNumberFormat="1" applyFill="1" applyBorder="1" applyAlignment="1">
      <alignment horizontal="center" vertical="center"/>
    </xf>
    <xf numFmtId="15" fontId="3" fillId="8" borderId="107" xfId="3" quotePrefix="1" applyNumberFormat="1" applyFill="1" applyBorder="1" applyAlignment="1">
      <alignment horizontal="center" vertical="center"/>
    </xf>
    <xf numFmtId="0" fontId="3" fillId="0" borderId="109" xfId="3" applyBorder="1" applyAlignment="1">
      <alignment horizontal="center" vertical="center"/>
    </xf>
    <xf numFmtId="0" fontId="3" fillId="0" borderId="27" xfId="3" applyBorder="1" applyAlignment="1">
      <alignment vertical="center"/>
    </xf>
    <xf numFmtId="0" fontId="3" fillId="0" borderId="29" xfId="3" applyBorder="1" applyAlignment="1">
      <alignment vertical="center"/>
    </xf>
    <xf numFmtId="0" fontId="3" fillId="0" borderId="28" xfId="3" applyBorder="1" applyAlignment="1">
      <alignment vertical="center"/>
    </xf>
    <xf numFmtId="44" fontId="3" fillId="8" borderId="26" xfId="3" quotePrefix="1" applyNumberFormat="1" applyFill="1" applyBorder="1" applyAlignment="1">
      <alignment horizontal="center" vertical="center"/>
    </xf>
    <xf numFmtId="44" fontId="3" fillId="8" borderId="107" xfId="3" quotePrefix="1" applyNumberFormat="1" applyFill="1" applyBorder="1" applyAlignment="1">
      <alignment horizontal="center" vertical="center"/>
    </xf>
    <xf numFmtId="0" fontId="101" fillId="51" borderId="73" xfId="3" applyFont="1" applyFill="1" applyBorder="1" applyAlignment="1">
      <alignment horizontal="center" vertical="center"/>
    </xf>
    <xf numFmtId="164" fontId="102" fillId="51" borderId="67" xfId="3" applyNumberFormat="1" applyFont="1" applyFill="1" applyBorder="1" applyAlignment="1">
      <alignment horizontal="left" vertical="center"/>
    </xf>
    <xf numFmtId="164" fontId="102" fillId="51" borderId="102" xfId="3" applyNumberFormat="1" applyFont="1" applyFill="1" applyBorder="1" applyAlignment="1">
      <alignment horizontal="left" vertical="center"/>
    </xf>
    <xf numFmtId="0" fontId="103" fillId="51" borderId="99" xfId="3" applyFont="1" applyFill="1" applyBorder="1" applyAlignment="1">
      <alignment horizontal="center" vertical="center"/>
    </xf>
    <xf numFmtId="0" fontId="103" fillId="51" borderId="65" xfId="3" applyFont="1" applyFill="1" applyBorder="1" applyAlignment="1">
      <alignment horizontal="center" vertical="center"/>
    </xf>
    <xf numFmtId="0" fontId="103" fillId="51" borderId="101" xfId="3" applyFont="1" applyFill="1" applyBorder="1" applyAlignment="1">
      <alignment horizontal="center" vertical="center"/>
    </xf>
    <xf numFmtId="0" fontId="103" fillId="51" borderId="67" xfId="3" applyFont="1" applyFill="1" applyBorder="1" applyAlignment="1">
      <alignment horizontal="center" vertical="center"/>
    </xf>
    <xf numFmtId="10" fontId="3" fillId="0" borderId="94" xfId="2" applyNumberFormat="1" applyFont="1" applyFill="1" applyBorder="1" applyAlignment="1">
      <alignment horizontal="center" vertical="center"/>
    </xf>
    <xf numFmtId="10" fontId="3" fillId="3" borderId="123" xfId="3" applyNumberFormat="1" applyFill="1" applyBorder="1" applyAlignment="1">
      <alignment horizontal="center" vertical="center"/>
    </xf>
    <xf numFmtId="10" fontId="3" fillId="3" borderId="124" xfId="3" applyNumberFormat="1" applyFill="1" applyBorder="1" applyAlignment="1">
      <alignment horizontal="center" vertical="center"/>
    </xf>
    <xf numFmtId="0" fontId="8" fillId="3" borderId="123" xfId="3" applyFont="1" applyFill="1" applyBorder="1" applyAlignment="1">
      <alignment horizontal="right" vertical="center"/>
    </xf>
    <xf numFmtId="0" fontId="8" fillId="3" borderId="0" xfId="3" quotePrefix="1" applyFont="1" applyFill="1" applyAlignment="1">
      <alignment horizontal="left" vertical="center"/>
    </xf>
    <xf numFmtId="166" fontId="8" fillId="3" borderId="0" xfId="3" applyNumberFormat="1" applyFont="1" applyFill="1" applyAlignment="1">
      <alignment horizontal="center" vertical="center"/>
    </xf>
    <xf numFmtId="0" fontId="102" fillId="51" borderId="68" xfId="3" applyFont="1" applyFill="1" applyBorder="1" applyAlignment="1">
      <alignment horizontal="left" vertical="center"/>
    </xf>
    <xf numFmtId="0" fontId="102" fillId="51" borderId="69" xfId="3" applyFont="1" applyFill="1" applyBorder="1" applyAlignment="1">
      <alignment horizontal="left" vertical="center"/>
    </xf>
    <xf numFmtId="0" fontId="102" fillId="51" borderId="100" xfId="3" applyFont="1" applyFill="1" applyBorder="1" applyAlignment="1">
      <alignment horizontal="left" vertical="center"/>
    </xf>
    <xf numFmtId="44" fontId="105" fillId="3" borderId="0" xfId="3" applyNumberFormat="1" applyFont="1" applyFill="1" applyAlignment="1">
      <alignment horizontal="left" vertical="center"/>
    </xf>
    <xf numFmtId="0" fontId="101" fillId="51" borderId="104" xfId="3" applyFont="1" applyFill="1" applyBorder="1" applyAlignment="1">
      <alignment horizontal="center" vertical="center"/>
    </xf>
    <xf numFmtId="0" fontId="101" fillId="51" borderId="105" xfId="3" applyFont="1" applyFill="1" applyBorder="1" applyAlignment="1">
      <alignment horizontal="center" vertical="center"/>
    </xf>
    <xf numFmtId="0" fontId="110" fillId="0" borderId="59" xfId="3" quotePrefix="1" applyFont="1" applyBorder="1" applyAlignment="1">
      <alignment horizontal="center" vertical="center" wrapText="1"/>
    </xf>
    <xf numFmtId="0" fontId="110" fillId="0" borderId="61" xfId="3" quotePrefix="1" applyFont="1" applyBorder="1" applyAlignment="1">
      <alignment horizontal="center" vertical="center" wrapText="1"/>
    </xf>
    <xf numFmtId="0" fontId="110" fillId="0" borderId="126" xfId="3" quotePrefix="1" applyFont="1" applyBorder="1" applyAlignment="1">
      <alignment horizontal="center" vertical="center" wrapText="1"/>
    </xf>
    <xf numFmtId="0" fontId="110" fillId="0" borderId="32" xfId="3" quotePrefix="1" applyFont="1" applyBorder="1" applyAlignment="1">
      <alignment horizontal="center" vertical="center" wrapText="1"/>
    </xf>
    <xf numFmtId="0" fontId="110" fillId="0" borderId="33" xfId="3" quotePrefix="1" applyFont="1" applyBorder="1" applyAlignment="1">
      <alignment horizontal="center" vertical="center" wrapText="1"/>
    </xf>
    <xf numFmtId="0" fontId="110" fillId="0" borderId="128" xfId="3" quotePrefix="1" applyFont="1" applyBorder="1" applyAlignment="1">
      <alignment horizontal="center" vertical="center" wrapText="1"/>
    </xf>
    <xf numFmtId="0" fontId="3" fillId="0" borderId="125" xfId="3" applyBorder="1" applyAlignment="1">
      <alignment horizontal="center" vertical="center"/>
    </xf>
    <xf numFmtId="0" fontId="3" fillId="0" borderId="126" xfId="3" applyBorder="1" applyAlignment="1">
      <alignment horizontal="center" vertical="center"/>
    </xf>
    <xf numFmtId="0" fontId="3" fillId="0" borderId="127" xfId="3" applyBorder="1" applyAlignment="1">
      <alignment horizontal="center" vertical="center"/>
    </xf>
    <xf numFmtId="0" fontId="3" fillId="0" borderId="33" xfId="3" applyBorder="1" applyAlignment="1">
      <alignment horizontal="center" vertical="center"/>
    </xf>
    <xf numFmtId="0" fontId="3" fillId="0" borderId="128" xfId="3" applyBorder="1" applyAlignment="1">
      <alignment horizontal="center" vertical="center"/>
    </xf>
    <xf numFmtId="0" fontId="101" fillId="51" borderId="129" xfId="3" applyFont="1" applyFill="1" applyBorder="1" applyAlignment="1">
      <alignment horizontal="center" vertical="center"/>
    </xf>
    <xf numFmtId="41" fontId="8" fillId="8" borderId="26" xfId="1" applyNumberFormat="1" applyFont="1" applyFill="1" applyBorder="1" applyAlignment="1">
      <alignment horizontal="center" vertical="center"/>
    </xf>
    <xf numFmtId="0" fontId="8" fillId="8" borderId="26" xfId="1" applyNumberFormat="1" applyFont="1" applyFill="1" applyBorder="1" applyAlignment="1">
      <alignment horizontal="center" vertical="center"/>
    </xf>
    <xf numFmtId="0" fontId="8" fillId="8" borderId="25" xfId="1" applyNumberFormat="1" applyFont="1" applyFill="1" applyBorder="1" applyAlignment="1">
      <alignment horizontal="center" vertical="center"/>
    </xf>
    <xf numFmtId="0" fontId="103" fillId="50" borderId="131" xfId="3" applyFont="1" applyFill="1" applyBorder="1" applyAlignment="1">
      <alignment horizontal="center" vertical="center"/>
    </xf>
    <xf numFmtId="0" fontId="3" fillId="0" borderId="26" xfId="3" applyBorder="1" applyAlignment="1">
      <alignment horizontal="right" vertical="center"/>
    </xf>
    <xf numFmtId="0" fontId="3" fillId="0" borderId="106" xfId="3" applyBorder="1" applyAlignment="1">
      <alignment horizontal="center" vertical="center"/>
    </xf>
    <xf numFmtId="41" fontId="3" fillId="8" borderId="61" xfId="1" applyNumberFormat="1" applyFont="1" applyFill="1" applyBorder="1" applyAlignment="1">
      <alignment horizontal="center" vertical="center"/>
    </xf>
    <xf numFmtId="0" fontId="3" fillId="0" borderId="29" xfId="3" applyBorder="1" applyAlignment="1">
      <alignment horizontal="right" vertical="center"/>
    </xf>
    <xf numFmtId="0" fontId="3" fillId="0" borderId="25" xfId="3" applyBorder="1" applyAlignment="1">
      <alignment horizontal="right" vertical="center"/>
    </xf>
    <xf numFmtId="0" fontId="8" fillId="0" borderId="106" xfId="3" applyFont="1" applyBorder="1" applyAlignment="1">
      <alignment horizontal="center" vertical="center"/>
    </xf>
    <xf numFmtId="0" fontId="8" fillId="0" borderId="20" xfId="3" applyFont="1" applyBorder="1" applyAlignment="1">
      <alignment horizontal="center" vertical="center"/>
    </xf>
    <xf numFmtId="44" fontId="3" fillId="0" borderId="110" xfId="3" applyNumberFormat="1" applyBorder="1" applyAlignment="1">
      <alignment horizontal="center" vertical="center"/>
    </xf>
    <xf numFmtId="0" fontId="3" fillId="8" borderId="21" xfId="3" applyFill="1" applyBorder="1" applyAlignment="1">
      <alignment horizontal="center" vertical="center" wrapText="1"/>
    </xf>
    <xf numFmtId="0" fontId="3" fillId="8" borderId="22" xfId="3" applyFill="1" applyBorder="1" applyAlignment="1">
      <alignment horizontal="center" vertical="center" wrapText="1"/>
    </xf>
    <xf numFmtId="0" fontId="3" fillId="8" borderId="23" xfId="3" applyFill="1" applyBorder="1" applyAlignment="1">
      <alignment horizontal="center" vertical="center" wrapText="1"/>
    </xf>
    <xf numFmtId="0" fontId="3" fillId="8" borderId="113" xfId="3" applyFill="1" applyBorder="1" applyAlignment="1">
      <alignment horizontal="center" vertical="center" wrapText="1"/>
    </xf>
    <xf numFmtId="0" fontId="10" fillId="8" borderId="21" xfId="1" quotePrefix="1" applyNumberFormat="1" applyFont="1" applyFill="1" applyBorder="1" applyAlignment="1">
      <alignment horizontal="center" vertical="center"/>
    </xf>
    <xf numFmtId="0" fontId="10" fillId="8" borderId="22" xfId="1" quotePrefix="1" applyNumberFormat="1" applyFont="1" applyFill="1" applyBorder="1" applyAlignment="1">
      <alignment horizontal="center" vertical="center"/>
    </xf>
    <xf numFmtId="0" fontId="108" fillId="0" borderId="22" xfId="0" applyFont="1" applyBorder="1" applyAlignment="1">
      <alignment horizontal="center" vertical="center"/>
    </xf>
    <xf numFmtId="0" fontId="108" fillId="0" borderId="23" xfId="0" applyFont="1" applyBorder="1" applyAlignment="1">
      <alignment horizontal="center" vertical="center"/>
    </xf>
    <xf numFmtId="0" fontId="10" fillId="8" borderId="21" xfId="3" applyFont="1" applyFill="1" applyBorder="1" applyAlignment="1">
      <alignment horizontal="center" vertical="center"/>
    </xf>
    <xf numFmtId="0" fontId="10" fillId="8" borderId="22" xfId="3" applyFont="1" applyFill="1" applyBorder="1" applyAlignment="1">
      <alignment horizontal="center" vertical="center"/>
    </xf>
    <xf numFmtId="0" fontId="10" fillId="8" borderId="23" xfId="3" applyFont="1" applyFill="1" applyBorder="1" applyAlignment="1">
      <alignment horizontal="center" vertical="center"/>
    </xf>
    <xf numFmtId="0" fontId="101" fillId="51" borderId="111" xfId="3" applyFont="1" applyFill="1" applyBorder="1" applyAlignment="1">
      <alignment horizontal="center" vertical="center"/>
    </xf>
    <xf numFmtId="0" fontId="101" fillId="51" borderId="35" xfId="3" applyFont="1" applyFill="1" applyBorder="1" applyAlignment="1">
      <alignment horizontal="center" vertical="center"/>
    </xf>
    <xf numFmtId="0" fontId="101" fillId="51" borderId="34" xfId="3" applyFont="1" applyFill="1" applyBorder="1" applyAlignment="1">
      <alignment horizontal="center" vertical="center"/>
    </xf>
    <xf numFmtId="0" fontId="101" fillId="51" borderId="112" xfId="3" applyFont="1" applyFill="1" applyBorder="1" applyAlignment="1">
      <alignment horizontal="center" vertical="center"/>
    </xf>
    <xf numFmtId="44" fontId="0" fillId="0" borderId="56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44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44" fontId="0" fillId="0" borderId="62" xfId="0" applyNumberFormat="1" applyBorder="1" applyAlignment="1">
      <alignment horizontal="center"/>
    </xf>
  </cellXfs>
  <cellStyles count="2522">
    <cellStyle name=" 1" xfId="4" xr:uid="{00000000-0005-0000-0000-000000000000}"/>
    <cellStyle name=" 1 2" xfId="5" xr:uid="{00000000-0005-0000-0000-000001000000}"/>
    <cellStyle name="??&amp;O?&amp;H?_x0008__x000f__x0007_?_x0007__x0001__x0001_" xfId="6" xr:uid="{00000000-0005-0000-0000-000002000000}"/>
    <cellStyle name="??&amp;O?&amp;H?_x0008_??_x0007__x0001__x0001_" xfId="7" xr:uid="{00000000-0005-0000-0000-000003000000}"/>
    <cellStyle name="_07_기획송부_이자수익(9월 이사회)" xfId="8" xr:uid="{00000000-0005-0000-0000-000004000000}"/>
    <cellStyle name="_07_기획송부_이자수익(9월 이사회)_2008_삼탄자금계획(최종)_sjlee(1)" xfId="9" xr:uid="{00000000-0005-0000-0000-000005000000}"/>
    <cellStyle name="_07_기획송부_이자수익(9월 이사회)_2008_삼탄자금계획(최종)_sjlee(1)_20090904_손익(이사회)" xfId="10" xr:uid="{00000000-0005-0000-0000-000006000000}"/>
    <cellStyle name="_07_기획송부_이자수익(9월 이사회)_2008_삼탄자금계획(최종)_sjlee(1)_20090904_손익(이사회)_20091007-MINTEC_사업계획안(초안)" xfId="11" xr:uid="{00000000-0005-0000-0000-000007000000}"/>
    <cellStyle name="_07_기획송부_이자수익(9월 이사회)_2008_삼탄자금계획(최종)_sjlee(1)_20090904_손익(이사회)_20091007-MINTEC_사업계획안(초안)_20091012-MINTEC_사업계획안(초안)" xfId="12" xr:uid="{00000000-0005-0000-0000-000008000000}"/>
    <cellStyle name="_07_기획송부_이자수익(9월 이사회)_2008_삼탄자금계획(최종)_sjlee(1)_20090904_손익(이사회)_2010년_MINTEC_사업계획안(초안)" xfId="13" xr:uid="{00000000-0005-0000-0000-000009000000}"/>
    <cellStyle name="_07_기획송부_이자수익(9월 이사회)_2008_삼탄자금계획(최종)_sjlee(1)_20090904_손익(이사회)_2010년_MINTEC_사업계획안(초안)_20091012-MINTEC_사업계획안(초안)" xfId="14" xr:uid="{00000000-0005-0000-0000-00000A000000}"/>
    <cellStyle name="_07_기획송부_이자수익(9월 이사회)_2008_삼탄자금계획(최종)_sjlee(1)_20091012-MINTEC_사업계획안(초안)" xfId="15" xr:uid="{00000000-0005-0000-0000-00000B000000}"/>
    <cellStyle name="_07_기획송부_이자수익(9월 이사회)_2008_삼탄자금계획(최종)_sjlee(1)_초안  2010년_MINTEC_사업계획안" xfId="16" xr:uid="{00000000-0005-0000-0000-00000C000000}"/>
    <cellStyle name="_07_기획송부_이자수익(9월 이사회)_2008_삼탄자금계획(최종)_sjlee(1)_초안  2010년_MINTEC_사업계획안_20091007-MINTEC_사업계획안(초안)" xfId="17" xr:uid="{00000000-0005-0000-0000-00000D000000}"/>
    <cellStyle name="_07_기획송부_이자수익(9월 이사회)_2008_삼탄자금계획(최종)_sjlee(1)_초안  2010년_MINTEC_사업계획안_20091007-MINTEC_사업계획안(초안)_20091012-MINTEC_사업계획안(초안)" xfId="18" xr:uid="{00000000-0005-0000-0000-00000E000000}"/>
    <cellStyle name="_07_기획송부_이자수익(9월 이사회)_2008_삼탄자금계획(최종)_sjlee(1)_초안  2010년_MINTEC_사업계획안_2010년_MINTEC_사업계획안(초안)" xfId="19" xr:uid="{00000000-0005-0000-0000-00000F000000}"/>
    <cellStyle name="_07_기획송부_이자수익(9월 이사회)_2008_삼탄자금계획(최종)_sjlee(1)_초안  2010년_MINTEC_사업계획안_2010년_MINTEC_사업계획안(초안)_20091012-MINTEC_사업계획안(초안)" xfId="20" xr:uid="{00000000-0005-0000-0000-000010000000}"/>
    <cellStyle name="_07_기획송부_이자수익(9월 이사회)_20090904_손익(이사회)" xfId="21" xr:uid="{00000000-0005-0000-0000-000011000000}"/>
    <cellStyle name="_07_기획송부_이자수익(9월 이사회)_20090904_손익(이사회)_20091007-MINTEC_사업계획안(초안)" xfId="22" xr:uid="{00000000-0005-0000-0000-000012000000}"/>
    <cellStyle name="_07_기획송부_이자수익(9월 이사회)_20090904_손익(이사회)_20091007-MINTEC_사업계획안(초안)_20091012-MINTEC_사업계획안(초안)" xfId="23" xr:uid="{00000000-0005-0000-0000-000013000000}"/>
    <cellStyle name="_07_기획송부_이자수익(9월 이사회)_20090904_손익(이사회)_2010년_MINTEC_사업계획안(초안)" xfId="24" xr:uid="{00000000-0005-0000-0000-000014000000}"/>
    <cellStyle name="_07_기획송부_이자수익(9월 이사회)_20090904_손익(이사회)_2010년_MINTEC_사업계획안(초안)_20091012-MINTEC_사업계획안(초안)" xfId="25" xr:uid="{00000000-0005-0000-0000-000015000000}"/>
    <cellStyle name="_07_기획송부_이자수익(9월 이사회)_20091012-MINTEC_사업계획안(초안)" xfId="26" xr:uid="{00000000-0005-0000-0000-000016000000}"/>
    <cellStyle name="_07_기획송부_이자수익(9월 이사회)_초안  2010년_MINTEC_사업계획안" xfId="27" xr:uid="{00000000-0005-0000-0000-000017000000}"/>
    <cellStyle name="_07_기획송부_이자수익(9월 이사회)_초안  2010년_MINTEC_사업계획안_20091007-MINTEC_사업계획안(초안)" xfId="28" xr:uid="{00000000-0005-0000-0000-000018000000}"/>
    <cellStyle name="_07_기획송부_이자수익(9월 이사회)_초안  2010년_MINTEC_사업계획안_20091007-MINTEC_사업계획안(초안)_20091012-MINTEC_사업계획안(초안)" xfId="29" xr:uid="{00000000-0005-0000-0000-000019000000}"/>
    <cellStyle name="_07_기획송부_이자수익(9월 이사회)_초안  2010년_MINTEC_사업계획안_2010년_MINTEC_사업계획안(초안)" xfId="30" xr:uid="{00000000-0005-0000-0000-00001A000000}"/>
    <cellStyle name="_07_기획송부_이자수익(9월 이사회)_초안  2010년_MINTEC_사업계획안_2010년_MINTEC_사업계획안(초안)_20091012-MINTEC_사업계획안(초안)" xfId="31" xr:uid="{00000000-0005-0000-0000-00001B000000}"/>
    <cellStyle name="_2006_미수이자" xfId="32" xr:uid="{00000000-0005-0000-0000-00001C000000}"/>
    <cellStyle name="_2006_미수이자_2006_미수이자" xfId="33" xr:uid="{00000000-0005-0000-0000-00001D000000}"/>
    <cellStyle name="_2006_미수이자_2006_미수이자(수정)" xfId="34" xr:uid="{00000000-0005-0000-0000-00001E000000}"/>
    <cellStyle name="_2006_미수이자_2006_미수이자(수정)_2008_삼탄자금계획(최종)_sjlee(1)" xfId="35" xr:uid="{00000000-0005-0000-0000-00001F000000}"/>
    <cellStyle name="_2006_미수이자_2006_미수이자(수정)_2008_삼탄자금계획(최종)_sjlee(1)_20090904_손익(이사회)" xfId="36" xr:uid="{00000000-0005-0000-0000-000020000000}"/>
    <cellStyle name="_2006_미수이자_2006_미수이자(수정)_2008_삼탄자금계획(최종)_sjlee(1)_20090904_손익(이사회)_20091007-MINTEC_사업계획안(초안)" xfId="37" xr:uid="{00000000-0005-0000-0000-000021000000}"/>
    <cellStyle name="_2006_미수이자_2006_미수이자(수정)_2008_삼탄자금계획(최종)_sjlee(1)_20090904_손익(이사회)_20091007-MINTEC_사업계획안(초안)_20091012-MINTEC_사업계획안(초안)" xfId="38" xr:uid="{00000000-0005-0000-0000-000022000000}"/>
    <cellStyle name="_2006_미수이자_2006_미수이자(수정)_2008_삼탄자금계획(최종)_sjlee(1)_20090904_손익(이사회)_2010년_MINTEC_사업계획안(초안)" xfId="39" xr:uid="{00000000-0005-0000-0000-000023000000}"/>
    <cellStyle name="_2006_미수이자_2006_미수이자(수정)_2008_삼탄자금계획(최종)_sjlee(1)_20090904_손익(이사회)_2010년_MINTEC_사업계획안(초안)_20091012-MINTEC_사업계획안(초안)" xfId="40" xr:uid="{00000000-0005-0000-0000-000024000000}"/>
    <cellStyle name="_2006_미수이자_2006_미수이자(수정)_2008_삼탄자금계획(최종)_sjlee(1)_20091012-MINTEC_사업계획안(초안)" xfId="41" xr:uid="{00000000-0005-0000-0000-000025000000}"/>
    <cellStyle name="_2006_미수이자_2006_미수이자(수정)_2008_삼탄자금계획(최종)_sjlee(1)_초안  2010년_MINTEC_사업계획안" xfId="42" xr:uid="{00000000-0005-0000-0000-000026000000}"/>
    <cellStyle name="_2006_미수이자_2006_미수이자(수정)_2008_삼탄자금계획(최종)_sjlee(1)_초안  2010년_MINTEC_사업계획안_20091007-MINTEC_사업계획안(초안)" xfId="43" xr:uid="{00000000-0005-0000-0000-000027000000}"/>
    <cellStyle name="_2006_미수이자_2006_미수이자(수정)_2008_삼탄자금계획(최종)_sjlee(1)_초안  2010년_MINTEC_사업계획안_20091007-MINTEC_사업계획안(초안)_20091012-MINTEC_사업계획안(초안)" xfId="44" xr:uid="{00000000-0005-0000-0000-000028000000}"/>
    <cellStyle name="_2006_미수이자_2006_미수이자(수정)_2008_삼탄자금계획(최종)_sjlee(1)_초안  2010년_MINTEC_사업계획안_2010년_MINTEC_사업계획안(초안)" xfId="45" xr:uid="{00000000-0005-0000-0000-000029000000}"/>
    <cellStyle name="_2006_미수이자_2006_미수이자(수정)_2008_삼탄자금계획(최종)_sjlee(1)_초안  2010년_MINTEC_사업계획안_2010년_MINTEC_사업계획안(초안)_20091012-MINTEC_사업계획안(초안)" xfId="46" xr:uid="{00000000-0005-0000-0000-00002A000000}"/>
    <cellStyle name="_2006_미수이자_2006_미수이자(수정)_20090904_손익(이사회)" xfId="47" xr:uid="{00000000-0005-0000-0000-00002B000000}"/>
    <cellStyle name="_2006_미수이자_2006_미수이자(수정)_20090904_손익(이사회)_20091007-MINTEC_사업계획안(초안)" xfId="48" xr:uid="{00000000-0005-0000-0000-00002C000000}"/>
    <cellStyle name="_2006_미수이자_2006_미수이자(수정)_20090904_손익(이사회)_20091007-MINTEC_사업계획안(초안)_20091012-MINTEC_사업계획안(초안)" xfId="49" xr:uid="{00000000-0005-0000-0000-00002D000000}"/>
    <cellStyle name="_2006_미수이자_2006_미수이자(수정)_20090904_손익(이사회)_2010년_MINTEC_사업계획안(초안)" xfId="50" xr:uid="{00000000-0005-0000-0000-00002E000000}"/>
    <cellStyle name="_2006_미수이자_2006_미수이자(수정)_20090904_손익(이사회)_2010년_MINTEC_사업계획안(초안)_20091012-MINTEC_사업계획안(초안)" xfId="51" xr:uid="{00000000-0005-0000-0000-00002F000000}"/>
    <cellStyle name="_2006_미수이자_2006_미수이자(수정)_20091012-MINTEC_사업계획안(초안)" xfId="52" xr:uid="{00000000-0005-0000-0000-000030000000}"/>
    <cellStyle name="_2006_미수이자_2006_미수이자(수정)_초안  2010년_MINTEC_사업계획안" xfId="53" xr:uid="{00000000-0005-0000-0000-000031000000}"/>
    <cellStyle name="_2006_미수이자_2006_미수이자(수정)_초안  2010년_MINTEC_사업계획안_20091007-MINTEC_사업계획안(초안)" xfId="54" xr:uid="{00000000-0005-0000-0000-000032000000}"/>
    <cellStyle name="_2006_미수이자_2006_미수이자(수정)_초안  2010년_MINTEC_사업계획안_20091007-MINTEC_사업계획안(초안)_20091012-MINTEC_사업계획안(초안)" xfId="55" xr:uid="{00000000-0005-0000-0000-000033000000}"/>
    <cellStyle name="_2006_미수이자_2006_미수이자(수정)_초안  2010년_MINTEC_사업계획안_2010년_MINTEC_사업계획안(초안)" xfId="56" xr:uid="{00000000-0005-0000-0000-000034000000}"/>
    <cellStyle name="_2006_미수이자_2006_미수이자(수정)_초안  2010년_MINTEC_사업계획안_2010년_MINTEC_사업계획안(초안)_20091012-MINTEC_사업계획안(초안)" xfId="57" xr:uid="{00000000-0005-0000-0000-000035000000}"/>
    <cellStyle name="_2006_미수이자_2006_미수이자_2008_삼탄자금계획(최종)_sjlee(1)" xfId="58" xr:uid="{00000000-0005-0000-0000-000036000000}"/>
    <cellStyle name="_2006_미수이자_2006_미수이자_2008_삼탄자금계획(최종)_sjlee(1)_20090904_손익(이사회)" xfId="59" xr:uid="{00000000-0005-0000-0000-000037000000}"/>
    <cellStyle name="_2006_미수이자_2006_미수이자_2008_삼탄자금계획(최종)_sjlee(1)_20090904_손익(이사회)_20091007-MINTEC_사업계획안(초안)" xfId="60" xr:uid="{00000000-0005-0000-0000-000038000000}"/>
    <cellStyle name="_2006_미수이자_2006_미수이자_2008_삼탄자금계획(최종)_sjlee(1)_20090904_손익(이사회)_20091007-MINTEC_사업계획안(초안)_20091012-MINTEC_사업계획안(초안)" xfId="61" xr:uid="{00000000-0005-0000-0000-000039000000}"/>
    <cellStyle name="_2006_미수이자_2006_미수이자_2008_삼탄자금계획(최종)_sjlee(1)_20090904_손익(이사회)_2010년_MINTEC_사업계획안(초안)" xfId="62" xr:uid="{00000000-0005-0000-0000-00003A000000}"/>
    <cellStyle name="_2006_미수이자_2006_미수이자_2008_삼탄자금계획(최종)_sjlee(1)_20090904_손익(이사회)_2010년_MINTEC_사업계획안(초안)_20091012-MINTEC_사업계획안(초안)" xfId="63" xr:uid="{00000000-0005-0000-0000-00003B000000}"/>
    <cellStyle name="_2006_미수이자_2006_미수이자_2008_삼탄자금계획(최종)_sjlee(1)_20091012-MINTEC_사업계획안(초안)" xfId="64" xr:uid="{00000000-0005-0000-0000-00003C000000}"/>
    <cellStyle name="_2006_미수이자_2006_미수이자_2008_삼탄자금계획(최종)_sjlee(1)_초안  2010년_MINTEC_사업계획안" xfId="65" xr:uid="{00000000-0005-0000-0000-00003D000000}"/>
    <cellStyle name="_2006_미수이자_2006_미수이자_2008_삼탄자금계획(최종)_sjlee(1)_초안  2010년_MINTEC_사업계획안_20091007-MINTEC_사업계획안(초안)" xfId="66" xr:uid="{00000000-0005-0000-0000-00003E000000}"/>
    <cellStyle name="_2006_미수이자_2006_미수이자_2008_삼탄자금계획(최종)_sjlee(1)_초안  2010년_MINTEC_사업계획안_20091007-MINTEC_사업계획안(초안)_20091012-MINTEC_사업계획안(초안)" xfId="67" xr:uid="{00000000-0005-0000-0000-00003F000000}"/>
    <cellStyle name="_2006_미수이자_2006_미수이자_2008_삼탄자금계획(최종)_sjlee(1)_초안  2010년_MINTEC_사업계획안_2010년_MINTEC_사업계획안(초안)" xfId="68" xr:uid="{00000000-0005-0000-0000-000040000000}"/>
    <cellStyle name="_2006_미수이자_2006_미수이자_2008_삼탄자금계획(최종)_sjlee(1)_초안  2010년_MINTEC_사업계획안_2010년_MINTEC_사업계획안(초안)_20091012-MINTEC_사업계획안(초안)" xfId="69" xr:uid="{00000000-0005-0000-0000-000041000000}"/>
    <cellStyle name="_2006_미수이자_2006_미수이자_20090904_손익(이사회)" xfId="70" xr:uid="{00000000-0005-0000-0000-000042000000}"/>
    <cellStyle name="_2006_미수이자_2006_미수이자_20090904_손익(이사회)_20091007-MINTEC_사업계획안(초안)" xfId="71" xr:uid="{00000000-0005-0000-0000-000043000000}"/>
    <cellStyle name="_2006_미수이자_2006_미수이자_20090904_손익(이사회)_20091007-MINTEC_사업계획안(초안)_20091012-MINTEC_사업계획안(초안)" xfId="72" xr:uid="{00000000-0005-0000-0000-000044000000}"/>
    <cellStyle name="_2006_미수이자_2006_미수이자_20090904_손익(이사회)_2010년_MINTEC_사업계획안(초안)" xfId="73" xr:uid="{00000000-0005-0000-0000-000045000000}"/>
    <cellStyle name="_2006_미수이자_2006_미수이자_20090904_손익(이사회)_2010년_MINTEC_사업계획안(초안)_20091012-MINTEC_사업계획안(초안)" xfId="74" xr:uid="{00000000-0005-0000-0000-000046000000}"/>
    <cellStyle name="_2006_미수이자_2006_미수이자_20091012-MINTEC_사업계획안(초안)" xfId="75" xr:uid="{00000000-0005-0000-0000-000047000000}"/>
    <cellStyle name="_2006_미수이자_2006_미수이자_초안  2010년_MINTEC_사업계획안" xfId="76" xr:uid="{00000000-0005-0000-0000-000048000000}"/>
    <cellStyle name="_2006_미수이자_2006_미수이자_초안  2010년_MINTEC_사업계획안_20091007-MINTEC_사업계획안(초안)" xfId="77" xr:uid="{00000000-0005-0000-0000-000049000000}"/>
    <cellStyle name="_2006_미수이자_2006_미수이자_초안  2010년_MINTEC_사업계획안_20091007-MINTEC_사업계획안(초안)_20091012-MINTEC_사업계획안(초안)" xfId="78" xr:uid="{00000000-0005-0000-0000-00004A000000}"/>
    <cellStyle name="_2006_미수이자_2006_미수이자_초안  2010년_MINTEC_사업계획안_2010년_MINTEC_사업계획안(초안)" xfId="79" xr:uid="{00000000-0005-0000-0000-00004B000000}"/>
    <cellStyle name="_2006_미수이자_2006_미수이자_초안  2010년_MINTEC_사업계획안_2010년_MINTEC_사업계획안(초안)_20091012-MINTEC_사업계획안(초안)" xfId="80" xr:uid="{00000000-0005-0000-0000-00004C000000}"/>
    <cellStyle name="_2006_미수이자_2007_미수이자" xfId="81" xr:uid="{00000000-0005-0000-0000-00004D000000}"/>
    <cellStyle name="_2006_미수이자_2007_미수이자 (1)" xfId="82" xr:uid="{00000000-0005-0000-0000-00004E000000}"/>
    <cellStyle name="_2006_미수이자_2007_미수이자 (1)_2008_삼탄자금계획(최종)_sjlee(1)" xfId="83" xr:uid="{00000000-0005-0000-0000-00004F000000}"/>
    <cellStyle name="_2006_미수이자_2007_미수이자 (1)_2008_삼탄자금계획(최종)_sjlee(1)_20090904_손익(이사회)" xfId="84" xr:uid="{00000000-0005-0000-0000-000050000000}"/>
    <cellStyle name="_2006_미수이자_2007_미수이자 (1)_2008_삼탄자금계획(최종)_sjlee(1)_20090904_손익(이사회)_20091007-MINTEC_사업계획안(초안)" xfId="85" xr:uid="{00000000-0005-0000-0000-000051000000}"/>
    <cellStyle name="_2006_미수이자_2007_미수이자 (1)_2008_삼탄자금계획(최종)_sjlee(1)_20090904_손익(이사회)_20091007-MINTEC_사업계획안(초안)_20091012-MINTEC_사업계획안(초안)" xfId="86" xr:uid="{00000000-0005-0000-0000-000052000000}"/>
    <cellStyle name="_2006_미수이자_2007_미수이자 (1)_2008_삼탄자금계획(최종)_sjlee(1)_20090904_손익(이사회)_2010년_MINTEC_사업계획안(초안)" xfId="87" xr:uid="{00000000-0005-0000-0000-000053000000}"/>
    <cellStyle name="_2006_미수이자_2007_미수이자 (1)_2008_삼탄자금계획(최종)_sjlee(1)_20090904_손익(이사회)_2010년_MINTEC_사업계획안(초안)_20091012-MINTEC_사업계획안(초안)" xfId="88" xr:uid="{00000000-0005-0000-0000-000054000000}"/>
    <cellStyle name="_2006_미수이자_2007_미수이자 (1)_2008_삼탄자금계획(최종)_sjlee(1)_20091012-MINTEC_사업계획안(초안)" xfId="89" xr:uid="{00000000-0005-0000-0000-000055000000}"/>
    <cellStyle name="_2006_미수이자_2007_미수이자 (1)_2008_삼탄자금계획(최종)_sjlee(1)_초안  2010년_MINTEC_사업계획안" xfId="90" xr:uid="{00000000-0005-0000-0000-000056000000}"/>
    <cellStyle name="_2006_미수이자_2007_미수이자 (1)_2008_삼탄자금계획(최종)_sjlee(1)_초안  2010년_MINTEC_사업계획안_20091007-MINTEC_사업계획안(초안)" xfId="91" xr:uid="{00000000-0005-0000-0000-000057000000}"/>
    <cellStyle name="_2006_미수이자_2007_미수이자 (1)_2008_삼탄자금계획(최종)_sjlee(1)_초안  2010년_MINTEC_사업계획안_20091007-MINTEC_사업계획안(초안)_20091012-MINTEC_사업계획안(초안)" xfId="92" xr:uid="{00000000-0005-0000-0000-000058000000}"/>
    <cellStyle name="_2006_미수이자_2007_미수이자 (1)_2008_삼탄자금계획(최종)_sjlee(1)_초안  2010년_MINTEC_사업계획안_2010년_MINTEC_사업계획안(초안)" xfId="93" xr:uid="{00000000-0005-0000-0000-000059000000}"/>
    <cellStyle name="_2006_미수이자_2007_미수이자 (1)_2008_삼탄자금계획(최종)_sjlee(1)_초안  2010년_MINTEC_사업계획안_2010년_MINTEC_사업계획안(초안)_20091012-MINTEC_사업계획안(초안)" xfId="94" xr:uid="{00000000-0005-0000-0000-00005A000000}"/>
    <cellStyle name="_2006_미수이자_2007_미수이자 (1)_20090904_손익(이사회)" xfId="95" xr:uid="{00000000-0005-0000-0000-00005B000000}"/>
    <cellStyle name="_2006_미수이자_2007_미수이자 (1)_20090904_손익(이사회)_20091007-MINTEC_사업계획안(초안)" xfId="96" xr:uid="{00000000-0005-0000-0000-00005C000000}"/>
    <cellStyle name="_2006_미수이자_2007_미수이자 (1)_20090904_손익(이사회)_20091007-MINTEC_사업계획안(초안)_20091012-MINTEC_사업계획안(초안)" xfId="97" xr:uid="{00000000-0005-0000-0000-00005D000000}"/>
    <cellStyle name="_2006_미수이자_2007_미수이자 (1)_20090904_손익(이사회)_2010년_MINTEC_사업계획안(초안)" xfId="98" xr:uid="{00000000-0005-0000-0000-00005E000000}"/>
    <cellStyle name="_2006_미수이자_2007_미수이자 (1)_20090904_손익(이사회)_2010년_MINTEC_사업계획안(초안)_20091012-MINTEC_사업계획안(초안)" xfId="99" xr:uid="{00000000-0005-0000-0000-00005F000000}"/>
    <cellStyle name="_2006_미수이자_2007_미수이자 (1)_20091012-MINTEC_사업계획안(초안)" xfId="100" xr:uid="{00000000-0005-0000-0000-000060000000}"/>
    <cellStyle name="_2006_미수이자_2007_미수이자 (1)_초안  2010년_MINTEC_사업계획안" xfId="101" xr:uid="{00000000-0005-0000-0000-000061000000}"/>
    <cellStyle name="_2006_미수이자_2007_미수이자 (1)_초안  2010년_MINTEC_사업계획안_20091007-MINTEC_사업계획안(초안)" xfId="102" xr:uid="{00000000-0005-0000-0000-000062000000}"/>
    <cellStyle name="_2006_미수이자_2007_미수이자 (1)_초안  2010년_MINTEC_사업계획안_20091007-MINTEC_사업계획안(초안)_20091012-MINTEC_사업계획안(초안)" xfId="103" xr:uid="{00000000-0005-0000-0000-000063000000}"/>
    <cellStyle name="_2006_미수이자_2007_미수이자 (1)_초안  2010년_MINTEC_사업계획안_2010년_MINTEC_사업계획안(초안)" xfId="104" xr:uid="{00000000-0005-0000-0000-000064000000}"/>
    <cellStyle name="_2006_미수이자_2007_미수이자 (1)_초안  2010년_MINTEC_사업계획안_2010년_MINTEC_사업계획안(초안)_20091012-MINTEC_사업계획안(초안)" xfId="105" xr:uid="{00000000-0005-0000-0000-000065000000}"/>
    <cellStyle name="_2006_미수이자_2007_미수이자_2008_삼탄자금계획(최종)_sjlee(1)" xfId="106" xr:uid="{00000000-0005-0000-0000-000066000000}"/>
    <cellStyle name="_2006_미수이자_2007_미수이자_2008_삼탄자금계획(최종)_sjlee(1)_20090904_손익(이사회)" xfId="107" xr:uid="{00000000-0005-0000-0000-000067000000}"/>
    <cellStyle name="_2006_미수이자_2007_미수이자_2008_삼탄자금계획(최종)_sjlee(1)_20090904_손익(이사회)_20091007-MINTEC_사업계획안(초안)" xfId="108" xr:uid="{00000000-0005-0000-0000-000068000000}"/>
    <cellStyle name="_2006_미수이자_2007_미수이자_2008_삼탄자금계획(최종)_sjlee(1)_20090904_손익(이사회)_20091007-MINTEC_사업계획안(초안)_20091012-MINTEC_사업계획안(초안)" xfId="109" xr:uid="{00000000-0005-0000-0000-000069000000}"/>
    <cellStyle name="_2006_미수이자_2007_미수이자_2008_삼탄자금계획(최종)_sjlee(1)_20090904_손익(이사회)_2010년_MINTEC_사업계획안(초안)" xfId="110" xr:uid="{00000000-0005-0000-0000-00006A000000}"/>
    <cellStyle name="_2006_미수이자_2007_미수이자_2008_삼탄자금계획(최종)_sjlee(1)_20090904_손익(이사회)_2010년_MINTEC_사업계획안(초안)_20091012-MINTEC_사업계획안(초안)" xfId="111" xr:uid="{00000000-0005-0000-0000-00006B000000}"/>
    <cellStyle name="_2006_미수이자_2007_미수이자_2008_삼탄자금계획(최종)_sjlee(1)_20091012-MINTEC_사업계획안(초안)" xfId="112" xr:uid="{00000000-0005-0000-0000-00006C000000}"/>
    <cellStyle name="_2006_미수이자_2007_미수이자_2008_삼탄자금계획(최종)_sjlee(1)_초안  2010년_MINTEC_사업계획안" xfId="113" xr:uid="{00000000-0005-0000-0000-00006D000000}"/>
    <cellStyle name="_2006_미수이자_2007_미수이자_2008_삼탄자금계획(최종)_sjlee(1)_초안  2010년_MINTEC_사업계획안_20091007-MINTEC_사업계획안(초안)" xfId="114" xr:uid="{00000000-0005-0000-0000-00006E000000}"/>
    <cellStyle name="_2006_미수이자_2007_미수이자_2008_삼탄자금계획(최종)_sjlee(1)_초안  2010년_MINTEC_사업계획안_20091007-MINTEC_사업계획안(초안)_20091012-MINTEC_사업계획안(초안)" xfId="115" xr:uid="{00000000-0005-0000-0000-00006F000000}"/>
    <cellStyle name="_2006_미수이자_2007_미수이자_2008_삼탄자금계획(최종)_sjlee(1)_초안  2010년_MINTEC_사업계획안_2010년_MINTEC_사업계획안(초안)" xfId="116" xr:uid="{00000000-0005-0000-0000-000070000000}"/>
    <cellStyle name="_2006_미수이자_2007_미수이자_2008_삼탄자금계획(최종)_sjlee(1)_초안  2010년_MINTEC_사업계획안_2010년_MINTEC_사업계획안(초안)_20091012-MINTEC_사업계획안(초안)" xfId="117" xr:uid="{00000000-0005-0000-0000-000071000000}"/>
    <cellStyle name="_2006_미수이자_2007_미수이자_20090904_손익(이사회)" xfId="118" xr:uid="{00000000-0005-0000-0000-000072000000}"/>
    <cellStyle name="_2006_미수이자_2007_미수이자_20090904_손익(이사회)_20091007-MINTEC_사업계획안(초안)" xfId="119" xr:uid="{00000000-0005-0000-0000-000073000000}"/>
    <cellStyle name="_2006_미수이자_2007_미수이자_20090904_손익(이사회)_20091007-MINTEC_사업계획안(초안)_20091012-MINTEC_사업계획안(초안)" xfId="120" xr:uid="{00000000-0005-0000-0000-000074000000}"/>
    <cellStyle name="_2006_미수이자_2007_미수이자_20090904_손익(이사회)_2010년_MINTEC_사업계획안(초안)" xfId="121" xr:uid="{00000000-0005-0000-0000-000075000000}"/>
    <cellStyle name="_2006_미수이자_2007_미수이자_20090904_손익(이사회)_2010년_MINTEC_사업계획안(초안)_20091012-MINTEC_사업계획안(초안)" xfId="122" xr:uid="{00000000-0005-0000-0000-000076000000}"/>
    <cellStyle name="_2006_미수이자_2007_미수이자_20091012-MINTEC_사업계획안(초안)" xfId="123" xr:uid="{00000000-0005-0000-0000-000077000000}"/>
    <cellStyle name="_2006_미수이자_2007_미수이자_초안  2010년_MINTEC_사업계획안" xfId="124" xr:uid="{00000000-0005-0000-0000-000078000000}"/>
    <cellStyle name="_2006_미수이자_2007_미수이자_초안  2010년_MINTEC_사업계획안_20091007-MINTEC_사업계획안(초안)" xfId="125" xr:uid="{00000000-0005-0000-0000-000079000000}"/>
    <cellStyle name="_2006_미수이자_2007_미수이자_초안  2010년_MINTEC_사업계획안_20091007-MINTEC_사업계획안(초안)_20091012-MINTEC_사업계획안(초안)" xfId="126" xr:uid="{00000000-0005-0000-0000-00007A000000}"/>
    <cellStyle name="_2006_미수이자_2007_미수이자_초안  2010년_MINTEC_사업계획안_2010년_MINTEC_사업계획안(초안)" xfId="127" xr:uid="{00000000-0005-0000-0000-00007B000000}"/>
    <cellStyle name="_2006_미수이자_2007_미수이자_초안  2010년_MINTEC_사업계획안_2010년_MINTEC_사업계획안(초안)_20091012-MINTEC_사업계획안(초안)" xfId="128" xr:uid="{00000000-0005-0000-0000-00007C000000}"/>
    <cellStyle name="_2006_미수이자_2008_삼탄자금계획(최종)_sjlee(1)" xfId="129" xr:uid="{00000000-0005-0000-0000-00007D000000}"/>
    <cellStyle name="_2006_미수이자_2008_삼탄자금계획(최종)_sjlee(1)_20090904_손익(이사회)" xfId="130" xr:uid="{00000000-0005-0000-0000-00007E000000}"/>
    <cellStyle name="_2006_미수이자_2008_삼탄자금계획(최종)_sjlee(1)_20090904_손익(이사회)_20091007-MINTEC_사업계획안(초안)" xfId="131" xr:uid="{00000000-0005-0000-0000-00007F000000}"/>
    <cellStyle name="_2006_미수이자_2008_삼탄자금계획(최종)_sjlee(1)_20090904_손익(이사회)_20091007-MINTEC_사업계획안(초안)_20091012-MINTEC_사업계획안(초안)" xfId="132" xr:uid="{00000000-0005-0000-0000-000080000000}"/>
    <cellStyle name="_2006_미수이자_2008_삼탄자금계획(최종)_sjlee(1)_20090904_손익(이사회)_2010년_MINTEC_사업계획안(초안)" xfId="133" xr:uid="{00000000-0005-0000-0000-000081000000}"/>
    <cellStyle name="_2006_미수이자_2008_삼탄자금계획(최종)_sjlee(1)_20090904_손익(이사회)_2010년_MINTEC_사업계획안(초안)_20091012-MINTEC_사업계획안(초안)" xfId="134" xr:uid="{00000000-0005-0000-0000-000082000000}"/>
    <cellStyle name="_2006_미수이자_2008_삼탄자금계획(최종)_sjlee(1)_20091012-MINTEC_사업계획안(초안)" xfId="135" xr:uid="{00000000-0005-0000-0000-000083000000}"/>
    <cellStyle name="_2006_미수이자_2008_삼탄자금계획(최종)_sjlee(1)_초안  2010년_MINTEC_사업계획안" xfId="136" xr:uid="{00000000-0005-0000-0000-000084000000}"/>
    <cellStyle name="_2006_미수이자_2008_삼탄자금계획(최종)_sjlee(1)_초안  2010년_MINTEC_사업계획안_20091007-MINTEC_사업계획안(초안)" xfId="137" xr:uid="{00000000-0005-0000-0000-000085000000}"/>
    <cellStyle name="_2006_미수이자_2008_삼탄자금계획(최종)_sjlee(1)_초안  2010년_MINTEC_사업계획안_20091007-MINTEC_사업계획안(초안)_20091012-MINTEC_사업계획안(초안)" xfId="138" xr:uid="{00000000-0005-0000-0000-000086000000}"/>
    <cellStyle name="_2006_미수이자_2008_삼탄자금계획(최종)_sjlee(1)_초안  2010년_MINTEC_사업계획안_2010년_MINTEC_사업계획안(초안)" xfId="139" xr:uid="{00000000-0005-0000-0000-000087000000}"/>
    <cellStyle name="_2006_미수이자_2008_삼탄자금계획(최종)_sjlee(1)_초안  2010년_MINTEC_사업계획안_2010년_MINTEC_사업계획안(초안)_20091012-MINTEC_사업계획안(초안)" xfId="140" xr:uid="{00000000-0005-0000-0000-000088000000}"/>
    <cellStyle name="_2006_미수이자_20090904_손익(이사회)" xfId="141" xr:uid="{00000000-0005-0000-0000-000089000000}"/>
    <cellStyle name="_2006_미수이자_20090904_손익(이사회)_20091007-MINTEC_사업계획안(초안)" xfId="142" xr:uid="{00000000-0005-0000-0000-00008A000000}"/>
    <cellStyle name="_2006_미수이자_20090904_손익(이사회)_20091007-MINTEC_사업계획안(초안)_20091012-MINTEC_사업계획안(초안)" xfId="143" xr:uid="{00000000-0005-0000-0000-00008B000000}"/>
    <cellStyle name="_2006_미수이자_20090904_손익(이사회)_2010년_MINTEC_사업계획안(초안)" xfId="144" xr:uid="{00000000-0005-0000-0000-00008C000000}"/>
    <cellStyle name="_2006_미수이자_20090904_손익(이사회)_2010년_MINTEC_사업계획안(초안)_20091012-MINTEC_사업계획안(초안)" xfId="145" xr:uid="{00000000-0005-0000-0000-00008D000000}"/>
    <cellStyle name="_2006_미수이자_20091012-MINTEC_사업계획안(초안)" xfId="146" xr:uid="{00000000-0005-0000-0000-00008E000000}"/>
    <cellStyle name="_2006_미수이자_초안  2010년_MINTEC_사업계획안" xfId="147" xr:uid="{00000000-0005-0000-0000-00008F000000}"/>
    <cellStyle name="_2006_미수이자_초안  2010년_MINTEC_사업계획안_20091007-MINTEC_사업계획안(초안)" xfId="148" xr:uid="{00000000-0005-0000-0000-000090000000}"/>
    <cellStyle name="_2006_미수이자_초안  2010년_MINTEC_사업계획안_20091007-MINTEC_사업계획안(초안)_20091012-MINTEC_사업계획안(초안)" xfId="149" xr:uid="{00000000-0005-0000-0000-000091000000}"/>
    <cellStyle name="_2006_미수이자_초안  2010년_MINTEC_사업계획안_2010년_MINTEC_사업계획안(초안)" xfId="150" xr:uid="{00000000-0005-0000-0000-000092000000}"/>
    <cellStyle name="_2006_미수이자_초안  2010년_MINTEC_사업계획안_2010년_MINTEC_사업계획안(초안)_20091012-MINTEC_사업계획안(초안)" xfId="151" xr:uid="{00000000-0005-0000-0000-000093000000}"/>
    <cellStyle name="_2007_기획송부_이자수익_7월_이사(상반기수익율)" xfId="152" xr:uid="{00000000-0005-0000-0000-000094000000}"/>
    <cellStyle name="_2007_기획송부_이자수익_7월_이사(상반기수익율)_2008_삼탄자금계획(최종)_sjlee(1)" xfId="153" xr:uid="{00000000-0005-0000-0000-000095000000}"/>
    <cellStyle name="_2007_기획송부_이자수익_7월_이사(상반기수익율)_2008_삼탄자금계획(최종)_sjlee(1)_20090904_손익(이사회)" xfId="154" xr:uid="{00000000-0005-0000-0000-000096000000}"/>
    <cellStyle name="_2007_기획송부_이자수익_7월_이사(상반기수익율)_2008_삼탄자금계획(최종)_sjlee(1)_20090904_손익(이사회)_20091007-MINTEC_사업계획안(초안)" xfId="155" xr:uid="{00000000-0005-0000-0000-000097000000}"/>
    <cellStyle name="_2007_기획송부_이자수익_7월_이사(상반기수익율)_2008_삼탄자금계획(최종)_sjlee(1)_20090904_손익(이사회)_20091007-MINTEC_사업계획안(초안)_20091012-MINTEC_사업계획안(초안)" xfId="156" xr:uid="{00000000-0005-0000-0000-000098000000}"/>
    <cellStyle name="_2007_기획송부_이자수익_7월_이사(상반기수익율)_2008_삼탄자금계획(최종)_sjlee(1)_20090904_손익(이사회)_2010년_MINTEC_사업계획안(초안)" xfId="157" xr:uid="{00000000-0005-0000-0000-000099000000}"/>
    <cellStyle name="_2007_기획송부_이자수익_7월_이사(상반기수익율)_2008_삼탄자금계획(최종)_sjlee(1)_20090904_손익(이사회)_2010년_MINTEC_사업계획안(초안)_20091012-MINTEC_사업계획안(초안)" xfId="158" xr:uid="{00000000-0005-0000-0000-00009A000000}"/>
    <cellStyle name="_2007_기획송부_이자수익_7월_이사(상반기수익율)_2008_삼탄자금계획(최종)_sjlee(1)_20091012-MINTEC_사업계획안(초안)" xfId="159" xr:uid="{00000000-0005-0000-0000-00009B000000}"/>
    <cellStyle name="_2007_기획송부_이자수익_7월_이사(상반기수익율)_2008_삼탄자금계획(최종)_sjlee(1)_초안  2010년_MINTEC_사업계획안" xfId="160" xr:uid="{00000000-0005-0000-0000-00009C000000}"/>
    <cellStyle name="_2007_기획송부_이자수익_7월_이사(상반기수익율)_2008_삼탄자금계획(최종)_sjlee(1)_초안  2010년_MINTEC_사업계획안_20091007-MINTEC_사업계획안(초안)" xfId="161" xr:uid="{00000000-0005-0000-0000-00009D000000}"/>
    <cellStyle name="_2007_기획송부_이자수익_7월_이사(상반기수익율)_2008_삼탄자금계획(최종)_sjlee(1)_초안  2010년_MINTEC_사업계획안_20091007-MINTEC_사업계획안(초안)_20091012-MINTEC_사업계획안(초안)" xfId="162" xr:uid="{00000000-0005-0000-0000-00009E000000}"/>
    <cellStyle name="_2007_기획송부_이자수익_7월_이사(상반기수익율)_2008_삼탄자금계획(최종)_sjlee(1)_초안  2010년_MINTEC_사업계획안_2010년_MINTEC_사업계획안(초안)" xfId="163" xr:uid="{00000000-0005-0000-0000-00009F000000}"/>
    <cellStyle name="_2007_기획송부_이자수익_7월_이사(상반기수익율)_2008_삼탄자금계획(최종)_sjlee(1)_초안  2010년_MINTEC_사업계획안_2010년_MINTEC_사업계획안(초안)_20091012-MINTEC_사업계획안(초안)" xfId="164" xr:uid="{00000000-0005-0000-0000-0000A0000000}"/>
    <cellStyle name="_2007_기획송부_이자수익_7월_이사(상반기수익율)_20090904_손익(이사회)" xfId="165" xr:uid="{00000000-0005-0000-0000-0000A1000000}"/>
    <cellStyle name="_2007_기획송부_이자수익_7월_이사(상반기수익율)_20090904_손익(이사회)_20091007-MINTEC_사업계획안(초안)" xfId="166" xr:uid="{00000000-0005-0000-0000-0000A2000000}"/>
    <cellStyle name="_2007_기획송부_이자수익_7월_이사(상반기수익율)_20090904_손익(이사회)_20091007-MINTEC_사업계획안(초안)_20091012-MINTEC_사업계획안(초안)" xfId="167" xr:uid="{00000000-0005-0000-0000-0000A3000000}"/>
    <cellStyle name="_2007_기획송부_이자수익_7월_이사(상반기수익율)_20090904_손익(이사회)_2010년_MINTEC_사업계획안(초안)" xfId="168" xr:uid="{00000000-0005-0000-0000-0000A4000000}"/>
    <cellStyle name="_2007_기획송부_이자수익_7월_이사(상반기수익율)_20090904_손익(이사회)_2010년_MINTEC_사업계획안(초안)_20091012-MINTEC_사업계획안(초안)" xfId="169" xr:uid="{00000000-0005-0000-0000-0000A5000000}"/>
    <cellStyle name="_2007_기획송부_이자수익_7월_이사(상반기수익율)_20091012-MINTEC_사업계획안(초안)" xfId="170" xr:uid="{00000000-0005-0000-0000-0000A6000000}"/>
    <cellStyle name="_2007_기획송부_이자수익_7월_이사(상반기수익율)_초안  2010년_MINTEC_사업계획안" xfId="171" xr:uid="{00000000-0005-0000-0000-0000A7000000}"/>
    <cellStyle name="_2007_기획송부_이자수익_7월_이사(상반기수익율)_초안  2010년_MINTEC_사업계획안_20091007-MINTEC_사업계획안(초안)" xfId="172" xr:uid="{00000000-0005-0000-0000-0000A8000000}"/>
    <cellStyle name="_2007_기획송부_이자수익_7월_이사(상반기수익율)_초안  2010년_MINTEC_사업계획안_20091007-MINTEC_사업계획안(초안)_20091012-MINTEC_사업계획안(초안)" xfId="173" xr:uid="{00000000-0005-0000-0000-0000A9000000}"/>
    <cellStyle name="_2007_기획송부_이자수익_7월_이사(상반기수익율)_초안  2010년_MINTEC_사업계획안_2010년_MINTEC_사업계획안(초안)" xfId="174" xr:uid="{00000000-0005-0000-0000-0000AA000000}"/>
    <cellStyle name="_2007_기획송부_이자수익_7월_이사(상반기수익율)_초안  2010년_MINTEC_사업계획안_2010년_MINTEC_사업계획안(초안)_20091012-MINTEC_사업계획안(초안)" xfId="175" xr:uid="{00000000-0005-0000-0000-0000AB000000}"/>
    <cellStyle name="_2007년 자금 (상반기 실적_하반기 추정)" xfId="176" xr:uid="{00000000-0005-0000-0000-0000AC000000}"/>
    <cellStyle name="_2007년 자금 (상반기 실적_하반기 추정) 2" xfId="177" xr:uid="{00000000-0005-0000-0000-0000AD000000}"/>
    <cellStyle name="_2007년 자금 (상반기 실적_하반기 추정)_01. Weekly report - Engineering Section 01 Jan - 4 Jan 2013" xfId="178" xr:uid="{00000000-0005-0000-0000-0000AE000000}"/>
    <cellStyle name="_2007년 자금 (상반기 실적_하반기 추정)_01. Weekly report - Engineering Section 01 Jan - 4 Jan 2013 2" xfId="179" xr:uid="{00000000-0005-0000-0000-0000AF000000}"/>
    <cellStyle name="_2007년 자금 (상반기 실적_하반기 추정)_04. Weekly report - Engineering Section 31 Mar - 06 Apr 2012" xfId="180" xr:uid="{00000000-0005-0000-0000-0000B0000000}"/>
    <cellStyle name="_2007년 자금 (상반기 실적_하반기 추정)_04. Weekly report - Engineering Section 31 Mar - 06 Apr 2012 2" xfId="181" xr:uid="{00000000-0005-0000-0000-0000B1000000}"/>
    <cellStyle name="_2007년 자금 (상반기 실적_하반기 추정)_05. Weekly report - Engineering (Alfian)" xfId="182" xr:uid="{00000000-0005-0000-0000-0000B2000000}"/>
    <cellStyle name="_2007년 자금 (상반기 실적_하반기 추정)_05. Weekly report - Engineering (Alfian) 2" xfId="183" xr:uid="{00000000-0005-0000-0000-0000B3000000}"/>
    <cellStyle name="_2007년 자금 (상반기 실적_하반기 추정)_05. Weekly report - Engineering Section 26 May - 01 Jun 2012" xfId="184" xr:uid="{00000000-0005-0000-0000-0000B4000000}"/>
    <cellStyle name="_2007년 자금 (상반기 실적_하반기 추정)_05. Weekly report - Engineering Section 26 May - 01 Jun 2012 2" xfId="185" xr:uid="{00000000-0005-0000-0000-0000B5000000}"/>
    <cellStyle name="_2007년 자금 (상반기 실적_하반기 추정)_05. Weekly report - Engineering Section 28 Apr - 04 May 2012" xfId="186" xr:uid="{00000000-0005-0000-0000-0000B6000000}"/>
    <cellStyle name="_2007년 자금 (상반기 실적_하반기 추정)_05. Weekly report - Engineering Section 28 Apr - 04 May 2012 2" xfId="187" xr:uid="{00000000-0005-0000-0000-0000B7000000}"/>
    <cellStyle name="_2007년 자금 (상반기 실적_하반기 추정)_07. Weekly report - Engineering Section 28 Jul - 03 Aug 2012" xfId="188" xr:uid="{00000000-0005-0000-0000-0000B8000000}"/>
    <cellStyle name="_2007년 자금 (상반기 실적_하반기 추정)_07. Weekly report - Engineering Section 28 Jul - 03 Aug 2012 2" xfId="189" xr:uid="{00000000-0005-0000-0000-0000B9000000}"/>
    <cellStyle name="_2007년 자금 (상반기 실적_하반기 추정)_07. Weekly report - Engineering Section 30 Jun - 06 Jul 2012" xfId="190" xr:uid="{00000000-0005-0000-0000-0000BA000000}"/>
    <cellStyle name="_2007년 자금 (상반기 실적_하반기 추정)_07. Weekly report - Engineering Section 30 Jun - 06 Jul 2012 2" xfId="191" xr:uid="{00000000-0005-0000-0000-0000BB000000}"/>
    <cellStyle name="_2007년 자금 (상반기 실적_하반기 추정)_09. Weekly report - Engineering Section 01 Sep - 07 Sep 2012" xfId="192" xr:uid="{00000000-0005-0000-0000-0000BC000000}"/>
    <cellStyle name="_2007년 자금 (상반기 실적_하반기 추정)_09. Weekly report - Engineering Section 01 Sep - 07 Sep 2012 2" xfId="193" xr:uid="{00000000-0005-0000-0000-0000BD000000}"/>
    <cellStyle name="_2007년 자금 (상반기 실적_하반기 추정)_10. Weekly report - Engineering Section 29 Sep - 05 Oct 2012" xfId="194" xr:uid="{00000000-0005-0000-0000-0000BE000000}"/>
    <cellStyle name="_2007년 자금 (상반기 실적_하반기 추정)_10. Weekly report - Engineering Section 29 Sep - 05 Oct 2012 2" xfId="195" xr:uid="{00000000-0005-0000-0000-0000BF000000}"/>
    <cellStyle name="_2007년 자금 (상반기 실적_하반기 추정)_11. Weekly report - Engineering Section 03 Nov - 09 Nov 2012" xfId="196" xr:uid="{00000000-0005-0000-0000-0000C0000000}"/>
    <cellStyle name="_2007년 자금 (상반기 실적_하반기 추정)_11. Weekly report - Engineering Section 03 Nov - 09 Nov 2012 2" xfId="197" xr:uid="{00000000-0005-0000-0000-0000C1000000}"/>
    <cellStyle name="_2007년 자금 (상반기 실적_하반기 추정)_12. Weekly report - Engineering Section 01 Dec - 07 Dec 2012" xfId="198" xr:uid="{00000000-0005-0000-0000-0000C2000000}"/>
    <cellStyle name="_2007년 자금 (상반기 실적_하반기 추정)_12. Weekly report - Engineering Section 01 Dec - 07 Dec 2012 2" xfId="199" xr:uid="{00000000-0005-0000-0000-0000C3000000}"/>
    <cellStyle name="_2007년 자금 (상반기 실적_하반기 추정)_Area PT. Buma" xfId="200" xr:uid="{00000000-0005-0000-0000-0000C4000000}"/>
    <cellStyle name="_2007년 자금 (상반기 실적_하반기 추정)_Area PT. Buma 2" xfId="201" xr:uid="{00000000-0005-0000-0000-0000C5000000}"/>
    <cellStyle name="_2007년 자금 (상반기 실적_하반기 추정)_Area PT. Sims_RN" xfId="202" xr:uid="{00000000-0005-0000-0000-0000C6000000}"/>
    <cellStyle name="_2007년 자금 (상반기 실적_하반기 추정)_Area PT. Sims_RN 2" xfId="203" xr:uid="{00000000-0005-0000-0000-0000C7000000}"/>
    <cellStyle name="_2007년 자금 (상반기 실적_하반기 추정)_Area PT. Sims_SM A" xfId="204" xr:uid="{00000000-0005-0000-0000-0000C8000000}"/>
    <cellStyle name="_2007년 자금 (상반기 실적_하반기 추정)_Area PT. Sims_SM A 2" xfId="205" xr:uid="{00000000-0005-0000-0000-0000C9000000}"/>
    <cellStyle name="_2007년 자금 (상반기 실적_하반기 추정)_Copy of 05. Weekly report - Engineering (Alfian)" xfId="206" xr:uid="{00000000-0005-0000-0000-0000CA000000}"/>
    <cellStyle name="_2007년 자금 (상반기 실적_하반기 추정)_Copy of 05. Weekly report - Engineering (Alfian) 2" xfId="207" xr:uid="{00000000-0005-0000-0000-0000CB000000}"/>
    <cellStyle name="_Samtan사업계획서(최종_061207,환율920)" xfId="208" xr:uid="{00000000-0005-0000-0000-0000CC000000}"/>
    <cellStyle name="_Samtan사업계획서(최종_061207,환율920) 2" xfId="209" xr:uid="{00000000-0005-0000-0000-0000CD000000}"/>
    <cellStyle name="_Samtan사업계획서(최종_061207,환율920)_01. Weekly report - Engineering Section 01 Jan - 4 Jan 2013" xfId="210" xr:uid="{00000000-0005-0000-0000-0000CE000000}"/>
    <cellStyle name="_Samtan사업계획서(최종_061207,환율920)_01. Weekly report - Engineering Section 01 Jan - 4 Jan 2013 2" xfId="211" xr:uid="{00000000-0005-0000-0000-0000CF000000}"/>
    <cellStyle name="_Samtan사업계획서(최종_061207,환율920)_04. Weekly report - Engineering Section 31 Mar - 06 Apr 2012" xfId="212" xr:uid="{00000000-0005-0000-0000-0000D0000000}"/>
    <cellStyle name="_Samtan사업계획서(최종_061207,환율920)_04. Weekly report - Engineering Section 31 Mar - 06 Apr 2012 2" xfId="213" xr:uid="{00000000-0005-0000-0000-0000D1000000}"/>
    <cellStyle name="_Samtan사업계획서(최종_061207,환율920)_05. Weekly report - Engineering (Alfian)" xfId="214" xr:uid="{00000000-0005-0000-0000-0000D2000000}"/>
    <cellStyle name="_Samtan사업계획서(최종_061207,환율920)_05. Weekly report - Engineering (Alfian) 2" xfId="215" xr:uid="{00000000-0005-0000-0000-0000D3000000}"/>
    <cellStyle name="_Samtan사업계획서(최종_061207,환율920)_05. Weekly report - Engineering Section 26 May - 01 Jun 2012" xfId="216" xr:uid="{00000000-0005-0000-0000-0000D4000000}"/>
    <cellStyle name="_Samtan사업계획서(최종_061207,환율920)_05. Weekly report - Engineering Section 26 May - 01 Jun 2012 2" xfId="217" xr:uid="{00000000-0005-0000-0000-0000D5000000}"/>
    <cellStyle name="_Samtan사업계획서(최종_061207,환율920)_05. Weekly report - Engineering Section 28 Apr - 04 May 2012" xfId="218" xr:uid="{00000000-0005-0000-0000-0000D6000000}"/>
    <cellStyle name="_Samtan사업계획서(최종_061207,환율920)_05. Weekly report - Engineering Section 28 Apr - 04 May 2012 2" xfId="219" xr:uid="{00000000-0005-0000-0000-0000D7000000}"/>
    <cellStyle name="_Samtan사업계획서(최종_061207,환율920)_07. Weekly report - Engineering Section 28 Jul - 03 Aug 2012" xfId="220" xr:uid="{00000000-0005-0000-0000-0000D8000000}"/>
    <cellStyle name="_Samtan사업계획서(최종_061207,환율920)_07. Weekly report - Engineering Section 28 Jul - 03 Aug 2012 2" xfId="221" xr:uid="{00000000-0005-0000-0000-0000D9000000}"/>
    <cellStyle name="_Samtan사업계획서(최종_061207,환율920)_07. Weekly report - Engineering Section 30 Jun - 06 Jul 2012" xfId="222" xr:uid="{00000000-0005-0000-0000-0000DA000000}"/>
    <cellStyle name="_Samtan사업계획서(최종_061207,환율920)_07. Weekly report - Engineering Section 30 Jun - 06 Jul 2012 2" xfId="223" xr:uid="{00000000-0005-0000-0000-0000DB000000}"/>
    <cellStyle name="_Samtan사업계획서(최종_061207,환율920)_09. Weekly report - Engineering Section 01 Sep - 07 Sep 2012" xfId="224" xr:uid="{00000000-0005-0000-0000-0000DC000000}"/>
    <cellStyle name="_Samtan사업계획서(최종_061207,환율920)_09. Weekly report - Engineering Section 01 Sep - 07 Sep 2012 2" xfId="225" xr:uid="{00000000-0005-0000-0000-0000DD000000}"/>
    <cellStyle name="_Samtan사업계획서(최종_061207,환율920)_10. Weekly report - Engineering Section 29 Sep - 05 Oct 2012" xfId="226" xr:uid="{00000000-0005-0000-0000-0000DE000000}"/>
    <cellStyle name="_Samtan사업계획서(최종_061207,환율920)_10. Weekly report - Engineering Section 29 Sep - 05 Oct 2012 2" xfId="227" xr:uid="{00000000-0005-0000-0000-0000DF000000}"/>
    <cellStyle name="_Samtan사업계획서(최종_061207,환율920)_11. Weekly report - Engineering Section 03 Nov - 09 Nov 2012" xfId="228" xr:uid="{00000000-0005-0000-0000-0000E0000000}"/>
    <cellStyle name="_Samtan사업계획서(최종_061207,환율920)_11. Weekly report - Engineering Section 03 Nov - 09 Nov 2012 2" xfId="229" xr:uid="{00000000-0005-0000-0000-0000E1000000}"/>
    <cellStyle name="_Samtan사업계획서(최종_061207,환율920)_12. Weekly report - Engineering Section 01 Dec - 07 Dec 2012" xfId="230" xr:uid="{00000000-0005-0000-0000-0000E2000000}"/>
    <cellStyle name="_Samtan사업계획서(최종_061207,환율920)_12. Weekly report - Engineering Section 01 Dec - 07 Dec 2012 2" xfId="231" xr:uid="{00000000-0005-0000-0000-0000E3000000}"/>
    <cellStyle name="_Samtan사업계획서(최종_061207,환율920)_Area PT. Buma" xfId="232" xr:uid="{00000000-0005-0000-0000-0000E4000000}"/>
    <cellStyle name="_Samtan사업계획서(최종_061207,환율920)_Area PT. Buma 2" xfId="233" xr:uid="{00000000-0005-0000-0000-0000E5000000}"/>
    <cellStyle name="_Samtan사업계획서(최종_061207,환율920)_Area PT. Sims_RN" xfId="234" xr:uid="{00000000-0005-0000-0000-0000E6000000}"/>
    <cellStyle name="_Samtan사업계획서(최종_061207,환율920)_Area PT. Sims_RN 2" xfId="235" xr:uid="{00000000-0005-0000-0000-0000E7000000}"/>
    <cellStyle name="_Samtan사업계획서(최종_061207,환율920)_Area PT. Sims_SM A" xfId="236" xr:uid="{00000000-0005-0000-0000-0000E8000000}"/>
    <cellStyle name="_Samtan사업계획서(최종_061207,환율920)_Area PT. Sims_SM A 2" xfId="237" xr:uid="{00000000-0005-0000-0000-0000E9000000}"/>
    <cellStyle name="_Samtan사업계획서(최종_061207,환율920)_Copy of 05. Weekly report - Engineering (Alfian)" xfId="238" xr:uid="{00000000-0005-0000-0000-0000EA000000}"/>
    <cellStyle name="_Samtan사업계획서(최종_061207,환율920)_Copy of 05. Weekly report - Engineering (Alfian) 2" xfId="239" xr:uid="{00000000-0005-0000-0000-0000EB000000}"/>
    <cellStyle name="W_repair-duri" xfId="240" xr:uid="{00000000-0005-0000-0000-0000EC000000}"/>
    <cellStyle name="20% - Accent1 2" xfId="241" xr:uid="{00000000-0005-0000-0000-0000ED000000}"/>
    <cellStyle name="20% - Accent1 3" xfId="242" xr:uid="{00000000-0005-0000-0000-0000EE000000}"/>
    <cellStyle name="20% - Accent1 4" xfId="243" xr:uid="{00000000-0005-0000-0000-0000EF000000}"/>
    <cellStyle name="20% - Accent2 2" xfId="244" xr:uid="{00000000-0005-0000-0000-0000F0000000}"/>
    <cellStyle name="20% - Accent2 3" xfId="245" xr:uid="{00000000-0005-0000-0000-0000F1000000}"/>
    <cellStyle name="20% - Accent2 4" xfId="246" xr:uid="{00000000-0005-0000-0000-0000F2000000}"/>
    <cellStyle name="20% - Accent3 2" xfId="247" xr:uid="{00000000-0005-0000-0000-0000F3000000}"/>
    <cellStyle name="20% - Accent3 3" xfId="248" xr:uid="{00000000-0005-0000-0000-0000F4000000}"/>
    <cellStyle name="20% - Accent3 4" xfId="249" xr:uid="{00000000-0005-0000-0000-0000F5000000}"/>
    <cellStyle name="20% - Accent4 2" xfId="250" xr:uid="{00000000-0005-0000-0000-0000F6000000}"/>
    <cellStyle name="20% - Accent4 3" xfId="251" xr:uid="{00000000-0005-0000-0000-0000F7000000}"/>
    <cellStyle name="20% - Accent4 4" xfId="252" xr:uid="{00000000-0005-0000-0000-0000F8000000}"/>
    <cellStyle name="20% - Accent5 2" xfId="253" xr:uid="{00000000-0005-0000-0000-0000F9000000}"/>
    <cellStyle name="20% - Accent5 3" xfId="254" xr:uid="{00000000-0005-0000-0000-0000FA000000}"/>
    <cellStyle name="20% - Accent5 4" xfId="255" xr:uid="{00000000-0005-0000-0000-0000FB000000}"/>
    <cellStyle name="20% - Accent6 2" xfId="256" xr:uid="{00000000-0005-0000-0000-0000FC000000}"/>
    <cellStyle name="20% - Accent6 3" xfId="257" xr:uid="{00000000-0005-0000-0000-0000FD000000}"/>
    <cellStyle name="20% - Accent6 4" xfId="258" xr:uid="{00000000-0005-0000-0000-0000FE000000}"/>
    <cellStyle name="20% - 강조색1" xfId="259" xr:uid="{00000000-0005-0000-0000-0000FF000000}"/>
    <cellStyle name="20% - 강조색2" xfId="260" xr:uid="{00000000-0005-0000-0000-000000010000}"/>
    <cellStyle name="20% - 강조색3" xfId="261" xr:uid="{00000000-0005-0000-0000-000001010000}"/>
    <cellStyle name="20% - 강조색4" xfId="262" xr:uid="{00000000-0005-0000-0000-000002010000}"/>
    <cellStyle name="20% - 강조색5" xfId="263" xr:uid="{00000000-0005-0000-0000-000003010000}"/>
    <cellStyle name="20% - 강조색6" xfId="264" xr:uid="{00000000-0005-0000-0000-000004010000}"/>
    <cellStyle name="40% - Accent1 2" xfId="265" xr:uid="{00000000-0005-0000-0000-000005010000}"/>
    <cellStyle name="40% - Accent1 3" xfId="266" xr:uid="{00000000-0005-0000-0000-000006010000}"/>
    <cellStyle name="40% - Accent1 4" xfId="267" xr:uid="{00000000-0005-0000-0000-000007010000}"/>
    <cellStyle name="40% - Accent2 2" xfId="268" xr:uid="{00000000-0005-0000-0000-000008010000}"/>
    <cellStyle name="40% - Accent2 3" xfId="269" xr:uid="{00000000-0005-0000-0000-000009010000}"/>
    <cellStyle name="40% - Accent2 4" xfId="270" xr:uid="{00000000-0005-0000-0000-00000A010000}"/>
    <cellStyle name="40% - Accent3 2" xfId="271" xr:uid="{00000000-0005-0000-0000-00000B010000}"/>
    <cellStyle name="40% - Accent3 3" xfId="272" xr:uid="{00000000-0005-0000-0000-00000C010000}"/>
    <cellStyle name="40% - Accent3 4" xfId="273" xr:uid="{00000000-0005-0000-0000-00000D010000}"/>
    <cellStyle name="40% - Accent4 2" xfId="274" xr:uid="{00000000-0005-0000-0000-00000E010000}"/>
    <cellStyle name="40% - Accent4 3" xfId="275" xr:uid="{00000000-0005-0000-0000-00000F010000}"/>
    <cellStyle name="40% - Accent4 4" xfId="276" xr:uid="{00000000-0005-0000-0000-000010010000}"/>
    <cellStyle name="40% - Accent5 2" xfId="277" xr:uid="{00000000-0005-0000-0000-000011010000}"/>
    <cellStyle name="40% - Accent5 3" xfId="278" xr:uid="{00000000-0005-0000-0000-000012010000}"/>
    <cellStyle name="40% - Accent5 4" xfId="279" xr:uid="{00000000-0005-0000-0000-000013010000}"/>
    <cellStyle name="40% - Accent6 2" xfId="280" xr:uid="{00000000-0005-0000-0000-000014010000}"/>
    <cellStyle name="40% - Accent6 3" xfId="281" xr:uid="{00000000-0005-0000-0000-000015010000}"/>
    <cellStyle name="40% - Accent6 4" xfId="282" xr:uid="{00000000-0005-0000-0000-000016010000}"/>
    <cellStyle name="40% - 강조색1" xfId="283" xr:uid="{00000000-0005-0000-0000-000017010000}"/>
    <cellStyle name="40% - 강조색2" xfId="284" xr:uid="{00000000-0005-0000-0000-000018010000}"/>
    <cellStyle name="40% - 강조색3" xfId="285" xr:uid="{00000000-0005-0000-0000-000019010000}"/>
    <cellStyle name="40% - 강조색4" xfId="286" xr:uid="{00000000-0005-0000-0000-00001A010000}"/>
    <cellStyle name="40% - 강조색5" xfId="287" xr:uid="{00000000-0005-0000-0000-00001B010000}"/>
    <cellStyle name="40% - 강조색6" xfId="288" xr:uid="{00000000-0005-0000-0000-00001C010000}"/>
    <cellStyle name="60% - Accent1 2" xfId="289" xr:uid="{00000000-0005-0000-0000-00001D010000}"/>
    <cellStyle name="60% - Accent1 3" xfId="290" xr:uid="{00000000-0005-0000-0000-00001E010000}"/>
    <cellStyle name="60% - Accent1 4" xfId="291" xr:uid="{00000000-0005-0000-0000-00001F010000}"/>
    <cellStyle name="60% - Accent2 2" xfId="292" xr:uid="{00000000-0005-0000-0000-000020010000}"/>
    <cellStyle name="60% - Accent2 3" xfId="293" xr:uid="{00000000-0005-0000-0000-000021010000}"/>
    <cellStyle name="60% - Accent2 4" xfId="294" xr:uid="{00000000-0005-0000-0000-000022010000}"/>
    <cellStyle name="60% - Accent3 2" xfId="295" xr:uid="{00000000-0005-0000-0000-000023010000}"/>
    <cellStyle name="60% - Accent3 3" xfId="296" xr:uid="{00000000-0005-0000-0000-000024010000}"/>
    <cellStyle name="60% - Accent3 4" xfId="297" xr:uid="{00000000-0005-0000-0000-000025010000}"/>
    <cellStyle name="60% - Accent4 2" xfId="298" xr:uid="{00000000-0005-0000-0000-000026010000}"/>
    <cellStyle name="60% - Accent4 3" xfId="299" xr:uid="{00000000-0005-0000-0000-000027010000}"/>
    <cellStyle name="60% - Accent4 4" xfId="300" xr:uid="{00000000-0005-0000-0000-000028010000}"/>
    <cellStyle name="60% - Accent5 2" xfId="301" xr:uid="{00000000-0005-0000-0000-000029010000}"/>
    <cellStyle name="60% - Accent5 3" xfId="302" xr:uid="{00000000-0005-0000-0000-00002A010000}"/>
    <cellStyle name="60% - Accent5 4" xfId="303" xr:uid="{00000000-0005-0000-0000-00002B010000}"/>
    <cellStyle name="60% - Accent6 2" xfId="304" xr:uid="{00000000-0005-0000-0000-00002C010000}"/>
    <cellStyle name="60% - Accent6 3" xfId="305" xr:uid="{00000000-0005-0000-0000-00002D010000}"/>
    <cellStyle name="60% - Accent6 4" xfId="306" xr:uid="{00000000-0005-0000-0000-00002E010000}"/>
    <cellStyle name="60% - 강조색1" xfId="307" xr:uid="{00000000-0005-0000-0000-00002F010000}"/>
    <cellStyle name="60% - 강조색2" xfId="308" xr:uid="{00000000-0005-0000-0000-000030010000}"/>
    <cellStyle name="60% - 강조색3" xfId="309" xr:uid="{00000000-0005-0000-0000-000031010000}"/>
    <cellStyle name="60% - 강조색4" xfId="310" xr:uid="{00000000-0005-0000-0000-000032010000}"/>
    <cellStyle name="60% - 강조색5" xfId="311" xr:uid="{00000000-0005-0000-0000-000033010000}"/>
    <cellStyle name="60% - 강조색6" xfId="312" xr:uid="{00000000-0005-0000-0000-000034010000}"/>
    <cellStyle name="Accent1 2" xfId="313" xr:uid="{00000000-0005-0000-0000-000035010000}"/>
    <cellStyle name="Accent1 3" xfId="314" xr:uid="{00000000-0005-0000-0000-000036010000}"/>
    <cellStyle name="Accent1 4" xfId="315" xr:uid="{00000000-0005-0000-0000-000037010000}"/>
    <cellStyle name="Accent2 2" xfId="316" xr:uid="{00000000-0005-0000-0000-000038010000}"/>
    <cellStyle name="Accent2 3" xfId="317" xr:uid="{00000000-0005-0000-0000-000039010000}"/>
    <cellStyle name="Accent2 4" xfId="318" xr:uid="{00000000-0005-0000-0000-00003A010000}"/>
    <cellStyle name="Accent3 2" xfId="319" xr:uid="{00000000-0005-0000-0000-00003B010000}"/>
    <cellStyle name="Accent3 3" xfId="320" xr:uid="{00000000-0005-0000-0000-00003C010000}"/>
    <cellStyle name="Accent3 4" xfId="321" xr:uid="{00000000-0005-0000-0000-00003D010000}"/>
    <cellStyle name="Accent4 2" xfId="322" xr:uid="{00000000-0005-0000-0000-00003E010000}"/>
    <cellStyle name="Accent4 3" xfId="323" xr:uid="{00000000-0005-0000-0000-00003F010000}"/>
    <cellStyle name="Accent4 4" xfId="324" xr:uid="{00000000-0005-0000-0000-000040010000}"/>
    <cellStyle name="Accent5 2" xfId="325" xr:uid="{00000000-0005-0000-0000-000041010000}"/>
    <cellStyle name="Accent5 3" xfId="326" xr:uid="{00000000-0005-0000-0000-000042010000}"/>
    <cellStyle name="Accent5 4" xfId="327" xr:uid="{00000000-0005-0000-0000-000043010000}"/>
    <cellStyle name="Accent6 2" xfId="328" xr:uid="{00000000-0005-0000-0000-000044010000}"/>
    <cellStyle name="Accent6 3" xfId="329" xr:uid="{00000000-0005-0000-0000-000045010000}"/>
    <cellStyle name="Accent6 4" xfId="330" xr:uid="{00000000-0005-0000-0000-000046010000}"/>
    <cellStyle name="alay" xfId="331" xr:uid="{00000000-0005-0000-0000-000047010000}"/>
    <cellStyle name="alay 2" xfId="332" xr:uid="{00000000-0005-0000-0000-000048010000}"/>
    <cellStyle name="alay 3" xfId="333" xr:uid="{00000000-0005-0000-0000-000049010000}"/>
    <cellStyle name="Bad 2" xfId="334" xr:uid="{00000000-0005-0000-0000-00004A010000}"/>
    <cellStyle name="Bad 3" xfId="335" xr:uid="{00000000-0005-0000-0000-00004B010000}"/>
    <cellStyle name="Bad 4" xfId="336" xr:uid="{00000000-0005-0000-0000-00004C010000}"/>
    <cellStyle name="Calculation 2" xfId="337" xr:uid="{00000000-0005-0000-0000-00004D010000}"/>
    <cellStyle name="Calculation 3" xfId="338" xr:uid="{00000000-0005-0000-0000-00004E010000}"/>
    <cellStyle name="Calculation 4" xfId="339" xr:uid="{00000000-0005-0000-0000-00004F010000}"/>
    <cellStyle name="category" xfId="340" xr:uid="{00000000-0005-0000-0000-000050010000}"/>
    <cellStyle name="Check Cell 2" xfId="341" xr:uid="{00000000-0005-0000-0000-000051010000}"/>
    <cellStyle name="Check Cell 3" xfId="342" xr:uid="{00000000-0005-0000-0000-000052010000}"/>
    <cellStyle name="Check Cell 4" xfId="343" xr:uid="{00000000-0005-0000-0000-000053010000}"/>
    <cellStyle name="Comma" xfId="1" builtinId="3"/>
    <cellStyle name="Comma [0] 2" xfId="344" xr:uid="{00000000-0005-0000-0000-000055010000}"/>
    <cellStyle name="Comma [0] 2 2" xfId="345" xr:uid="{00000000-0005-0000-0000-000056010000}"/>
    <cellStyle name="Comma [0] 3" xfId="346" xr:uid="{00000000-0005-0000-0000-000057010000}"/>
    <cellStyle name="Comma [0] 3 2" xfId="347" xr:uid="{00000000-0005-0000-0000-000058010000}"/>
    <cellStyle name="Comma [0] 3 3" xfId="348" xr:uid="{00000000-0005-0000-0000-000059010000}"/>
    <cellStyle name="Comma [0] 4" xfId="349" xr:uid="{00000000-0005-0000-0000-00005A010000}"/>
    <cellStyle name="Comma [0] 4 2" xfId="350" xr:uid="{00000000-0005-0000-0000-00005B010000}"/>
    <cellStyle name="Comma [0] 5" xfId="351" xr:uid="{00000000-0005-0000-0000-00005C010000}"/>
    <cellStyle name="Comma [0] 6" xfId="352" xr:uid="{00000000-0005-0000-0000-00005D010000}"/>
    <cellStyle name="Comma 10" xfId="353" xr:uid="{00000000-0005-0000-0000-00005E010000}"/>
    <cellStyle name="Comma 11" xfId="354" xr:uid="{00000000-0005-0000-0000-00005F010000}"/>
    <cellStyle name="Comma 2" xfId="355" xr:uid="{00000000-0005-0000-0000-000060010000}"/>
    <cellStyle name="Comma 2 2" xfId="356" xr:uid="{00000000-0005-0000-0000-000061010000}"/>
    <cellStyle name="Comma 2 2 2" xfId="357" xr:uid="{00000000-0005-0000-0000-000062010000}"/>
    <cellStyle name="Comma 2 3" xfId="358" xr:uid="{00000000-0005-0000-0000-000063010000}"/>
    <cellStyle name="Comma 26 4 3" xfId="359" xr:uid="{00000000-0005-0000-0000-000064010000}"/>
    <cellStyle name="Comma 3" xfId="360" xr:uid="{00000000-0005-0000-0000-000065010000}"/>
    <cellStyle name="Comma 3 2" xfId="361" xr:uid="{00000000-0005-0000-0000-000066010000}"/>
    <cellStyle name="Comma 3 2 2" xfId="362" xr:uid="{00000000-0005-0000-0000-000067010000}"/>
    <cellStyle name="Comma 3 3" xfId="363" xr:uid="{00000000-0005-0000-0000-000068010000}"/>
    <cellStyle name="Comma 4" xfId="364" xr:uid="{00000000-0005-0000-0000-000069010000}"/>
    <cellStyle name="Comma 4 2" xfId="365" xr:uid="{00000000-0005-0000-0000-00006A010000}"/>
    <cellStyle name="Comma 4 3" xfId="366" xr:uid="{00000000-0005-0000-0000-00006B010000}"/>
    <cellStyle name="Comma 5" xfId="367" xr:uid="{00000000-0005-0000-0000-00006C010000}"/>
    <cellStyle name="Comma 5 2" xfId="368" xr:uid="{00000000-0005-0000-0000-00006D010000}"/>
    <cellStyle name="Comma 5 2 2" xfId="369" xr:uid="{00000000-0005-0000-0000-00006E010000}"/>
    <cellStyle name="Comma 5 3" xfId="370" xr:uid="{00000000-0005-0000-0000-00006F010000}"/>
    <cellStyle name="Comma 6" xfId="371" xr:uid="{00000000-0005-0000-0000-000070010000}"/>
    <cellStyle name="Comma 7" xfId="372" xr:uid="{00000000-0005-0000-0000-000071010000}"/>
    <cellStyle name="Comma 7 2" xfId="373" xr:uid="{00000000-0005-0000-0000-000072010000}"/>
    <cellStyle name="Comma 7 2 2" xfId="374" xr:uid="{00000000-0005-0000-0000-000073010000}"/>
    <cellStyle name="Comma 7 3" xfId="375" xr:uid="{00000000-0005-0000-0000-000074010000}"/>
    <cellStyle name="Comma 8" xfId="376" xr:uid="{00000000-0005-0000-0000-000075010000}"/>
    <cellStyle name="Comma 9" xfId="377" xr:uid="{00000000-0005-0000-0000-000076010000}"/>
    <cellStyle name="comma zerodec" xfId="378" xr:uid="{00000000-0005-0000-0000-000077010000}"/>
    <cellStyle name="Currency [0] 2" xfId="379" xr:uid="{00000000-0005-0000-0000-000078010000}"/>
    <cellStyle name="Currency1" xfId="380" xr:uid="{00000000-0005-0000-0000-000079010000}"/>
    <cellStyle name="Currency1 2" xfId="381" xr:uid="{00000000-0005-0000-0000-00007A010000}"/>
    <cellStyle name="Dollar (zero dec)" xfId="382" xr:uid="{00000000-0005-0000-0000-00007B010000}"/>
    <cellStyle name="Dollar (zero dec) 2" xfId="383" xr:uid="{00000000-0005-0000-0000-00007C010000}"/>
    <cellStyle name="Explanatory Text 2" xfId="384" xr:uid="{00000000-0005-0000-0000-00007D010000}"/>
    <cellStyle name="Explanatory Text 3" xfId="385" xr:uid="{00000000-0005-0000-0000-00007E010000}"/>
    <cellStyle name="Explanatory Text 4" xfId="386" xr:uid="{00000000-0005-0000-0000-00007F010000}"/>
    <cellStyle name="Good 2" xfId="387" xr:uid="{00000000-0005-0000-0000-000080010000}"/>
    <cellStyle name="Good 3" xfId="388" xr:uid="{00000000-0005-0000-0000-000081010000}"/>
    <cellStyle name="Good 4" xfId="389" xr:uid="{00000000-0005-0000-0000-000082010000}"/>
    <cellStyle name="Grey" xfId="390" xr:uid="{00000000-0005-0000-0000-000083010000}"/>
    <cellStyle name="HEADER" xfId="391" xr:uid="{00000000-0005-0000-0000-000084010000}"/>
    <cellStyle name="Header1" xfId="392" xr:uid="{00000000-0005-0000-0000-000085010000}"/>
    <cellStyle name="Header2" xfId="393" xr:uid="{00000000-0005-0000-0000-000086010000}"/>
    <cellStyle name="Heading 1 2" xfId="394" xr:uid="{00000000-0005-0000-0000-000087010000}"/>
    <cellStyle name="Heading 1 3" xfId="395" xr:uid="{00000000-0005-0000-0000-000088010000}"/>
    <cellStyle name="Heading 1 4" xfId="396" xr:uid="{00000000-0005-0000-0000-000089010000}"/>
    <cellStyle name="Heading 2 2" xfId="397" xr:uid="{00000000-0005-0000-0000-00008A010000}"/>
    <cellStyle name="Heading 2 3" xfId="398" xr:uid="{00000000-0005-0000-0000-00008B010000}"/>
    <cellStyle name="Heading 2 4" xfId="399" xr:uid="{00000000-0005-0000-0000-00008C010000}"/>
    <cellStyle name="Heading 3 2" xfId="400" xr:uid="{00000000-0005-0000-0000-00008D010000}"/>
    <cellStyle name="Heading 3 3" xfId="401" xr:uid="{00000000-0005-0000-0000-00008E010000}"/>
    <cellStyle name="Heading 3 4" xfId="402" xr:uid="{00000000-0005-0000-0000-00008F010000}"/>
    <cellStyle name="Heading 4 2" xfId="403" xr:uid="{00000000-0005-0000-0000-000090010000}"/>
    <cellStyle name="Heading 4 3" xfId="404" xr:uid="{00000000-0005-0000-0000-000091010000}"/>
    <cellStyle name="Heading 4 4" xfId="405" xr:uid="{00000000-0005-0000-0000-000092010000}"/>
    <cellStyle name="Heading 5" xfId="406" xr:uid="{00000000-0005-0000-0000-000093010000}"/>
    <cellStyle name="Heading1 1" xfId="407" xr:uid="{00000000-0005-0000-0000-000094010000}"/>
    <cellStyle name="Hyperlink 2" xfId="408" xr:uid="{00000000-0005-0000-0000-000095010000}"/>
    <cellStyle name="Hyperlink 2 2" xfId="409" xr:uid="{00000000-0005-0000-0000-000096010000}"/>
    <cellStyle name="Hyperlink 3" xfId="410" xr:uid="{00000000-0005-0000-0000-000097010000}"/>
    <cellStyle name="Input [yellow]" xfId="411" xr:uid="{00000000-0005-0000-0000-000098010000}"/>
    <cellStyle name="Input 2" xfId="412" xr:uid="{00000000-0005-0000-0000-000099010000}"/>
    <cellStyle name="Input 3" xfId="413" xr:uid="{00000000-0005-0000-0000-00009A010000}"/>
    <cellStyle name="Input 4" xfId="414" xr:uid="{00000000-0005-0000-0000-00009B010000}"/>
    <cellStyle name="Input 5" xfId="415" xr:uid="{00000000-0005-0000-0000-00009C010000}"/>
    <cellStyle name="Input 6" xfId="416" xr:uid="{00000000-0005-0000-0000-00009D010000}"/>
    <cellStyle name="Linked Cell 2" xfId="417" xr:uid="{00000000-0005-0000-0000-00009E010000}"/>
    <cellStyle name="Linked Cell 3" xfId="418" xr:uid="{00000000-0005-0000-0000-00009F010000}"/>
    <cellStyle name="Linked Cell 4" xfId="419" xr:uid="{00000000-0005-0000-0000-0000A0010000}"/>
    <cellStyle name="Model" xfId="420" xr:uid="{00000000-0005-0000-0000-0000A1010000}"/>
    <cellStyle name="Neutral 2" xfId="421" xr:uid="{00000000-0005-0000-0000-0000A2010000}"/>
    <cellStyle name="Neutral 3" xfId="422" xr:uid="{00000000-0005-0000-0000-0000A3010000}"/>
    <cellStyle name="Neutral 4" xfId="423" xr:uid="{00000000-0005-0000-0000-0000A4010000}"/>
    <cellStyle name="Normal" xfId="0" builtinId="0"/>
    <cellStyle name="Normal - Style1" xfId="424" xr:uid="{00000000-0005-0000-0000-0000A6010000}"/>
    <cellStyle name="Normal 10" xfId="425" xr:uid="{00000000-0005-0000-0000-0000A7010000}"/>
    <cellStyle name="Normal 10 2" xfId="426" xr:uid="{00000000-0005-0000-0000-0000A8010000}"/>
    <cellStyle name="Normal 10 3" xfId="427" xr:uid="{00000000-0005-0000-0000-0000A9010000}"/>
    <cellStyle name="Normal 11" xfId="428" xr:uid="{00000000-0005-0000-0000-0000AA010000}"/>
    <cellStyle name="Normal 11 2" xfId="429" xr:uid="{00000000-0005-0000-0000-0000AB010000}"/>
    <cellStyle name="Normal 12" xfId="430" xr:uid="{00000000-0005-0000-0000-0000AC010000}"/>
    <cellStyle name="Normal 12 2" xfId="431" xr:uid="{00000000-0005-0000-0000-0000AD010000}"/>
    <cellStyle name="Normal 13" xfId="432" xr:uid="{00000000-0005-0000-0000-0000AE010000}"/>
    <cellStyle name="Normal 13 2" xfId="433" xr:uid="{00000000-0005-0000-0000-0000AF010000}"/>
    <cellStyle name="Normal 14" xfId="434" xr:uid="{00000000-0005-0000-0000-0000B0010000}"/>
    <cellStyle name="Normal 14 2" xfId="435" xr:uid="{00000000-0005-0000-0000-0000B1010000}"/>
    <cellStyle name="Normal 15" xfId="436" xr:uid="{00000000-0005-0000-0000-0000B2010000}"/>
    <cellStyle name="Normal 15 2" xfId="437" xr:uid="{00000000-0005-0000-0000-0000B3010000}"/>
    <cellStyle name="Normal 16" xfId="438" xr:uid="{00000000-0005-0000-0000-0000B4010000}"/>
    <cellStyle name="Normal 16 2" xfId="439" xr:uid="{00000000-0005-0000-0000-0000B5010000}"/>
    <cellStyle name="Normal 17" xfId="440" xr:uid="{00000000-0005-0000-0000-0000B6010000}"/>
    <cellStyle name="Normal 17 2" xfId="441" xr:uid="{00000000-0005-0000-0000-0000B7010000}"/>
    <cellStyle name="Normal 18" xfId="442" xr:uid="{00000000-0005-0000-0000-0000B8010000}"/>
    <cellStyle name="Normal 19" xfId="443" xr:uid="{00000000-0005-0000-0000-0000B9010000}"/>
    <cellStyle name="Normal 19 2" xfId="444" xr:uid="{00000000-0005-0000-0000-0000BA010000}"/>
    <cellStyle name="Normal 2" xfId="445" xr:uid="{00000000-0005-0000-0000-0000BB010000}"/>
    <cellStyle name="Normal 2 2" xfId="446" xr:uid="{00000000-0005-0000-0000-0000BC010000}"/>
    <cellStyle name="Normal 2 2 2" xfId="447" xr:uid="{00000000-0005-0000-0000-0000BD010000}"/>
    <cellStyle name="Normal 2 2 3" xfId="448" xr:uid="{00000000-0005-0000-0000-0000BE010000}"/>
    <cellStyle name="Normal 2 3" xfId="449" xr:uid="{00000000-0005-0000-0000-0000BF010000}"/>
    <cellStyle name="Normal 2 4" xfId="3" xr:uid="{00000000-0005-0000-0000-0000C0010000}"/>
    <cellStyle name="Normal 2 5" xfId="450" xr:uid="{00000000-0005-0000-0000-0000C1010000}"/>
    <cellStyle name="Normal 2 6" xfId="451" xr:uid="{00000000-0005-0000-0000-0000C2010000}"/>
    <cellStyle name="Normal 2_01. Weekly report - Engineering Section 01 Jan - 4 Jan 2013" xfId="452" xr:uid="{00000000-0005-0000-0000-0000C3010000}"/>
    <cellStyle name="Normal 20" xfId="453" xr:uid="{00000000-0005-0000-0000-0000C4010000}"/>
    <cellStyle name="Normal 20 2" xfId="454" xr:uid="{00000000-0005-0000-0000-0000C5010000}"/>
    <cellStyle name="Normal 21" xfId="455" xr:uid="{00000000-0005-0000-0000-0000C6010000}"/>
    <cellStyle name="Normal 21 2" xfId="456" xr:uid="{00000000-0005-0000-0000-0000C7010000}"/>
    <cellStyle name="Normal 22" xfId="457" xr:uid="{00000000-0005-0000-0000-0000C8010000}"/>
    <cellStyle name="Normal 22 2" xfId="458" xr:uid="{00000000-0005-0000-0000-0000C9010000}"/>
    <cellStyle name="Normal 23" xfId="459" xr:uid="{00000000-0005-0000-0000-0000CA010000}"/>
    <cellStyle name="Normal 23 2" xfId="460" xr:uid="{00000000-0005-0000-0000-0000CB010000}"/>
    <cellStyle name="Normal 24" xfId="461" xr:uid="{00000000-0005-0000-0000-0000CC010000}"/>
    <cellStyle name="Normal 24 2" xfId="462" xr:uid="{00000000-0005-0000-0000-0000CD010000}"/>
    <cellStyle name="Normal 25" xfId="463" xr:uid="{00000000-0005-0000-0000-0000CE010000}"/>
    <cellStyle name="Normal 25 2" xfId="464" xr:uid="{00000000-0005-0000-0000-0000CF010000}"/>
    <cellStyle name="Normal 26" xfId="465" xr:uid="{00000000-0005-0000-0000-0000D0010000}"/>
    <cellStyle name="Normal 27" xfId="466" xr:uid="{00000000-0005-0000-0000-0000D1010000}"/>
    <cellStyle name="Normal 28" xfId="467" xr:uid="{00000000-0005-0000-0000-0000D2010000}"/>
    <cellStyle name="Normal 29" xfId="468" xr:uid="{00000000-0005-0000-0000-0000D3010000}"/>
    <cellStyle name="Normal 29 2" xfId="469" xr:uid="{00000000-0005-0000-0000-0000D4010000}"/>
    <cellStyle name="Normal 29 3" xfId="470" xr:uid="{00000000-0005-0000-0000-0000D5010000}"/>
    <cellStyle name="Normal 3" xfId="471" xr:uid="{00000000-0005-0000-0000-0000D6010000}"/>
    <cellStyle name="Normal 3 6" xfId="472" xr:uid="{00000000-0005-0000-0000-0000D7010000}"/>
    <cellStyle name="Normal 3 6 2" xfId="473" xr:uid="{00000000-0005-0000-0000-0000D8010000}"/>
    <cellStyle name="Normal 30" xfId="474" xr:uid="{00000000-0005-0000-0000-0000D9010000}"/>
    <cellStyle name="Normal 31" xfId="475" xr:uid="{00000000-0005-0000-0000-0000DA010000}"/>
    <cellStyle name="Normal 32" xfId="476" xr:uid="{00000000-0005-0000-0000-0000DB010000}"/>
    <cellStyle name="Normal 33" xfId="477" xr:uid="{00000000-0005-0000-0000-0000DC010000}"/>
    <cellStyle name="Normal 34" xfId="596" xr:uid="{00000000-0005-0000-0000-0000DD010000}"/>
    <cellStyle name="Normal 34 2" xfId="714" xr:uid="{00000000-0005-0000-0000-0000DE010000}"/>
    <cellStyle name="Normal 34 2 2" xfId="715" xr:uid="{00000000-0005-0000-0000-0000DF010000}"/>
    <cellStyle name="Normal 34 3" xfId="716" xr:uid="{00000000-0005-0000-0000-0000E0010000}"/>
    <cellStyle name="Normal 34 3 2" xfId="717" xr:uid="{00000000-0005-0000-0000-0000E1010000}"/>
    <cellStyle name="Normal 34 4" xfId="718" xr:uid="{00000000-0005-0000-0000-0000E2010000}"/>
    <cellStyle name="Normal 34 4 2" xfId="719" xr:uid="{00000000-0005-0000-0000-0000E3010000}"/>
    <cellStyle name="Normal 34 5" xfId="720" xr:uid="{00000000-0005-0000-0000-0000E4010000}"/>
    <cellStyle name="Normal 34 6" xfId="721" xr:uid="{00000000-0005-0000-0000-0000E5010000}"/>
    <cellStyle name="Normal 4" xfId="478" xr:uid="{00000000-0005-0000-0000-0000E6010000}"/>
    <cellStyle name="Normal 4 2" xfId="479" xr:uid="{00000000-0005-0000-0000-0000E7010000}"/>
    <cellStyle name="Normal 4 2 10" xfId="597" xr:uid="{00000000-0005-0000-0000-0000E8010000}"/>
    <cellStyle name="Normal 4 2 10 2" xfId="722" xr:uid="{00000000-0005-0000-0000-0000E9010000}"/>
    <cellStyle name="Normal 4 2 10 2 2" xfId="723" xr:uid="{00000000-0005-0000-0000-0000EA010000}"/>
    <cellStyle name="Normal 4 2 10 2 2 2" xfId="724" xr:uid="{00000000-0005-0000-0000-0000EB010000}"/>
    <cellStyle name="Normal 4 2 10 2 3" xfId="725" xr:uid="{00000000-0005-0000-0000-0000EC010000}"/>
    <cellStyle name="Normal 4 2 10 2 3 2" xfId="726" xr:uid="{00000000-0005-0000-0000-0000ED010000}"/>
    <cellStyle name="Normal 4 2 10 2 4" xfId="727" xr:uid="{00000000-0005-0000-0000-0000EE010000}"/>
    <cellStyle name="Normal 4 2 10 2 5" xfId="728" xr:uid="{00000000-0005-0000-0000-0000EF010000}"/>
    <cellStyle name="Normal 4 2 10 3" xfId="729" xr:uid="{00000000-0005-0000-0000-0000F0010000}"/>
    <cellStyle name="Normal 4 2 10 3 2" xfId="730" xr:uid="{00000000-0005-0000-0000-0000F1010000}"/>
    <cellStyle name="Normal 4 2 10 4" xfId="731" xr:uid="{00000000-0005-0000-0000-0000F2010000}"/>
    <cellStyle name="Normal 4 2 10 4 2" xfId="732" xr:uid="{00000000-0005-0000-0000-0000F3010000}"/>
    <cellStyle name="Normal 4 2 10 5" xfId="733" xr:uid="{00000000-0005-0000-0000-0000F4010000}"/>
    <cellStyle name="Normal 4 2 10 5 2" xfId="734" xr:uid="{00000000-0005-0000-0000-0000F5010000}"/>
    <cellStyle name="Normal 4 2 10 6" xfId="735" xr:uid="{00000000-0005-0000-0000-0000F6010000}"/>
    <cellStyle name="Normal 4 2 10 7" xfId="736" xr:uid="{00000000-0005-0000-0000-0000F7010000}"/>
    <cellStyle name="Normal 4 2 11" xfId="598" xr:uid="{00000000-0005-0000-0000-0000F8010000}"/>
    <cellStyle name="Normal 4 2 11 2" xfId="737" xr:uid="{00000000-0005-0000-0000-0000F9010000}"/>
    <cellStyle name="Normal 4 2 11 2 2" xfId="738" xr:uid="{00000000-0005-0000-0000-0000FA010000}"/>
    <cellStyle name="Normal 4 2 11 2 2 2" xfId="739" xr:uid="{00000000-0005-0000-0000-0000FB010000}"/>
    <cellStyle name="Normal 4 2 11 2 3" xfId="740" xr:uid="{00000000-0005-0000-0000-0000FC010000}"/>
    <cellStyle name="Normal 4 2 11 2 3 2" xfId="741" xr:uid="{00000000-0005-0000-0000-0000FD010000}"/>
    <cellStyle name="Normal 4 2 11 2 4" xfId="742" xr:uid="{00000000-0005-0000-0000-0000FE010000}"/>
    <cellStyle name="Normal 4 2 11 2 5" xfId="743" xr:uid="{00000000-0005-0000-0000-0000FF010000}"/>
    <cellStyle name="Normal 4 2 11 3" xfId="744" xr:uid="{00000000-0005-0000-0000-000000020000}"/>
    <cellStyle name="Normal 4 2 11 3 2" xfId="745" xr:uid="{00000000-0005-0000-0000-000001020000}"/>
    <cellStyle name="Normal 4 2 11 4" xfId="746" xr:uid="{00000000-0005-0000-0000-000002020000}"/>
    <cellStyle name="Normal 4 2 11 4 2" xfId="747" xr:uid="{00000000-0005-0000-0000-000003020000}"/>
    <cellStyle name="Normal 4 2 11 5" xfId="748" xr:uid="{00000000-0005-0000-0000-000004020000}"/>
    <cellStyle name="Normal 4 2 11 5 2" xfId="749" xr:uid="{00000000-0005-0000-0000-000005020000}"/>
    <cellStyle name="Normal 4 2 11 6" xfId="750" xr:uid="{00000000-0005-0000-0000-000006020000}"/>
    <cellStyle name="Normal 4 2 11 7" xfId="751" xr:uid="{00000000-0005-0000-0000-000007020000}"/>
    <cellStyle name="Normal 4 2 12" xfId="752" xr:uid="{00000000-0005-0000-0000-000008020000}"/>
    <cellStyle name="Normal 4 2 12 2" xfId="753" xr:uid="{00000000-0005-0000-0000-000009020000}"/>
    <cellStyle name="Normal 4 2 12 2 2" xfId="754" xr:uid="{00000000-0005-0000-0000-00000A020000}"/>
    <cellStyle name="Normal 4 2 12 3" xfId="755" xr:uid="{00000000-0005-0000-0000-00000B020000}"/>
    <cellStyle name="Normal 4 2 12 3 2" xfId="756" xr:uid="{00000000-0005-0000-0000-00000C020000}"/>
    <cellStyle name="Normal 4 2 12 4" xfId="757" xr:uid="{00000000-0005-0000-0000-00000D020000}"/>
    <cellStyle name="Normal 4 2 12 5" xfId="758" xr:uid="{00000000-0005-0000-0000-00000E020000}"/>
    <cellStyle name="Normal 4 2 13" xfId="759" xr:uid="{00000000-0005-0000-0000-00000F020000}"/>
    <cellStyle name="Normal 4 2 13 2" xfId="760" xr:uid="{00000000-0005-0000-0000-000010020000}"/>
    <cellStyle name="Normal 4 2 14" xfId="761" xr:uid="{00000000-0005-0000-0000-000011020000}"/>
    <cellStyle name="Normal 4 2 14 2" xfId="762" xr:uid="{00000000-0005-0000-0000-000012020000}"/>
    <cellStyle name="Normal 4 2 15" xfId="763" xr:uid="{00000000-0005-0000-0000-000013020000}"/>
    <cellStyle name="Normal 4 2 15 2" xfId="764" xr:uid="{00000000-0005-0000-0000-000014020000}"/>
    <cellStyle name="Normal 4 2 16" xfId="765" xr:uid="{00000000-0005-0000-0000-000015020000}"/>
    <cellStyle name="Normal 4 2 17" xfId="766" xr:uid="{00000000-0005-0000-0000-000016020000}"/>
    <cellStyle name="Normal 4 2 2" xfId="599" xr:uid="{00000000-0005-0000-0000-000017020000}"/>
    <cellStyle name="Normal 4 2 2 10" xfId="767" xr:uid="{00000000-0005-0000-0000-000018020000}"/>
    <cellStyle name="Normal 4 2 2 2" xfId="600" xr:uid="{00000000-0005-0000-0000-000019020000}"/>
    <cellStyle name="Normal 4 2 2 2 2" xfId="601" xr:uid="{00000000-0005-0000-0000-00001A020000}"/>
    <cellStyle name="Normal 4 2 2 2 2 2" xfId="768" xr:uid="{00000000-0005-0000-0000-00001B020000}"/>
    <cellStyle name="Normal 4 2 2 2 2 2 2" xfId="769" xr:uid="{00000000-0005-0000-0000-00001C020000}"/>
    <cellStyle name="Normal 4 2 2 2 2 2 2 2" xfId="770" xr:uid="{00000000-0005-0000-0000-00001D020000}"/>
    <cellStyle name="Normal 4 2 2 2 2 2 3" xfId="771" xr:uid="{00000000-0005-0000-0000-00001E020000}"/>
    <cellStyle name="Normal 4 2 2 2 2 2 3 2" xfId="772" xr:uid="{00000000-0005-0000-0000-00001F020000}"/>
    <cellStyle name="Normal 4 2 2 2 2 2 4" xfId="773" xr:uid="{00000000-0005-0000-0000-000020020000}"/>
    <cellStyle name="Normal 4 2 2 2 2 2 5" xfId="774" xr:uid="{00000000-0005-0000-0000-000021020000}"/>
    <cellStyle name="Normal 4 2 2 2 2 3" xfId="775" xr:uid="{00000000-0005-0000-0000-000022020000}"/>
    <cellStyle name="Normal 4 2 2 2 2 3 2" xfId="776" xr:uid="{00000000-0005-0000-0000-000023020000}"/>
    <cellStyle name="Normal 4 2 2 2 2 4" xfId="777" xr:uid="{00000000-0005-0000-0000-000024020000}"/>
    <cellStyle name="Normal 4 2 2 2 2 4 2" xfId="778" xr:uid="{00000000-0005-0000-0000-000025020000}"/>
    <cellStyle name="Normal 4 2 2 2 2 5" xfId="779" xr:uid="{00000000-0005-0000-0000-000026020000}"/>
    <cellStyle name="Normal 4 2 2 2 2 5 2" xfId="780" xr:uid="{00000000-0005-0000-0000-000027020000}"/>
    <cellStyle name="Normal 4 2 2 2 2 6" xfId="781" xr:uid="{00000000-0005-0000-0000-000028020000}"/>
    <cellStyle name="Normal 4 2 2 2 2 7" xfId="782" xr:uid="{00000000-0005-0000-0000-000029020000}"/>
    <cellStyle name="Normal 4 2 2 2 3" xfId="602" xr:uid="{00000000-0005-0000-0000-00002A020000}"/>
    <cellStyle name="Normal 4 2 2 2 3 2" xfId="783" xr:uid="{00000000-0005-0000-0000-00002B020000}"/>
    <cellStyle name="Normal 4 2 2 2 3 2 2" xfId="784" xr:uid="{00000000-0005-0000-0000-00002C020000}"/>
    <cellStyle name="Normal 4 2 2 2 3 2 2 2" xfId="785" xr:uid="{00000000-0005-0000-0000-00002D020000}"/>
    <cellStyle name="Normal 4 2 2 2 3 2 3" xfId="786" xr:uid="{00000000-0005-0000-0000-00002E020000}"/>
    <cellStyle name="Normal 4 2 2 2 3 2 3 2" xfId="787" xr:uid="{00000000-0005-0000-0000-00002F020000}"/>
    <cellStyle name="Normal 4 2 2 2 3 2 4" xfId="788" xr:uid="{00000000-0005-0000-0000-000030020000}"/>
    <cellStyle name="Normal 4 2 2 2 3 2 5" xfId="789" xr:uid="{00000000-0005-0000-0000-000031020000}"/>
    <cellStyle name="Normal 4 2 2 2 3 3" xfId="790" xr:uid="{00000000-0005-0000-0000-000032020000}"/>
    <cellStyle name="Normal 4 2 2 2 3 3 2" xfId="791" xr:uid="{00000000-0005-0000-0000-000033020000}"/>
    <cellStyle name="Normal 4 2 2 2 3 4" xfId="792" xr:uid="{00000000-0005-0000-0000-000034020000}"/>
    <cellStyle name="Normal 4 2 2 2 3 4 2" xfId="793" xr:uid="{00000000-0005-0000-0000-000035020000}"/>
    <cellStyle name="Normal 4 2 2 2 3 5" xfId="794" xr:uid="{00000000-0005-0000-0000-000036020000}"/>
    <cellStyle name="Normal 4 2 2 2 3 5 2" xfId="795" xr:uid="{00000000-0005-0000-0000-000037020000}"/>
    <cellStyle name="Normal 4 2 2 2 3 6" xfId="796" xr:uid="{00000000-0005-0000-0000-000038020000}"/>
    <cellStyle name="Normal 4 2 2 2 3 7" xfId="797" xr:uid="{00000000-0005-0000-0000-000039020000}"/>
    <cellStyle name="Normal 4 2 2 2 4" xfId="798" xr:uid="{00000000-0005-0000-0000-00003A020000}"/>
    <cellStyle name="Normal 4 2 2 2 4 2" xfId="799" xr:uid="{00000000-0005-0000-0000-00003B020000}"/>
    <cellStyle name="Normal 4 2 2 2 4 2 2" xfId="800" xr:uid="{00000000-0005-0000-0000-00003C020000}"/>
    <cellStyle name="Normal 4 2 2 2 4 3" xfId="801" xr:uid="{00000000-0005-0000-0000-00003D020000}"/>
    <cellStyle name="Normal 4 2 2 2 4 3 2" xfId="802" xr:uid="{00000000-0005-0000-0000-00003E020000}"/>
    <cellStyle name="Normal 4 2 2 2 4 4" xfId="803" xr:uid="{00000000-0005-0000-0000-00003F020000}"/>
    <cellStyle name="Normal 4 2 2 2 4 5" xfId="804" xr:uid="{00000000-0005-0000-0000-000040020000}"/>
    <cellStyle name="Normal 4 2 2 2 5" xfId="805" xr:uid="{00000000-0005-0000-0000-000041020000}"/>
    <cellStyle name="Normal 4 2 2 2 5 2" xfId="806" xr:uid="{00000000-0005-0000-0000-000042020000}"/>
    <cellStyle name="Normal 4 2 2 2 6" xfId="807" xr:uid="{00000000-0005-0000-0000-000043020000}"/>
    <cellStyle name="Normal 4 2 2 2 6 2" xfId="808" xr:uid="{00000000-0005-0000-0000-000044020000}"/>
    <cellStyle name="Normal 4 2 2 2 7" xfId="809" xr:uid="{00000000-0005-0000-0000-000045020000}"/>
    <cellStyle name="Normal 4 2 2 2 7 2" xfId="810" xr:uid="{00000000-0005-0000-0000-000046020000}"/>
    <cellStyle name="Normal 4 2 2 2 8" xfId="811" xr:uid="{00000000-0005-0000-0000-000047020000}"/>
    <cellStyle name="Normal 4 2 2 2 9" xfId="812" xr:uid="{00000000-0005-0000-0000-000048020000}"/>
    <cellStyle name="Normal 4 2 2 3" xfId="603" xr:uid="{00000000-0005-0000-0000-000049020000}"/>
    <cellStyle name="Normal 4 2 2 3 2" xfId="813" xr:uid="{00000000-0005-0000-0000-00004A020000}"/>
    <cellStyle name="Normal 4 2 2 3 2 2" xfId="814" xr:uid="{00000000-0005-0000-0000-00004B020000}"/>
    <cellStyle name="Normal 4 2 2 3 2 2 2" xfId="815" xr:uid="{00000000-0005-0000-0000-00004C020000}"/>
    <cellStyle name="Normal 4 2 2 3 2 3" xfId="816" xr:uid="{00000000-0005-0000-0000-00004D020000}"/>
    <cellStyle name="Normal 4 2 2 3 2 3 2" xfId="817" xr:uid="{00000000-0005-0000-0000-00004E020000}"/>
    <cellStyle name="Normal 4 2 2 3 2 4" xfId="818" xr:uid="{00000000-0005-0000-0000-00004F020000}"/>
    <cellStyle name="Normal 4 2 2 3 2 5" xfId="819" xr:uid="{00000000-0005-0000-0000-000050020000}"/>
    <cellStyle name="Normal 4 2 2 3 3" xfId="820" xr:uid="{00000000-0005-0000-0000-000051020000}"/>
    <cellStyle name="Normal 4 2 2 3 3 2" xfId="821" xr:uid="{00000000-0005-0000-0000-000052020000}"/>
    <cellStyle name="Normal 4 2 2 3 4" xfId="822" xr:uid="{00000000-0005-0000-0000-000053020000}"/>
    <cellStyle name="Normal 4 2 2 3 4 2" xfId="823" xr:uid="{00000000-0005-0000-0000-000054020000}"/>
    <cellStyle name="Normal 4 2 2 3 5" xfId="824" xr:uid="{00000000-0005-0000-0000-000055020000}"/>
    <cellStyle name="Normal 4 2 2 3 5 2" xfId="825" xr:uid="{00000000-0005-0000-0000-000056020000}"/>
    <cellStyle name="Normal 4 2 2 3 6" xfId="826" xr:uid="{00000000-0005-0000-0000-000057020000}"/>
    <cellStyle name="Normal 4 2 2 3 7" xfId="827" xr:uid="{00000000-0005-0000-0000-000058020000}"/>
    <cellStyle name="Normal 4 2 2 4" xfId="604" xr:uid="{00000000-0005-0000-0000-000059020000}"/>
    <cellStyle name="Normal 4 2 2 4 2" xfId="828" xr:uid="{00000000-0005-0000-0000-00005A020000}"/>
    <cellStyle name="Normal 4 2 2 4 2 2" xfId="829" xr:uid="{00000000-0005-0000-0000-00005B020000}"/>
    <cellStyle name="Normal 4 2 2 4 2 2 2" xfId="830" xr:uid="{00000000-0005-0000-0000-00005C020000}"/>
    <cellStyle name="Normal 4 2 2 4 2 3" xfId="831" xr:uid="{00000000-0005-0000-0000-00005D020000}"/>
    <cellStyle name="Normal 4 2 2 4 2 3 2" xfId="832" xr:uid="{00000000-0005-0000-0000-00005E020000}"/>
    <cellStyle name="Normal 4 2 2 4 2 4" xfId="833" xr:uid="{00000000-0005-0000-0000-00005F020000}"/>
    <cellStyle name="Normal 4 2 2 4 2 5" xfId="834" xr:uid="{00000000-0005-0000-0000-000060020000}"/>
    <cellStyle name="Normal 4 2 2 4 3" xfId="835" xr:uid="{00000000-0005-0000-0000-000061020000}"/>
    <cellStyle name="Normal 4 2 2 4 3 2" xfId="836" xr:uid="{00000000-0005-0000-0000-000062020000}"/>
    <cellStyle name="Normal 4 2 2 4 4" xfId="837" xr:uid="{00000000-0005-0000-0000-000063020000}"/>
    <cellStyle name="Normal 4 2 2 4 4 2" xfId="838" xr:uid="{00000000-0005-0000-0000-000064020000}"/>
    <cellStyle name="Normal 4 2 2 4 5" xfId="839" xr:uid="{00000000-0005-0000-0000-000065020000}"/>
    <cellStyle name="Normal 4 2 2 4 5 2" xfId="840" xr:uid="{00000000-0005-0000-0000-000066020000}"/>
    <cellStyle name="Normal 4 2 2 4 6" xfId="841" xr:uid="{00000000-0005-0000-0000-000067020000}"/>
    <cellStyle name="Normal 4 2 2 4 7" xfId="842" xr:uid="{00000000-0005-0000-0000-000068020000}"/>
    <cellStyle name="Normal 4 2 2 5" xfId="843" xr:uid="{00000000-0005-0000-0000-000069020000}"/>
    <cellStyle name="Normal 4 2 2 5 2" xfId="844" xr:uid="{00000000-0005-0000-0000-00006A020000}"/>
    <cellStyle name="Normal 4 2 2 5 2 2" xfId="845" xr:uid="{00000000-0005-0000-0000-00006B020000}"/>
    <cellStyle name="Normal 4 2 2 5 3" xfId="846" xr:uid="{00000000-0005-0000-0000-00006C020000}"/>
    <cellStyle name="Normal 4 2 2 5 3 2" xfId="847" xr:uid="{00000000-0005-0000-0000-00006D020000}"/>
    <cellStyle name="Normal 4 2 2 5 4" xfId="848" xr:uid="{00000000-0005-0000-0000-00006E020000}"/>
    <cellStyle name="Normal 4 2 2 5 5" xfId="849" xr:uid="{00000000-0005-0000-0000-00006F020000}"/>
    <cellStyle name="Normal 4 2 2 6" xfId="850" xr:uid="{00000000-0005-0000-0000-000070020000}"/>
    <cellStyle name="Normal 4 2 2 6 2" xfId="851" xr:uid="{00000000-0005-0000-0000-000071020000}"/>
    <cellStyle name="Normal 4 2 2 7" xfId="852" xr:uid="{00000000-0005-0000-0000-000072020000}"/>
    <cellStyle name="Normal 4 2 2 7 2" xfId="853" xr:uid="{00000000-0005-0000-0000-000073020000}"/>
    <cellStyle name="Normal 4 2 2 8" xfId="854" xr:uid="{00000000-0005-0000-0000-000074020000}"/>
    <cellStyle name="Normal 4 2 2 8 2" xfId="855" xr:uid="{00000000-0005-0000-0000-000075020000}"/>
    <cellStyle name="Normal 4 2 2 9" xfId="856" xr:uid="{00000000-0005-0000-0000-000076020000}"/>
    <cellStyle name="Normal 4 2 3" xfId="605" xr:uid="{00000000-0005-0000-0000-000077020000}"/>
    <cellStyle name="Normal 4 2 3 10" xfId="857" xr:uid="{00000000-0005-0000-0000-000078020000}"/>
    <cellStyle name="Normal 4 2 3 2" xfId="606" xr:uid="{00000000-0005-0000-0000-000079020000}"/>
    <cellStyle name="Normal 4 2 3 2 2" xfId="607" xr:uid="{00000000-0005-0000-0000-00007A020000}"/>
    <cellStyle name="Normal 4 2 3 2 2 2" xfId="858" xr:uid="{00000000-0005-0000-0000-00007B020000}"/>
    <cellStyle name="Normal 4 2 3 2 2 2 2" xfId="859" xr:uid="{00000000-0005-0000-0000-00007C020000}"/>
    <cellStyle name="Normal 4 2 3 2 2 2 2 2" xfId="860" xr:uid="{00000000-0005-0000-0000-00007D020000}"/>
    <cellStyle name="Normal 4 2 3 2 2 2 3" xfId="861" xr:uid="{00000000-0005-0000-0000-00007E020000}"/>
    <cellStyle name="Normal 4 2 3 2 2 2 3 2" xfId="862" xr:uid="{00000000-0005-0000-0000-00007F020000}"/>
    <cellStyle name="Normal 4 2 3 2 2 2 4" xfId="863" xr:uid="{00000000-0005-0000-0000-000080020000}"/>
    <cellStyle name="Normal 4 2 3 2 2 2 5" xfId="864" xr:uid="{00000000-0005-0000-0000-000081020000}"/>
    <cellStyle name="Normal 4 2 3 2 2 3" xfId="865" xr:uid="{00000000-0005-0000-0000-000082020000}"/>
    <cellStyle name="Normal 4 2 3 2 2 3 2" xfId="866" xr:uid="{00000000-0005-0000-0000-000083020000}"/>
    <cellStyle name="Normal 4 2 3 2 2 4" xfId="867" xr:uid="{00000000-0005-0000-0000-000084020000}"/>
    <cellStyle name="Normal 4 2 3 2 2 4 2" xfId="868" xr:uid="{00000000-0005-0000-0000-000085020000}"/>
    <cellStyle name="Normal 4 2 3 2 2 5" xfId="869" xr:uid="{00000000-0005-0000-0000-000086020000}"/>
    <cellStyle name="Normal 4 2 3 2 2 5 2" xfId="870" xr:uid="{00000000-0005-0000-0000-000087020000}"/>
    <cellStyle name="Normal 4 2 3 2 2 6" xfId="871" xr:uid="{00000000-0005-0000-0000-000088020000}"/>
    <cellStyle name="Normal 4 2 3 2 2 7" xfId="872" xr:uid="{00000000-0005-0000-0000-000089020000}"/>
    <cellStyle name="Normal 4 2 3 2 3" xfId="608" xr:uid="{00000000-0005-0000-0000-00008A020000}"/>
    <cellStyle name="Normal 4 2 3 2 3 2" xfId="873" xr:uid="{00000000-0005-0000-0000-00008B020000}"/>
    <cellStyle name="Normal 4 2 3 2 3 2 2" xfId="874" xr:uid="{00000000-0005-0000-0000-00008C020000}"/>
    <cellStyle name="Normal 4 2 3 2 3 2 2 2" xfId="875" xr:uid="{00000000-0005-0000-0000-00008D020000}"/>
    <cellStyle name="Normal 4 2 3 2 3 2 3" xfId="876" xr:uid="{00000000-0005-0000-0000-00008E020000}"/>
    <cellStyle name="Normal 4 2 3 2 3 2 3 2" xfId="877" xr:uid="{00000000-0005-0000-0000-00008F020000}"/>
    <cellStyle name="Normal 4 2 3 2 3 2 4" xfId="878" xr:uid="{00000000-0005-0000-0000-000090020000}"/>
    <cellStyle name="Normal 4 2 3 2 3 2 5" xfId="879" xr:uid="{00000000-0005-0000-0000-000091020000}"/>
    <cellStyle name="Normal 4 2 3 2 3 3" xfId="880" xr:uid="{00000000-0005-0000-0000-000092020000}"/>
    <cellStyle name="Normal 4 2 3 2 3 3 2" xfId="881" xr:uid="{00000000-0005-0000-0000-000093020000}"/>
    <cellStyle name="Normal 4 2 3 2 3 4" xfId="882" xr:uid="{00000000-0005-0000-0000-000094020000}"/>
    <cellStyle name="Normal 4 2 3 2 3 4 2" xfId="883" xr:uid="{00000000-0005-0000-0000-000095020000}"/>
    <cellStyle name="Normal 4 2 3 2 3 5" xfId="884" xr:uid="{00000000-0005-0000-0000-000096020000}"/>
    <cellStyle name="Normal 4 2 3 2 3 5 2" xfId="885" xr:uid="{00000000-0005-0000-0000-000097020000}"/>
    <cellStyle name="Normal 4 2 3 2 3 6" xfId="886" xr:uid="{00000000-0005-0000-0000-000098020000}"/>
    <cellStyle name="Normal 4 2 3 2 3 7" xfId="887" xr:uid="{00000000-0005-0000-0000-000099020000}"/>
    <cellStyle name="Normal 4 2 3 2 4" xfId="888" xr:uid="{00000000-0005-0000-0000-00009A020000}"/>
    <cellStyle name="Normal 4 2 3 2 4 2" xfId="889" xr:uid="{00000000-0005-0000-0000-00009B020000}"/>
    <cellStyle name="Normal 4 2 3 2 4 2 2" xfId="890" xr:uid="{00000000-0005-0000-0000-00009C020000}"/>
    <cellStyle name="Normal 4 2 3 2 4 3" xfId="891" xr:uid="{00000000-0005-0000-0000-00009D020000}"/>
    <cellStyle name="Normal 4 2 3 2 4 3 2" xfId="892" xr:uid="{00000000-0005-0000-0000-00009E020000}"/>
    <cellStyle name="Normal 4 2 3 2 4 4" xfId="893" xr:uid="{00000000-0005-0000-0000-00009F020000}"/>
    <cellStyle name="Normal 4 2 3 2 4 5" xfId="894" xr:uid="{00000000-0005-0000-0000-0000A0020000}"/>
    <cellStyle name="Normal 4 2 3 2 5" xfId="895" xr:uid="{00000000-0005-0000-0000-0000A1020000}"/>
    <cellStyle name="Normal 4 2 3 2 5 2" xfId="896" xr:uid="{00000000-0005-0000-0000-0000A2020000}"/>
    <cellStyle name="Normal 4 2 3 2 6" xfId="897" xr:uid="{00000000-0005-0000-0000-0000A3020000}"/>
    <cellStyle name="Normal 4 2 3 2 6 2" xfId="898" xr:uid="{00000000-0005-0000-0000-0000A4020000}"/>
    <cellStyle name="Normal 4 2 3 2 7" xfId="899" xr:uid="{00000000-0005-0000-0000-0000A5020000}"/>
    <cellStyle name="Normal 4 2 3 2 7 2" xfId="900" xr:uid="{00000000-0005-0000-0000-0000A6020000}"/>
    <cellStyle name="Normal 4 2 3 2 8" xfId="901" xr:uid="{00000000-0005-0000-0000-0000A7020000}"/>
    <cellStyle name="Normal 4 2 3 2 9" xfId="902" xr:uid="{00000000-0005-0000-0000-0000A8020000}"/>
    <cellStyle name="Normal 4 2 3 3" xfId="609" xr:uid="{00000000-0005-0000-0000-0000A9020000}"/>
    <cellStyle name="Normal 4 2 3 3 2" xfId="903" xr:uid="{00000000-0005-0000-0000-0000AA020000}"/>
    <cellStyle name="Normal 4 2 3 3 2 2" xfId="904" xr:uid="{00000000-0005-0000-0000-0000AB020000}"/>
    <cellStyle name="Normal 4 2 3 3 2 2 2" xfId="905" xr:uid="{00000000-0005-0000-0000-0000AC020000}"/>
    <cellStyle name="Normal 4 2 3 3 2 3" xfId="906" xr:uid="{00000000-0005-0000-0000-0000AD020000}"/>
    <cellStyle name="Normal 4 2 3 3 2 3 2" xfId="907" xr:uid="{00000000-0005-0000-0000-0000AE020000}"/>
    <cellStyle name="Normal 4 2 3 3 2 4" xfId="908" xr:uid="{00000000-0005-0000-0000-0000AF020000}"/>
    <cellStyle name="Normal 4 2 3 3 2 5" xfId="909" xr:uid="{00000000-0005-0000-0000-0000B0020000}"/>
    <cellStyle name="Normal 4 2 3 3 3" xfId="910" xr:uid="{00000000-0005-0000-0000-0000B1020000}"/>
    <cellStyle name="Normal 4 2 3 3 3 2" xfId="911" xr:uid="{00000000-0005-0000-0000-0000B2020000}"/>
    <cellStyle name="Normal 4 2 3 3 4" xfId="912" xr:uid="{00000000-0005-0000-0000-0000B3020000}"/>
    <cellStyle name="Normal 4 2 3 3 4 2" xfId="913" xr:uid="{00000000-0005-0000-0000-0000B4020000}"/>
    <cellStyle name="Normal 4 2 3 3 5" xfId="914" xr:uid="{00000000-0005-0000-0000-0000B5020000}"/>
    <cellStyle name="Normal 4 2 3 3 5 2" xfId="915" xr:uid="{00000000-0005-0000-0000-0000B6020000}"/>
    <cellStyle name="Normal 4 2 3 3 6" xfId="916" xr:uid="{00000000-0005-0000-0000-0000B7020000}"/>
    <cellStyle name="Normal 4 2 3 3 7" xfId="917" xr:uid="{00000000-0005-0000-0000-0000B8020000}"/>
    <cellStyle name="Normal 4 2 3 4" xfId="610" xr:uid="{00000000-0005-0000-0000-0000B9020000}"/>
    <cellStyle name="Normal 4 2 3 4 2" xfId="918" xr:uid="{00000000-0005-0000-0000-0000BA020000}"/>
    <cellStyle name="Normal 4 2 3 4 2 2" xfId="919" xr:uid="{00000000-0005-0000-0000-0000BB020000}"/>
    <cellStyle name="Normal 4 2 3 4 2 2 2" xfId="920" xr:uid="{00000000-0005-0000-0000-0000BC020000}"/>
    <cellStyle name="Normal 4 2 3 4 2 3" xfId="921" xr:uid="{00000000-0005-0000-0000-0000BD020000}"/>
    <cellStyle name="Normal 4 2 3 4 2 3 2" xfId="922" xr:uid="{00000000-0005-0000-0000-0000BE020000}"/>
    <cellStyle name="Normal 4 2 3 4 2 4" xfId="923" xr:uid="{00000000-0005-0000-0000-0000BF020000}"/>
    <cellStyle name="Normal 4 2 3 4 2 5" xfId="924" xr:uid="{00000000-0005-0000-0000-0000C0020000}"/>
    <cellStyle name="Normal 4 2 3 4 3" xfId="925" xr:uid="{00000000-0005-0000-0000-0000C1020000}"/>
    <cellStyle name="Normal 4 2 3 4 3 2" xfId="926" xr:uid="{00000000-0005-0000-0000-0000C2020000}"/>
    <cellStyle name="Normal 4 2 3 4 4" xfId="927" xr:uid="{00000000-0005-0000-0000-0000C3020000}"/>
    <cellStyle name="Normal 4 2 3 4 4 2" xfId="928" xr:uid="{00000000-0005-0000-0000-0000C4020000}"/>
    <cellStyle name="Normal 4 2 3 4 5" xfId="929" xr:uid="{00000000-0005-0000-0000-0000C5020000}"/>
    <cellStyle name="Normal 4 2 3 4 5 2" xfId="930" xr:uid="{00000000-0005-0000-0000-0000C6020000}"/>
    <cellStyle name="Normal 4 2 3 4 6" xfId="931" xr:uid="{00000000-0005-0000-0000-0000C7020000}"/>
    <cellStyle name="Normal 4 2 3 4 7" xfId="932" xr:uid="{00000000-0005-0000-0000-0000C8020000}"/>
    <cellStyle name="Normal 4 2 3 5" xfId="933" xr:uid="{00000000-0005-0000-0000-0000C9020000}"/>
    <cellStyle name="Normal 4 2 3 5 2" xfId="934" xr:uid="{00000000-0005-0000-0000-0000CA020000}"/>
    <cellStyle name="Normal 4 2 3 5 2 2" xfId="935" xr:uid="{00000000-0005-0000-0000-0000CB020000}"/>
    <cellStyle name="Normal 4 2 3 5 3" xfId="936" xr:uid="{00000000-0005-0000-0000-0000CC020000}"/>
    <cellStyle name="Normal 4 2 3 5 3 2" xfId="937" xr:uid="{00000000-0005-0000-0000-0000CD020000}"/>
    <cellStyle name="Normal 4 2 3 5 4" xfId="938" xr:uid="{00000000-0005-0000-0000-0000CE020000}"/>
    <cellStyle name="Normal 4 2 3 5 5" xfId="939" xr:uid="{00000000-0005-0000-0000-0000CF020000}"/>
    <cellStyle name="Normal 4 2 3 6" xfId="940" xr:uid="{00000000-0005-0000-0000-0000D0020000}"/>
    <cellStyle name="Normal 4 2 3 6 2" xfId="941" xr:uid="{00000000-0005-0000-0000-0000D1020000}"/>
    <cellStyle name="Normal 4 2 3 7" xfId="942" xr:uid="{00000000-0005-0000-0000-0000D2020000}"/>
    <cellStyle name="Normal 4 2 3 7 2" xfId="943" xr:uid="{00000000-0005-0000-0000-0000D3020000}"/>
    <cellStyle name="Normal 4 2 3 8" xfId="944" xr:uid="{00000000-0005-0000-0000-0000D4020000}"/>
    <cellStyle name="Normal 4 2 3 8 2" xfId="945" xr:uid="{00000000-0005-0000-0000-0000D5020000}"/>
    <cellStyle name="Normal 4 2 3 9" xfId="946" xr:uid="{00000000-0005-0000-0000-0000D6020000}"/>
    <cellStyle name="Normal 4 2 4" xfId="611" xr:uid="{00000000-0005-0000-0000-0000D7020000}"/>
    <cellStyle name="Normal 4 2 4 10" xfId="947" xr:uid="{00000000-0005-0000-0000-0000D8020000}"/>
    <cellStyle name="Normal 4 2 4 2" xfId="612" xr:uid="{00000000-0005-0000-0000-0000D9020000}"/>
    <cellStyle name="Normal 4 2 4 2 2" xfId="613" xr:uid="{00000000-0005-0000-0000-0000DA020000}"/>
    <cellStyle name="Normal 4 2 4 2 2 2" xfId="948" xr:uid="{00000000-0005-0000-0000-0000DB020000}"/>
    <cellStyle name="Normal 4 2 4 2 2 2 2" xfId="949" xr:uid="{00000000-0005-0000-0000-0000DC020000}"/>
    <cellStyle name="Normal 4 2 4 2 2 2 2 2" xfId="950" xr:uid="{00000000-0005-0000-0000-0000DD020000}"/>
    <cellStyle name="Normal 4 2 4 2 2 2 3" xfId="951" xr:uid="{00000000-0005-0000-0000-0000DE020000}"/>
    <cellStyle name="Normal 4 2 4 2 2 2 3 2" xfId="952" xr:uid="{00000000-0005-0000-0000-0000DF020000}"/>
    <cellStyle name="Normal 4 2 4 2 2 2 4" xfId="953" xr:uid="{00000000-0005-0000-0000-0000E0020000}"/>
    <cellStyle name="Normal 4 2 4 2 2 2 5" xfId="954" xr:uid="{00000000-0005-0000-0000-0000E1020000}"/>
    <cellStyle name="Normal 4 2 4 2 2 3" xfId="955" xr:uid="{00000000-0005-0000-0000-0000E2020000}"/>
    <cellStyle name="Normal 4 2 4 2 2 3 2" xfId="956" xr:uid="{00000000-0005-0000-0000-0000E3020000}"/>
    <cellStyle name="Normal 4 2 4 2 2 4" xfId="957" xr:uid="{00000000-0005-0000-0000-0000E4020000}"/>
    <cellStyle name="Normal 4 2 4 2 2 4 2" xfId="958" xr:uid="{00000000-0005-0000-0000-0000E5020000}"/>
    <cellStyle name="Normal 4 2 4 2 2 5" xfId="959" xr:uid="{00000000-0005-0000-0000-0000E6020000}"/>
    <cellStyle name="Normal 4 2 4 2 2 5 2" xfId="960" xr:uid="{00000000-0005-0000-0000-0000E7020000}"/>
    <cellStyle name="Normal 4 2 4 2 2 6" xfId="961" xr:uid="{00000000-0005-0000-0000-0000E8020000}"/>
    <cellStyle name="Normal 4 2 4 2 2 7" xfId="962" xr:uid="{00000000-0005-0000-0000-0000E9020000}"/>
    <cellStyle name="Normal 4 2 4 2 3" xfId="614" xr:uid="{00000000-0005-0000-0000-0000EA020000}"/>
    <cellStyle name="Normal 4 2 4 2 3 2" xfId="963" xr:uid="{00000000-0005-0000-0000-0000EB020000}"/>
    <cellStyle name="Normal 4 2 4 2 3 2 2" xfId="964" xr:uid="{00000000-0005-0000-0000-0000EC020000}"/>
    <cellStyle name="Normal 4 2 4 2 3 2 2 2" xfId="965" xr:uid="{00000000-0005-0000-0000-0000ED020000}"/>
    <cellStyle name="Normal 4 2 4 2 3 2 3" xfId="966" xr:uid="{00000000-0005-0000-0000-0000EE020000}"/>
    <cellStyle name="Normal 4 2 4 2 3 2 3 2" xfId="967" xr:uid="{00000000-0005-0000-0000-0000EF020000}"/>
    <cellStyle name="Normal 4 2 4 2 3 2 4" xfId="968" xr:uid="{00000000-0005-0000-0000-0000F0020000}"/>
    <cellStyle name="Normal 4 2 4 2 3 2 5" xfId="969" xr:uid="{00000000-0005-0000-0000-0000F1020000}"/>
    <cellStyle name="Normal 4 2 4 2 3 3" xfId="970" xr:uid="{00000000-0005-0000-0000-0000F2020000}"/>
    <cellStyle name="Normal 4 2 4 2 3 3 2" xfId="971" xr:uid="{00000000-0005-0000-0000-0000F3020000}"/>
    <cellStyle name="Normal 4 2 4 2 3 4" xfId="972" xr:uid="{00000000-0005-0000-0000-0000F4020000}"/>
    <cellStyle name="Normal 4 2 4 2 3 4 2" xfId="973" xr:uid="{00000000-0005-0000-0000-0000F5020000}"/>
    <cellStyle name="Normal 4 2 4 2 3 5" xfId="974" xr:uid="{00000000-0005-0000-0000-0000F6020000}"/>
    <cellStyle name="Normal 4 2 4 2 3 5 2" xfId="975" xr:uid="{00000000-0005-0000-0000-0000F7020000}"/>
    <cellStyle name="Normal 4 2 4 2 3 6" xfId="976" xr:uid="{00000000-0005-0000-0000-0000F8020000}"/>
    <cellStyle name="Normal 4 2 4 2 3 7" xfId="977" xr:uid="{00000000-0005-0000-0000-0000F9020000}"/>
    <cellStyle name="Normal 4 2 4 2 4" xfId="978" xr:uid="{00000000-0005-0000-0000-0000FA020000}"/>
    <cellStyle name="Normal 4 2 4 2 4 2" xfId="979" xr:uid="{00000000-0005-0000-0000-0000FB020000}"/>
    <cellStyle name="Normal 4 2 4 2 4 2 2" xfId="980" xr:uid="{00000000-0005-0000-0000-0000FC020000}"/>
    <cellStyle name="Normal 4 2 4 2 4 3" xfId="981" xr:uid="{00000000-0005-0000-0000-0000FD020000}"/>
    <cellStyle name="Normal 4 2 4 2 4 3 2" xfId="982" xr:uid="{00000000-0005-0000-0000-0000FE020000}"/>
    <cellStyle name="Normal 4 2 4 2 4 4" xfId="983" xr:uid="{00000000-0005-0000-0000-0000FF020000}"/>
    <cellStyle name="Normal 4 2 4 2 4 5" xfId="984" xr:uid="{00000000-0005-0000-0000-000000030000}"/>
    <cellStyle name="Normal 4 2 4 2 5" xfId="985" xr:uid="{00000000-0005-0000-0000-000001030000}"/>
    <cellStyle name="Normal 4 2 4 2 5 2" xfId="986" xr:uid="{00000000-0005-0000-0000-000002030000}"/>
    <cellStyle name="Normal 4 2 4 2 6" xfId="987" xr:uid="{00000000-0005-0000-0000-000003030000}"/>
    <cellStyle name="Normal 4 2 4 2 6 2" xfId="988" xr:uid="{00000000-0005-0000-0000-000004030000}"/>
    <cellStyle name="Normal 4 2 4 2 7" xfId="989" xr:uid="{00000000-0005-0000-0000-000005030000}"/>
    <cellStyle name="Normal 4 2 4 2 7 2" xfId="990" xr:uid="{00000000-0005-0000-0000-000006030000}"/>
    <cellStyle name="Normal 4 2 4 2 8" xfId="991" xr:uid="{00000000-0005-0000-0000-000007030000}"/>
    <cellStyle name="Normal 4 2 4 2 9" xfId="992" xr:uid="{00000000-0005-0000-0000-000008030000}"/>
    <cellStyle name="Normal 4 2 4 3" xfId="615" xr:uid="{00000000-0005-0000-0000-000009030000}"/>
    <cellStyle name="Normal 4 2 4 3 2" xfId="993" xr:uid="{00000000-0005-0000-0000-00000A030000}"/>
    <cellStyle name="Normal 4 2 4 3 2 2" xfId="994" xr:uid="{00000000-0005-0000-0000-00000B030000}"/>
    <cellStyle name="Normal 4 2 4 3 2 2 2" xfId="995" xr:uid="{00000000-0005-0000-0000-00000C030000}"/>
    <cellStyle name="Normal 4 2 4 3 2 3" xfId="996" xr:uid="{00000000-0005-0000-0000-00000D030000}"/>
    <cellStyle name="Normal 4 2 4 3 2 3 2" xfId="997" xr:uid="{00000000-0005-0000-0000-00000E030000}"/>
    <cellStyle name="Normal 4 2 4 3 2 4" xfId="998" xr:uid="{00000000-0005-0000-0000-00000F030000}"/>
    <cellStyle name="Normal 4 2 4 3 2 5" xfId="999" xr:uid="{00000000-0005-0000-0000-000010030000}"/>
    <cellStyle name="Normal 4 2 4 3 3" xfId="1000" xr:uid="{00000000-0005-0000-0000-000011030000}"/>
    <cellStyle name="Normal 4 2 4 3 3 2" xfId="1001" xr:uid="{00000000-0005-0000-0000-000012030000}"/>
    <cellStyle name="Normal 4 2 4 3 4" xfId="1002" xr:uid="{00000000-0005-0000-0000-000013030000}"/>
    <cellStyle name="Normal 4 2 4 3 4 2" xfId="1003" xr:uid="{00000000-0005-0000-0000-000014030000}"/>
    <cellStyle name="Normal 4 2 4 3 5" xfId="1004" xr:uid="{00000000-0005-0000-0000-000015030000}"/>
    <cellStyle name="Normal 4 2 4 3 5 2" xfId="1005" xr:uid="{00000000-0005-0000-0000-000016030000}"/>
    <cellStyle name="Normal 4 2 4 3 6" xfId="1006" xr:uid="{00000000-0005-0000-0000-000017030000}"/>
    <cellStyle name="Normal 4 2 4 3 7" xfId="1007" xr:uid="{00000000-0005-0000-0000-000018030000}"/>
    <cellStyle name="Normal 4 2 4 4" xfId="616" xr:uid="{00000000-0005-0000-0000-000019030000}"/>
    <cellStyle name="Normal 4 2 4 4 2" xfId="1008" xr:uid="{00000000-0005-0000-0000-00001A030000}"/>
    <cellStyle name="Normal 4 2 4 4 2 2" xfId="1009" xr:uid="{00000000-0005-0000-0000-00001B030000}"/>
    <cellStyle name="Normal 4 2 4 4 2 2 2" xfId="1010" xr:uid="{00000000-0005-0000-0000-00001C030000}"/>
    <cellStyle name="Normal 4 2 4 4 2 3" xfId="1011" xr:uid="{00000000-0005-0000-0000-00001D030000}"/>
    <cellStyle name="Normal 4 2 4 4 2 3 2" xfId="1012" xr:uid="{00000000-0005-0000-0000-00001E030000}"/>
    <cellStyle name="Normal 4 2 4 4 2 4" xfId="1013" xr:uid="{00000000-0005-0000-0000-00001F030000}"/>
    <cellStyle name="Normal 4 2 4 4 2 5" xfId="1014" xr:uid="{00000000-0005-0000-0000-000020030000}"/>
    <cellStyle name="Normal 4 2 4 4 3" xfId="1015" xr:uid="{00000000-0005-0000-0000-000021030000}"/>
    <cellStyle name="Normal 4 2 4 4 3 2" xfId="1016" xr:uid="{00000000-0005-0000-0000-000022030000}"/>
    <cellStyle name="Normal 4 2 4 4 4" xfId="1017" xr:uid="{00000000-0005-0000-0000-000023030000}"/>
    <cellStyle name="Normal 4 2 4 4 4 2" xfId="1018" xr:uid="{00000000-0005-0000-0000-000024030000}"/>
    <cellStyle name="Normal 4 2 4 4 5" xfId="1019" xr:uid="{00000000-0005-0000-0000-000025030000}"/>
    <cellStyle name="Normal 4 2 4 4 5 2" xfId="1020" xr:uid="{00000000-0005-0000-0000-000026030000}"/>
    <cellStyle name="Normal 4 2 4 4 6" xfId="1021" xr:uid="{00000000-0005-0000-0000-000027030000}"/>
    <cellStyle name="Normal 4 2 4 4 7" xfId="1022" xr:uid="{00000000-0005-0000-0000-000028030000}"/>
    <cellStyle name="Normal 4 2 4 5" xfId="1023" xr:uid="{00000000-0005-0000-0000-000029030000}"/>
    <cellStyle name="Normal 4 2 4 5 2" xfId="1024" xr:uid="{00000000-0005-0000-0000-00002A030000}"/>
    <cellStyle name="Normal 4 2 4 5 2 2" xfId="1025" xr:uid="{00000000-0005-0000-0000-00002B030000}"/>
    <cellStyle name="Normal 4 2 4 5 3" xfId="1026" xr:uid="{00000000-0005-0000-0000-00002C030000}"/>
    <cellStyle name="Normal 4 2 4 5 3 2" xfId="1027" xr:uid="{00000000-0005-0000-0000-00002D030000}"/>
    <cellStyle name="Normal 4 2 4 5 4" xfId="1028" xr:uid="{00000000-0005-0000-0000-00002E030000}"/>
    <cellStyle name="Normal 4 2 4 5 5" xfId="1029" xr:uid="{00000000-0005-0000-0000-00002F030000}"/>
    <cellStyle name="Normal 4 2 4 6" xfId="1030" xr:uid="{00000000-0005-0000-0000-000030030000}"/>
    <cellStyle name="Normal 4 2 4 6 2" xfId="1031" xr:uid="{00000000-0005-0000-0000-000031030000}"/>
    <cellStyle name="Normal 4 2 4 7" xfId="1032" xr:uid="{00000000-0005-0000-0000-000032030000}"/>
    <cellStyle name="Normal 4 2 4 7 2" xfId="1033" xr:uid="{00000000-0005-0000-0000-000033030000}"/>
    <cellStyle name="Normal 4 2 4 8" xfId="1034" xr:uid="{00000000-0005-0000-0000-000034030000}"/>
    <cellStyle name="Normal 4 2 4 8 2" xfId="1035" xr:uid="{00000000-0005-0000-0000-000035030000}"/>
    <cellStyle name="Normal 4 2 4 9" xfId="1036" xr:uid="{00000000-0005-0000-0000-000036030000}"/>
    <cellStyle name="Normal 4 2 5" xfId="617" xr:uid="{00000000-0005-0000-0000-000037030000}"/>
    <cellStyle name="Normal 4 2 5 10" xfId="1037" xr:uid="{00000000-0005-0000-0000-000038030000}"/>
    <cellStyle name="Normal 4 2 5 2" xfId="618" xr:uid="{00000000-0005-0000-0000-000039030000}"/>
    <cellStyle name="Normal 4 2 5 2 2" xfId="619" xr:uid="{00000000-0005-0000-0000-00003A030000}"/>
    <cellStyle name="Normal 4 2 5 2 2 2" xfId="1038" xr:uid="{00000000-0005-0000-0000-00003B030000}"/>
    <cellStyle name="Normal 4 2 5 2 2 2 2" xfId="1039" xr:uid="{00000000-0005-0000-0000-00003C030000}"/>
    <cellStyle name="Normal 4 2 5 2 2 2 2 2" xfId="1040" xr:uid="{00000000-0005-0000-0000-00003D030000}"/>
    <cellStyle name="Normal 4 2 5 2 2 2 3" xfId="1041" xr:uid="{00000000-0005-0000-0000-00003E030000}"/>
    <cellStyle name="Normal 4 2 5 2 2 2 3 2" xfId="1042" xr:uid="{00000000-0005-0000-0000-00003F030000}"/>
    <cellStyle name="Normal 4 2 5 2 2 2 4" xfId="1043" xr:uid="{00000000-0005-0000-0000-000040030000}"/>
    <cellStyle name="Normal 4 2 5 2 2 2 5" xfId="1044" xr:uid="{00000000-0005-0000-0000-000041030000}"/>
    <cellStyle name="Normal 4 2 5 2 2 3" xfId="1045" xr:uid="{00000000-0005-0000-0000-000042030000}"/>
    <cellStyle name="Normal 4 2 5 2 2 3 2" xfId="1046" xr:uid="{00000000-0005-0000-0000-000043030000}"/>
    <cellStyle name="Normal 4 2 5 2 2 4" xfId="1047" xr:uid="{00000000-0005-0000-0000-000044030000}"/>
    <cellStyle name="Normal 4 2 5 2 2 4 2" xfId="1048" xr:uid="{00000000-0005-0000-0000-000045030000}"/>
    <cellStyle name="Normal 4 2 5 2 2 5" xfId="1049" xr:uid="{00000000-0005-0000-0000-000046030000}"/>
    <cellStyle name="Normal 4 2 5 2 2 5 2" xfId="1050" xr:uid="{00000000-0005-0000-0000-000047030000}"/>
    <cellStyle name="Normal 4 2 5 2 2 6" xfId="1051" xr:uid="{00000000-0005-0000-0000-000048030000}"/>
    <cellStyle name="Normal 4 2 5 2 2 7" xfId="1052" xr:uid="{00000000-0005-0000-0000-000049030000}"/>
    <cellStyle name="Normal 4 2 5 2 3" xfId="620" xr:uid="{00000000-0005-0000-0000-00004A030000}"/>
    <cellStyle name="Normal 4 2 5 2 3 2" xfId="1053" xr:uid="{00000000-0005-0000-0000-00004B030000}"/>
    <cellStyle name="Normal 4 2 5 2 3 2 2" xfId="1054" xr:uid="{00000000-0005-0000-0000-00004C030000}"/>
    <cellStyle name="Normal 4 2 5 2 3 2 2 2" xfId="1055" xr:uid="{00000000-0005-0000-0000-00004D030000}"/>
    <cellStyle name="Normal 4 2 5 2 3 2 3" xfId="1056" xr:uid="{00000000-0005-0000-0000-00004E030000}"/>
    <cellStyle name="Normal 4 2 5 2 3 2 3 2" xfId="1057" xr:uid="{00000000-0005-0000-0000-00004F030000}"/>
    <cellStyle name="Normal 4 2 5 2 3 2 4" xfId="1058" xr:uid="{00000000-0005-0000-0000-000050030000}"/>
    <cellStyle name="Normal 4 2 5 2 3 2 5" xfId="1059" xr:uid="{00000000-0005-0000-0000-000051030000}"/>
    <cellStyle name="Normal 4 2 5 2 3 3" xfId="1060" xr:uid="{00000000-0005-0000-0000-000052030000}"/>
    <cellStyle name="Normal 4 2 5 2 3 3 2" xfId="1061" xr:uid="{00000000-0005-0000-0000-000053030000}"/>
    <cellStyle name="Normal 4 2 5 2 3 4" xfId="1062" xr:uid="{00000000-0005-0000-0000-000054030000}"/>
    <cellStyle name="Normal 4 2 5 2 3 4 2" xfId="1063" xr:uid="{00000000-0005-0000-0000-000055030000}"/>
    <cellStyle name="Normal 4 2 5 2 3 5" xfId="1064" xr:uid="{00000000-0005-0000-0000-000056030000}"/>
    <cellStyle name="Normal 4 2 5 2 3 5 2" xfId="1065" xr:uid="{00000000-0005-0000-0000-000057030000}"/>
    <cellStyle name="Normal 4 2 5 2 3 6" xfId="1066" xr:uid="{00000000-0005-0000-0000-000058030000}"/>
    <cellStyle name="Normal 4 2 5 2 3 7" xfId="1067" xr:uid="{00000000-0005-0000-0000-000059030000}"/>
    <cellStyle name="Normal 4 2 5 2 4" xfId="1068" xr:uid="{00000000-0005-0000-0000-00005A030000}"/>
    <cellStyle name="Normal 4 2 5 2 4 2" xfId="1069" xr:uid="{00000000-0005-0000-0000-00005B030000}"/>
    <cellStyle name="Normal 4 2 5 2 4 2 2" xfId="1070" xr:uid="{00000000-0005-0000-0000-00005C030000}"/>
    <cellStyle name="Normal 4 2 5 2 4 3" xfId="1071" xr:uid="{00000000-0005-0000-0000-00005D030000}"/>
    <cellStyle name="Normal 4 2 5 2 4 3 2" xfId="1072" xr:uid="{00000000-0005-0000-0000-00005E030000}"/>
    <cellStyle name="Normal 4 2 5 2 4 4" xfId="1073" xr:uid="{00000000-0005-0000-0000-00005F030000}"/>
    <cellStyle name="Normal 4 2 5 2 4 5" xfId="1074" xr:uid="{00000000-0005-0000-0000-000060030000}"/>
    <cellStyle name="Normal 4 2 5 2 5" xfId="1075" xr:uid="{00000000-0005-0000-0000-000061030000}"/>
    <cellStyle name="Normal 4 2 5 2 5 2" xfId="1076" xr:uid="{00000000-0005-0000-0000-000062030000}"/>
    <cellStyle name="Normal 4 2 5 2 6" xfId="1077" xr:uid="{00000000-0005-0000-0000-000063030000}"/>
    <cellStyle name="Normal 4 2 5 2 6 2" xfId="1078" xr:uid="{00000000-0005-0000-0000-000064030000}"/>
    <cellStyle name="Normal 4 2 5 2 7" xfId="1079" xr:uid="{00000000-0005-0000-0000-000065030000}"/>
    <cellStyle name="Normal 4 2 5 2 7 2" xfId="1080" xr:uid="{00000000-0005-0000-0000-000066030000}"/>
    <cellStyle name="Normal 4 2 5 2 8" xfId="1081" xr:uid="{00000000-0005-0000-0000-000067030000}"/>
    <cellStyle name="Normal 4 2 5 2 9" xfId="1082" xr:uid="{00000000-0005-0000-0000-000068030000}"/>
    <cellStyle name="Normal 4 2 5 3" xfId="621" xr:uid="{00000000-0005-0000-0000-000069030000}"/>
    <cellStyle name="Normal 4 2 5 3 2" xfId="1083" xr:uid="{00000000-0005-0000-0000-00006A030000}"/>
    <cellStyle name="Normal 4 2 5 3 2 2" xfId="1084" xr:uid="{00000000-0005-0000-0000-00006B030000}"/>
    <cellStyle name="Normal 4 2 5 3 2 2 2" xfId="1085" xr:uid="{00000000-0005-0000-0000-00006C030000}"/>
    <cellStyle name="Normal 4 2 5 3 2 3" xfId="1086" xr:uid="{00000000-0005-0000-0000-00006D030000}"/>
    <cellStyle name="Normal 4 2 5 3 2 3 2" xfId="1087" xr:uid="{00000000-0005-0000-0000-00006E030000}"/>
    <cellStyle name="Normal 4 2 5 3 2 4" xfId="1088" xr:uid="{00000000-0005-0000-0000-00006F030000}"/>
    <cellStyle name="Normal 4 2 5 3 2 5" xfId="1089" xr:uid="{00000000-0005-0000-0000-000070030000}"/>
    <cellStyle name="Normal 4 2 5 3 3" xfId="1090" xr:uid="{00000000-0005-0000-0000-000071030000}"/>
    <cellStyle name="Normal 4 2 5 3 3 2" xfId="1091" xr:uid="{00000000-0005-0000-0000-000072030000}"/>
    <cellStyle name="Normal 4 2 5 3 4" xfId="1092" xr:uid="{00000000-0005-0000-0000-000073030000}"/>
    <cellStyle name="Normal 4 2 5 3 4 2" xfId="1093" xr:uid="{00000000-0005-0000-0000-000074030000}"/>
    <cellStyle name="Normal 4 2 5 3 5" xfId="1094" xr:uid="{00000000-0005-0000-0000-000075030000}"/>
    <cellStyle name="Normal 4 2 5 3 5 2" xfId="1095" xr:uid="{00000000-0005-0000-0000-000076030000}"/>
    <cellStyle name="Normal 4 2 5 3 6" xfId="1096" xr:uid="{00000000-0005-0000-0000-000077030000}"/>
    <cellStyle name="Normal 4 2 5 3 7" xfId="1097" xr:uid="{00000000-0005-0000-0000-000078030000}"/>
    <cellStyle name="Normal 4 2 5 4" xfId="622" xr:uid="{00000000-0005-0000-0000-000079030000}"/>
    <cellStyle name="Normal 4 2 5 4 2" xfId="1098" xr:uid="{00000000-0005-0000-0000-00007A030000}"/>
    <cellStyle name="Normal 4 2 5 4 2 2" xfId="1099" xr:uid="{00000000-0005-0000-0000-00007B030000}"/>
    <cellStyle name="Normal 4 2 5 4 2 2 2" xfId="1100" xr:uid="{00000000-0005-0000-0000-00007C030000}"/>
    <cellStyle name="Normal 4 2 5 4 2 3" xfId="1101" xr:uid="{00000000-0005-0000-0000-00007D030000}"/>
    <cellStyle name="Normal 4 2 5 4 2 3 2" xfId="1102" xr:uid="{00000000-0005-0000-0000-00007E030000}"/>
    <cellStyle name="Normal 4 2 5 4 2 4" xfId="1103" xr:uid="{00000000-0005-0000-0000-00007F030000}"/>
    <cellStyle name="Normal 4 2 5 4 2 5" xfId="1104" xr:uid="{00000000-0005-0000-0000-000080030000}"/>
    <cellStyle name="Normal 4 2 5 4 3" xfId="1105" xr:uid="{00000000-0005-0000-0000-000081030000}"/>
    <cellStyle name="Normal 4 2 5 4 3 2" xfId="1106" xr:uid="{00000000-0005-0000-0000-000082030000}"/>
    <cellStyle name="Normal 4 2 5 4 4" xfId="1107" xr:uid="{00000000-0005-0000-0000-000083030000}"/>
    <cellStyle name="Normal 4 2 5 4 4 2" xfId="1108" xr:uid="{00000000-0005-0000-0000-000084030000}"/>
    <cellStyle name="Normal 4 2 5 4 5" xfId="1109" xr:uid="{00000000-0005-0000-0000-000085030000}"/>
    <cellStyle name="Normal 4 2 5 4 5 2" xfId="1110" xr:uid="{00000000-0005-0000-0000-000086030000}"/>
    <cellStyle name="Normal 4 2 5 4 6" xfId="1111" xr:uid="{00000000-0005-0000-0000-000087030000}"/>
    <cellStyle name="Normal 4 2 5 4 7" xfId="1112" xr:uid="{00000000-0005-0000-0000-000088030000}"/>
    <cellStyle name="Normal 4 2 5 5" xfId="1113" xr:uid="{00000000-0005-0000-0000-000089030000}"/>
    <cellStyle name="Normal 4 2 5 5 2" xfId="1114" xr:uid="{00000000-0005-0000-0000-00008A030000}"/>
    <cellStyle name="Normal 4 2 5 5 2 2" xfId="1115" xr:uid="{00000000-0005-0000-0000-00008B030000}"/>
    <cellStyle name="Normal 4 2 5 5 3" xfId="1116" xr:uid="{00000000-0005-0000-0000-00008C030000}"/>
    <cellStyle name="Normal 4 2 5 5 3 2" xfId="1117" xr:uid="{00000000-0005-0000-0000-00008D030000}"/>
    <cellStyle name="Normal 4 2 5 5 4" xfId="1118" xr:uid="{00000000-0005-0000-0000-00008E030000}"/>
    <cellStyle name="Normal 4 2 5 5 5" xfId="1119" xr:uid="{00000000-0005-0000-0000-00008F030000}"/>
    <cellStyle name="Normal 4 2 5 6" xfId="1120" xr:uid="{00000000-0005-0000-0000-000090030000}"/>
    <cellStyle name="Normal 4 2 5 6 2" xfId="1121" xr:uid="{00000000-0005-0000-0000-000091030000}"/>
    <cellStyle name="Normal 4 2 5 7" xfId="1122" xr:uid="{00000000-0005-0000-0000-000092030000}"/>
    <cellStyle name="Normal 4 2 5 7 2" xfId="1123" xr:uid="{00000000-0005-0000-0000-000093030000}"/>
    <cellStyle name="Normal 4 2 5 8" xfId="1124" xr:uid="{00000000-0005-0000-0000-000094030000}"/>
    <cellStyle name="Normal 4 2 5 8 2" xfId="1125" xr:uid="{00000000-0005-0000-0000-000095030000}"/>
    <cellStyle name="Normal 4 2 5 9" xfId="1126" xr:uid="{00000000-0005-0000-0000-000096030000}"/>
    <cellStyle name="Normal 4 2 6" xfId="623" xr:uid="{00000000-0005-0000-0000-000097030000}"/>
    <cellStyle name="Normal 4 2 6 10" xfId="1127" xr:uid="{00000000-0005-0000-0000-000098030000}"/>
    <cellStyle name="Normal 4 2 6 2" xfId="624" xr:uid="{00000000-0005-0000-0000-000099030000}"/>
    <cellStyle name="Normal 4 2 6 2 2" xfId="625" xr:uid="{00000000-0005-0000-0000-00009A030000}"/>
    <cellStyle name="Normal 4 2 6 2 2 2" xfId="1128" xr:uid="{00000000-0005-0000-0000-00009B030000}"/>
    <cellStyle name="Normal 4 2 6 2 2 2 2" xfId="1129" xr:uid="{00000000-0005-0000-0000-00009C030000}"/>
    <cellStyle name="Normal 4 2 6 2 2 2 2 2" xfId="1130" xr:uid="{00000000-0005-0000-0000-00009D030000}"/>
    <cellStyle name="Normal 4 2 6 2 2 2 3" xfId="1131" xr:uid="{00000000-0005-0000-0000-00009E030000}"/>
    <cellStyle name="Normal 4 2 6 2 2 2 3 2" xfId="1132" xr:uid="{00000000-0005-0000-0000-00009F030000}"/>
    <cellStyle name="Normal 4 2 6 2 2 2 4" xfId="1133" xr:uid="{00000000-0005-0000-0000-0000A0030000}"/>
    <cellStyle name="Normal 4 2 6 2 2 2 5" xfId="1134" xr:uid="{00000000-0005-0000-0000-0000A1030000}"/>
    <cellStyle name="Normal 4 2 6 2 2 3" xfId="1135" xr:uid="{00000000-0005-0000-0000-0000A2030000}"/>
    <cellStyle name="Normal 4 2 6 2 2 3 2" xfId="1136" xr:uid="{00000000-0005-0000-0000-0000A3030000}"/>
    <cellStyle name="Normal 4 2 6 2 2 4" xfId="1137" xr:uid="{00000000-0005-0000-0000-0000A4030000}"/>
    <cellStyle name="Normal 4 2 6 2 2 4 2" xfId="1138" xr:uid="{00000000-0005-0000-0000-0000A5030000}"/>
    <cellStyle name="Normal 4 2 6 2 2 5" xfId="1139" xr:uid="{00000000-0005-0000-0000-0000A6030000}"/>
    <cellStyle name="Normal 4 2 6 2 2 5 2" xfId="1140" xr:uid="{00000000-0005-0000-0000-0000A7030000}"/>
    <cellStyle name="Normal 4 2 6 2 2 6" xfId="1141" xr:uid="{00000000-0005-0000-0000-0000A8030000}"/>
    <cellStyle name="Normal 4 2 6 2 2 7" xfId="1142" xr:uid="{00000000-0005-0000-0000-0000A9030000}"/>
    <cellStyle name="Normal 4 2 6 2 3" xfId="626" xr:uid="{00000000-0005-0000-0000-0000AA030000}"/>
    <cellStyle name="Normal 4 2 6 2 3 2" xfId="1143" xr:uid="{00000000-0005-0000-0000-0000AB030000}"/>
    <cellStyle name="Normal 4 2 6 2 3 2 2" xfId="1144" xr:uid="{00000000-0005-0000-0000-0000AC030000}"/>
    <cellStyle name="Normal 4 2 6 2 3 2 2 2" xfId="1145" xr:uid="{00000000-0005-0000-0000-0000AD030000}"/>
    <cellStyle name="Normal 4 2 6 2 3 2 3" xfId="1146" xr:uid="{00000000-0005-0000-0000-0000AE030000}"/>
    <cellStyle name="Normal 4 2 6 2 3 2 3 2" xfId="1147" xr:uid="{00000000-0005-0000-0000-0000AF030000}"/>
    <cellStyle name="Normal 4 2 6 2 3 2 4" xfId="1148" xr:uid="{00000000-0005-0000-0000-0000B0030000}"/>
    <cellStyle name="Normal 4 2 6 2 3 2 5" xfId="1149" xr:uid="{00000000-0005-0000-0000-0000B1030000}"/>
    <cellStyle name="Normal 4 2 6 2 3 3" xfId="1150" xr:uid="{00000000-0005-0000-0000-0000B2030000}"/>
    <cellStyle name="Normal 4 2 6 2 3 3 2" xfId="1151" xr:uid="{00000000-0005-0000-0000-0000B3030000}"/>
    <cellStyle name="Normal 4 2 6 2 3 4" xfId="1152" xr:uid="{00000000-0005-0000-0000-0000B4030000}"/>
    <cellStyle name="Normal 4 2 6 2 3 4 2" xfId="1153" xr:uid="{00000000-0005-0000-0000-0000B5030000}"/>
    <cellStyle name="Normal 4 2 6 2 3 5" xfId="1154" xr:uid="{00000000-0005-0000-0000-0000B6030000}"/>
    <cellStyle name="Normal 4 2 6 2 3 5 2" xfId="1155" xr:uid="{00000000-0005-0000-0000-0000B7030000}"/>
    <cellStyle name="Normal 4 2 6 2 3 6" xfId="1156" xr:uid="{00000000-0005-0000-0000-0000B8030000}"/>
    <cellStyle name="Normal 4 2 6 2 3 7" xfId="1157" xr:uid="{00000000-0005-0000-0000-0000B9030000}"/>
    <cellStyle name="Normal 4 2 6 2 4" xfId="1158" xr:uid="{00000000-0005-0000-0000-0000BA030000}"/>
    <cellStyle name="Normal 4 2 6 2 4 2" xfId="1159" xr:uid="{00000000-0005-0000-0000-0000BB030000}"/>
    <cellStyle name="Normal 4 2 6 2 4 2 2" xfId="1160" xr:uid="{00000000-0005-0000-0000-0000BC030000}"/>
    <cellStyle name="Normal 4 2 6 2 4 3" xfId="1161" xr:uid="{00000000-0005-0000-0000-0000BD030000}"/>
    <cellStyle name="Normal 4 2 6 2 4 3 2" xfId="1162" xr:uid="{00000000-0005-0000-0000-0000BE030000}"/>
    <cellStyle name="Normal 4 2 6 2 4 4" xfId="1163" xr:uid="{00000000-0005-0000-0000-0000BF030000}"/>
    <cellStyle name="Normal 4 2 6 2 4 5" xfId="1164" xr:uid="{00000000-0005-0000-0000-0000C0030000}"/>
    <cellStyle name="Normal 4 2 6 2 5" xfId="1165" xr:uid="{00000000-0005-0000-0000-0000C1030000}"/>
    <cellStyle name="Normal 4 2 6 2 5 2" xfId="1166" xr:uid="{00000000-0005-0000-0000-0000C2030000}"/>
    <cellStyle name="Normal 4 2 6 2 6" xfId="1167" xr:uid="{00000000-0005-0000-0000-0000C3030000}"/>
    <cellStyle name="Normal 4 2 6 2 6 2" xfId="1168" xr:uid="{00000000-0005-0000-0000-0000C4030000}"/>
    <cellStyle name="Normal 4 2 6 2 7" xfId="1169" xr:uid="{00000000-0005-0000-0000-0000C5030000}"/>
    <cellStyle name="Normal 4 2 6 2 7 2" xfId="1170" xr:uid="{00000000-0005-0000-0000-0000C6030000}"/>
    <cellStyle name="Normal 4 2 6 2 8" xfId="1171" xr:uid="{00000000-0005-0000-0000-0000C7030000}"/>
    <cellStyle name="Normal 4 2 6 2 9" xfId="1172" xr:uid="{00000000-0005-0000-0000-0000C8030000}"/>
    <cellStyle name="Normal 4 2 6 3" xfId="627" xr:uid="{00000000-0005-0000-0000-0000C9030000}"/>
    <cellStyle name="Normal 4 2 6 3 2" xfId="1173" xr:uid="{00000000-0005-0000-0000-0000CA030000}"/>
    <cellStyle name="Normal 4 2 6 3 2 2" xfId="1174" xr:uid="{00000000-0005-0000-0000-0000CB030000}"/>
    <cellStyle name="Normal 4 2 6 3 2 2 2" xfId="1175" xr:uid="{00000000-0005-0000-0000-0000CC030000}"/>
    <cellStyle name="Normal 4 2 6 3 2 3" xfId="1176" xr:uid="{00000000-0005-0000-0000-0000CD030000}"/>
    <cellStyle name="Normal 4 2 6 3 2 3 2" xfId="1177" xr:uid="{00000000-0005-0000-0000-0000CE030000}"/>
    <cellStyle name="Normal 4 2 6 3 2 4" xfId="1178" xr:uid="{00000000-0005-0000-0000-0000CF030000}"/>
    <cellStyle name="Normal 4 2 6 3 2 5" xfId="1179" xr:uid="{00000000-0005-0000-0000-0000D0030000}"/>
    <cellStyle name="Normal 4 2 6 3 3" xfId="1180" xr:uid="{00000000-0005-0000-0000-0000D1030000}"/>
    <cellStyle name="Normal 4 2 6 3 3 2" xfId="1181" xr:uid="{00000000-0005-0000-0000-0000D2030000}"/>
    <cellStyle name="Normal 4 2 6 3 4" xfId="1182" xr:uid="{00000000-0005-0000-0000-0000D3030000}"/>
    <cellStyle name="Normal 4 2 6 3 4 2" xfId="1183" xr:uid="{00000000-0005-0000-0000-0000D4030000}"/>
    <cellStyle name="Normal 4 2 6 3 5" xfId="1184" xr:uid="{00000000-0005-0000-0000-0000D5030000}"/>
    <cellStyle name="Normal 4 2 6 3 5 2" xfId="1185" xr:uid="{00000000-0005-0000-0000-0000D6030000}"/>
    <cellStyle name="Normal 4 2 6 3 6" xfId="1186" xr:uid="{00000000-0005-0000-0000-0000D7030000}"/>
    <cellStyle name="Normal 4 2 6 3 7" xfId="1187" xr:uid="{00000000-0005-0000-0000-0000D8030000}"/>
    <cellStyle name="Normal 4 2 6 4" xfId="628" xr:uid="{00000000-0005-0000-0000-0000D9030000}"/>
    <cellStyle name="Normal 4 2 6 4 2" xfId="1188" xr:uid="{00000000-0005-0000-0000-0000DA030000}"/>
    <cellStyle name="Normal 4 2 6 4 2 2" xfId="1189" xr:uid="{00000000-0005-0000-0000-0000DB030000}"/>
    <cellStyle name="Normal 4 2 6 4 2 2 2" xfId="1190" xr:uid="{00000000-0005-0000-0000-0000DC030000}"/>
    <cellStyle name="Normal 4 2 6 4 2 3" xfId="1191" xr:uid="{00000000-0005-0000-0000-0000DD030000}"/>
    <cellStyle name="Normal 4 2 6 4 2 3 2" xfId="1192" xr:uid="{00000000-0005-0000-0000-0000DE030000}"/>
    <cellStyle name="Normal 4 2 6 4 2 4" xfId="1193" xr:uid="{00000000-0005-0000-0000-0000DF030000}"/>
    <cellStyle name="Normal 4 2 6 4 2 5" xfId="1194" xr:uid="{00000000-0005-0000-0000-0000E0030000}"/>
    <cellStyle name="Normal 4 2 6 4 3" xfId="1195" xr:uid="{00000000-0005-0000-0000-0000E1030000}"/>
    <cellStyle name="Normal 4 2 6 4 3 2" xfId="1196" xr:uid="{00000000-0005-0000-0000-0000E2030000}"/>
    <cellStyle name="Normal 4 2 6 4 4" xfId="1197" xr:uid="{00000000-0005-0000-0000-0000E3030000}"/>
    <cellStyle name="Normal 4 2 6 4 4 2" xfId="1198" xr:uid="{00000000-0005-0000-0000-0000E4030000}"/>
    <cellStyle name="Normal 4 2 6 4 5" xfId="1199" xr:uid="{00000000-0005-0000-0000-0000E5030000}"/>
    <cellStyle name="Normal 4 2 6 4 5 2" xfId="1200" xr:uid="{00000000-0005-0000-0000-0000E6030000}"/>
    <cellStyle name="Normal 4 2 6 4 6" xfId="1201" xr:uid="{00000000-0005-0000-0000-0000E7030000}"/>
    <cellStyle name="Normal 4 2 6 4 7" xfId="1202" xr:uid="{00000000-0005-0000-0000-0000E8030000}"/>
    <cellStyle name="Normal 4 2 6 5" xfId="1203" xr:uid="{00000000-0005-0000-0000-0000E9030000}"/>
    <cellStyle name="Normal 4 2 6 5 2" xfId="1204" xr:uid="{00000000-0005-0000-0000-0000EA030000}"/>
    <cellStyle name="Normal 4 2 6 5 2 2" xfId="1205" xr:uid="{00000000-0005-0000-0000-0000EB030000}"/>
    <cellStyle name="Normal 4 2 6 5 3" xfId="1206" xr:uid="{00000000-0005-0000-0000-0000EC030000}"/>
    <cellStyle name="Normal 4 2 6 5 3 2" xfId="1207" xr:uid="{00000000-0005-0000-0000-0000ED030000}"/>
    <cellStyle name="Normal 4 2 6 5 4" xfId="1208" xr:uid="{00000000-0005-0000-0000-0000EE030000}"/>
    <cellStyle name="Normal 4 2 6 5 5" xfId="1209" xr:uid="{00000000-0005-0000-0000-0000EF030000}"/>
    <cellStyle name="Normal 4 2 6 6" xfId="1210" xr:uid="{00000000-0005-0000-0000-0000F0030000}"/>
    <cellStyle name="Normal 4 2 6 6 2" xfId="1211" xr:uid="{00000000-0005-0000-0000-0000F1030000}"/>
    <cellStyle name="Normal 4 2 6 7" xfId="1212" xr:uid="{00000000-0005-0000-0000-0000F2030000}"/>
    <cellStyle name="Normal 4 2 6 7 2" xfId="1213" xr:uid="{00000000-0005-0000-0000-0000F3030000}"/>
    <cellStyle name="Normal 4 2 6 8" xfId="1214" xr:uid="{00000000-0005-0000-0000-0000F4030000}"/>
    <cellStyle name="Normal 4 2 6 8 2" xfId="1215" xr:uid="{00000000-0005-0000-0000-0000F5030000}"/>
    <cellStyle name="Normal 4 2 6 9" xfId="1216" xr:uid="{00000000-0005-0000-0000-0000F6030000}"/>
    <cellStyle name="Normal 4 2 7" xfId="629" xr:uid="{00000000-0005-0000-0000-0000F7030000}"/>
    <cellStyle name="Normal 4 2 7 2" xfId="630" xr:uid="{00000000-0005-0000-0000-0000F8030000}"/>
    <cellStyle name="Normal 4 2 7 2 2" xfId="1217" xr:uid="{00000000-0005-0000-0000-0000F9030000}"/>
    <cellStyle name="Normal 4 2 7 2 2 2" xfId="1218" xr:uid="{00000000-0005-0000-0000-0000FA030000}"/>
    <cellStyle name="Normal 4 2 7 2 2 2 2" xfId="1219" xr:uid="{00000000-0005-0000-0000-0000FB030000}"/>
    <cellStyle name="Normal 4 2 7 2 2 3" xfId="1220" xr:uid="{00000000-0005-0000-0000-0000FC030000}"/>
    <cellStyle name="Normal 4 2 7 2 2 3 2" xfId="1221" xr:uid="{00000000-0005-0000-0000-0000FD030000}"/>
    <cellStyle name="Normal 4 2 7 2 2 4" xfId="1222" xr:uid="{00000000-0005-0000-0000-0000FE030000}"/>
    <cellStyle name="Normal 4 2 7 2 2 5" xfId="1223" xr:uid="{00000000-0005-0000-0000-0000FF030000}"/>
    <cellStyle name="Normal 4 2 7 2 3" xfId="1224" xr:uid="{00000000-0005-0000-0000-000000040000}"/>
    <cellStyle name="Normal 4 2 7 2 3 2" xfId="1225" xr:uid="{00000000-0005-0000-0000-000001040000}"/>
    <cellStyle name="Normal 4 2 7 2 4" xfId="1226" xr:uid="{00000000-0005-0000-0000-000002040000}"/>
    <cellStyle name="Normal 4 2 7 2 4 2" xfId="1227" xr:uid="{00000000-0005-0000-0000-000003040000}"/>
    <cellStyle name="Normal 4 2 7 2 5" xfId="1228" xr:uid="{00000000-0005-0000-0000-000004040000}"/>
    <cellStyle name="Normal 4 2 7 2 5 2" xfId="1229" xr:uid="{00000000-0005-0000-0000-000005040000}"/>
    <cellStyle name="Normal 4 2 7 2 6" xfId="1230" xr:uid="{00000000-0005-0000-0000-000006040000}"/>
    <cellStyle name="Normal 4 2 7 2 7" xfId="1231" xr:uid="{00000000-0005-0000-0000-000007040000}"/>
    <cellStyle name="Normal 4 2 7 3" xfId="631" xr:uid="{00000000-0005-0000-0000-000008040000}"/>
    <cellStyle name="Normal 4 2 7 3 2" xfId="1232" xr:uid="{00000000-0005-0000-0000-000009040000}"/>
    <cellStyle name="Normal 4 2 7 3 2 2" xfId="1233" xr:uid="{00000000-0005-0000-0000-00000A040000}"/>
    <cellStyle name="Normal 4 2 7 3 2 2 2" xfId="1234" xr:uid="{00000000-0005-0000-0000-00000B040000}"/>
    <cellStyle name="Normal 4 2 7 3 2 3" xfId="1235" xr:uid="{00000000-0005-0000-0000-00000C040000}"/>
    <cellStyle name="Normal 4 2 7 3 2 3 2" xfId="1236" xr:uid="{00000000-0005-0000-0000-00000D040000}"/>
    <cellStyle name="Normal 4 2 7 3 2 4" xfId="1237" xr:uid="{00000000-0005-0000-0000-00000E040000}"/>
    <cellStyle name="Normal 4 2 7 3 2 5" xfId="1238" xr:uid="{00000000-0005-0000-0000-00000F040000}"/>
    <cellStyle name="Normal 4 2 7 3 3" xfId="1239" xr:uid="{00000000-0005-0000-0000-000010040000}"/>
    <cellStyle name="Normal 4 2 7 3 3 2" xfId="1240" xr:uid="{00000000-0005-0000-0000-000011040000}"/>
    <cellStyle name="Normal 4 2 7 3 4" xfId="1241" xr:uid="{00000000-0005-0000-0000-000012040000}"/>
    <cellStyle name="Normal 4 2 7 3 4 2" xfId="1242" xr:uid="{00000000-0005-0000-0000-000013040000}"/>
    <cellStyle name="Normal 4 2 7 3 5" xfId="1243" xr:uid="{00000000-0005-0000-0000-000014040000}"/>
    <cellStyle name="Normal 4 2 7 3 5 2" xfId="1244" xr:uid="{00000000-0005-0000-0000-000015040000}"/>
    <cellStyle name="Normal 4 2 7 3 6" xfId="1245" xr:uid="{00000000-0005-0000-0000-000016040000}"/>
    <cellStyle name="Normal 4 2 7 3 7" xfId="1246" xr:uid="{00000000-0005-0000-0000-000017040000}"/>
    <cellStyle name="Normal 4 2 7 4" xfId="1247" xr:uid="{00000000-0005-0000-0000-000018040000}"/>
    <cellStyle name="Normal 4 2 7 4 2" xfId="1248" xr:uid="{00000000-0005-0000-0000-000019040000}"/>
    <cellStyle name="Normal 4 2 7 4 2 2" xfId="1249" xr:uid="{00000000-0005-0000-0000-00001A040000}"/>
    <cellStyle name="Normal 4 2 7 4 3" xfId="1250" xr:uid="{00000000-0005-0000-0000-00001B040000}"/>
    <cellStyle name="Normal 4 2 7 4 3 2" xfId="1251" xr:uid="{00000000-0005-0000-0000-00001C040000}"/>
    <cellStyle name="Normal 4 2 7 4 4" xfId="1252" xr:uid="{00000000-0005-0000-0000-00001D040000}"/>
    <cellStyle name="Normal 4 2 7 4 5" xfId="1253" xr:uid="{00000000-0005-0000-0000-00001E040000}"/>
    <cellStyle name="Normal 4 2 7 5" xfId="1254" xr:uid="{00000000-0005-0000-0000-00001F040000}"/>
    <cellStyle name="Normal 4 2 7 5 2" xfId="1255" xr:uid="{00000000-0005-0000-0000-000020040000}"/>
    <cellStyle name="Normal 4 2 7 6" xfId="1256" xr:uid="{00000000-0005-0000-0000-000021040000}"/>
    <cellStyle name="Normal 4 2 7 6 2" xfId="1257" xr:uid="{00000000-0005-0000-0000-000022040000}"/>
    <cellStyle name="Normal 4 2 7 7" xfId="1258" xr:uid="{00000000-0005-0000-0000-000023040000}"/>
    <cellStyle name="Normal 4 2 7 7 2" xfId="1259" xr:uid="{00000000-0005-0000-0000-000024040000}"/>
    <cellStyle name="Normal 4 2 7 8" xfId="1260" xr:uid="{00000000-0005-0000-0000-000025040000}"/>
    <cellStyle name="Normal 4 2 7 9" xfId="1261" xr:uid="{00000000-0005-0000-0000-000026040000}"/>
    <cellStyle name="Normal 4 2 8" xfId="632" xr:uid="{00000000-0005-0000-0000-000027040000}"/>
    <cellStyle name="Normal 4 2 8 2" xfId="633" xr:uid="{00000000-0005-0000-0000-000028040000}"/>
    <cellStyle name="Normal 4 2 8 2 2" xfId="1262" xr:uid="{00000000-0005-0000-0000-000029040000}"/>
    <cellStyle name="Normal 4 2 8 2 2 2" xfId="1263" xr:uid="{00000000-0005-0000-0000-00002A040000}"/>
    <cellStyle name="Normal 4 2 8 2 2 2 2" xfId="1264" xr:uid="{00000000-0005-0000-0000-00002B040000}"/>
    <cellStyle name="Normal 4 2 8 2 2 3" xfId="1265" xr:uid="{00000000-0005-0000-0000-00002C040000}"/>
    <cellStyle name="Normal 4 2 8 2 2 3 2" xfId="1266" xr:uid="{00000000-0005-0000-0000-00002D040000}"/>
    <cellStyle name="Normal 4 2 8 2 2 4" xfId="1267" xr:uid="{00000000-0005-0000-0000-00002E040000}"/>
    <cellStyle name="Normal 4 2 8 2 2 5" xfId="1268" xr:uid="{00000000-0005-0000-0000-00002F040000}"/>
    <cellStyle name="Normal 4 2 8 2 3" xfId="1269" xr:uid="{00000000-0005-0000-0000-000030040000}"/>
    <cellStyle name="Normal 4 2 8 2 3 2" xfId="1270" xr:uid="{00000000-0005-0000-0000-000031040000}"/>
    <cellStyle name="Normal 4 2 8 2 4" xfId="1271" xr:uid="{00000000-0005-0000-0000-000032040000}"/>
    <cellStyle name="Normal 4 2 8 2 4 2" xfId="1272" xr:uid="{00000000-0005-0000-0000-000033040000}"/>
    <cellStyle name="Normal 4 2 8 2 5" xfId="1273" xr:uid="{00000000-0005-0000-0000-000034040000}"/>
    <cellStyle name="Normal 4 2 8 2 5 2" xfId="1274" xr:uid="{00000000-0005-0000-0000-000035040000}"/>
    <cellStyle name="Normal 4 2 8 2 6" xfId="1275" xr:uid="{00000000-0005-0000-0000-000036040000}"/>
    <cellStyle name="Normal 4 2 8 2 7" xfId="1276" xr:uid="{00000000-0005-0000-0000-000037040000}"/>
    <cellStyle name="Normal 4 2 8 3" xfId="634" xr:uid="{00000000-0005-0000-0000-000038040000}"/>
    <cellStyle name="Normal 4 2 8 3 2" xfId="1277" xr:uid="{00000000-0005-0000-0000-000039040000}"/>
    <cellStyle name="Normal 4 2 8 3 2 2" xfId="1278" xr:uid="{00000000-0005-0000-0000-00003A040000}"/>
    <cellStyle name="Normal 4 2 8 3 2 2 2" xfId="1279" xr:uid="{00000000-0005-0000-0000-00003B040000}"/>
    <cellStyle name="Normal 4 2 8 3 2 3" xfId="1280" xr:uid="{00000000-0005-0000-0000-00003C040000}"/>
    <cellStyle name="Normal 4 2 8 3 2 3 2" xfId="1281" xr:uid="{00000000-0005-0000-0000-00003D040000}"/>
    <cellStyle name="Normal 4 2 8 3 2 4" xfId="1282" xr:uid="{00000000-0005-0000-0000-00003E040000}"/>
    <cellStyle name="Normal 4 2 8 3 2 5" xfId="1283" xr:uid="{00000000-0005-0000-0000-00003F040000}"/>
    <cellStyle name="Normal 4 2 8 3 3" xfId="1284" xr:uid="{00000000-0005-0000-0000-000040040000}"/>
    <cellStyle name="Normal 4 2 8 3 3 2" xfId="1285" xr:uid="{00000000-0005-0000-0000-000041040000}"/>
    <cellStyle name="Normal 4 2 8 3 4" xfId="1286" xr:uid="{00000000-0005-0000-0000-000042040000}"/>
    <cellStyle name="Normal 4 2 8 3 4 2" xfId="1287" xr:uid="{00000000-0005-0000-0000-000043040000}"/>
    <cellStyle name="Normal 4 2 8 3 5" xfId="1288" xr:uid="{00000000-0005-0000-0000-000044040000}"/>
    <cellStyle name="Normal 4 2 8 3 5 2" xfId="1289" xr:uid="{00000000-0005-0000-0000-000045040000}"/>
    <cellStyle name="Normal 4 2 8 3 6" xfId="1290" xr:uid="{00000000-0005-0000-0000-000046040000}"/>
    <cellStyle name="Normal 4 2 8 3 7" xfId="1291" xr:uid="{00000000-0005-0000-0000-000047040000}"/>
    <cellStyle name="Normal 4 2 8 4" xfId="1292" xr:uid="{00000000-0005-0000-0000-000048040000}"/>
    <cellStyle name="Normal 4 2 8 4 2" xfId="1293" xr:uid="{00000000-0005-0000-0000-000049040000}"/>
    <cellStyle name="Normal 4 2 8 4 2 2" xfId="1294" xr:uid="{00000000-0005-0000-0000-00004A040000}"/>
    <cellStyle name="Normal 4 2 8 4 3" xfId="1295" xr:uid="{00000000-0005-0000-0000-00004B040000}"/>
    <cellStyle name="Normal 4 2 8 4 3 2" xfId="1296" xr:uid="{00000000-0005-0000-0000-00004C040000}"/>
    <cellStyle name="Normal 4 2 8 4 4" xfId="1297" xr:uid="{00000000-0005-0000-0000-00004D040000}"/>
    <cellStyle name="Normal 4 2 8 4 5" xfId="1298" xr:uid="{00000000-0005-0000-0000-00004E040000}"/>
    <cellStyle name="Normal 4 2 8 5" xfId="1299" xr:uid="{00000000-0005-0000-0000-00004F040000}"/>
    <cellStyle name="Normal 4 2 8 5 2" xfId="1300" xr:uid="{00000000-0005-0000-0000-000050040000}"/>
    <cellStyle name="Normal 4 2 8 6" xfId="1301" xr:uid="{00000000-0005-0000-0000-000051040000}"/>
    <cellStyle name="Normal 4 2 8 6 2" xfId="1302" xr:uid="{00000000-0005-0000-0000-000052040000}"/>
    <cellStyle name="Normal 4 2 8 7" xfId="1303" xr:uid="{00000000-0005-0000-0000-000053040000}"/>
    <cellStyle name="Normal 4 2 8 7 2" xfId="1304" xr:uid="{00000000-0005-0000-0000-000054040000}"/>
    <cellStyle name="Normal 4 2 8 8" xfId="1305" xr:uid="{00000000-0005-0000-0000-000055040000}"/>
    <cellStyle name="Normal 4 2 8 9" xfId="1306" xr:uid="{00000000-0005-0000-0000-000056040000}"/>
    <cellStyle name="Normal 4 2 9" xfId="635" xr:uid="{00000000-0005-0000-0000-000057040000}"/>
    <cellStyle name="Normal 4 2 9 2" xfId="1307" xr:uid="{00000000-0005-0000-0000-000058040000}"/>
    <cellStyle name="Normal 4 2 9 2 2" xfId="1308" xr:uid="{00000000-0005-0000-0000-000059040000}"/>
    <cellStyle name="Normal 4 2 9 2 2 2" xfId="1309" xr:uid="{00000000-0005-0000-0000-00005A040000}"/>
    <cellStyle name="Normal 4 2 9 2 3" xfId="1310" xr:uid="{00000000-0005-0000-0000-00005B040000}"/>
    <cellStyle name="Normal 4 2 9 2 3 2" xfId="1311" xr:uid="{00000000-0005-0000-0000-00005C040000}"/>
    <cellStyle name="Normal 4 2 9 2 4" xfId="1312" xr:uid="{00000000-0005-0000-0000-00005D040000}"/>
    <cellStyle name="Normal 4 2 9 2 5" xfId="1313" xr:uid="{00000000-0005-0000-0000-00005E040000}"/>
    <cellStyle name="Normal 4 2 9 3" xfId="1314" xr:uid="{00000000-0005-0000-0000-00005F040000}"/>
    <cellStyle name="Normal 4 2 9 3 2" xfId="1315" xr:uid="{00000000-0005-0000-0000-000060040000}"/>
    <cellStyle name="Normal 4 2 9 4" xfId="1316" xr:uid="{00000000-0005-0000-0000-000061040000}"/>
    <cellStyle name="Normal 4 2 9 4 2" xfId="1317" xr:uid="{00000000-0005-0000-0000-000062040000}"/>
    <cellStyle name="Normal 4 2 9 5" xfId="1318" xr:uid="{00000000-0005-0000-0000-000063040000}"/>
    <cellStyle name="Normal 4 2 9 5 2" xfId="1319" xr:uid="{00000000-0005-0000-0000-000064040000}"/>
    <cellStyle name="Normal 4 2 9 6" xfId="1320" xr:uid="{00000000-0005-0000-0000-000065040000}"/>
    <cellStyle name="Normal 4 2 9 7" xfId="1321" xr:uid="{00000000-0005-0000-0000-000066040000}"/>
    <cellStyle name="Normal 4 3" xfId="480" xr:uid="{00000000-0005-0000-0000-000067040000}"/>
    <cellStyle name="Normal 4 3 10" xfId="636" xr:uid="{00000000-0005-0000-0000-000068040000}"/>
    <cellStyle name="Normal 4 3 10 2" xfId="1322" xr:uid="{00000000-0005-0000-0000-000069040000}"/>
    <cellStyle name="Normal 4 3 10 2 2" xfId="1323" xr:uid="{00000000-0005-0000-0000-00006A040000}"/>
    <cellStyle name="Normal 4 3 10 2 2 2" xfId="1324" xr:uid="{00000000-0005-0000-0000-00006B040000}"/>
    <cellStyle name="Normal 4 3 10 2 3" xfId="1325" xr:uid="{00000000-0005-0000-0000-00006C040000}"/>
    <cellStyle name="Normal 4 3 10 2 3 2" xfId="1326" xr:uid="{00000000-0005-0000-0000-00006D040000}"/>
    <cellStyle name="Normal 4 3 10 2 4" xfId="1327" xr:uid="{00000000-0005-0000-0000-00006E040000}"/>
    <cellStyle name="Normal 4 3 10 2 5" xfId="1328" xr:uid="{00000000-0005-0000-0000-00006F040000}"/>
    <cellStyle name="Normal 4 3 10 3" xfId="1329" xr:uid="{00000000-0005-0000-0000-000070040000}"/>
    <cellStyle name="Normal 4 3 10 3 2" xfId="1330" xr:uid="{00000000-0005-0000-0000-000071040000}"/>
    <cellStyle name="Normal 4 3 10 4" xfId="1331" xr:uid="{00000000-0005-0000-0000-000072040000}"/>
    <cellStyle name="Normal 4 3 10 4 2" xfId="1332" xr:uid="{00000000-0005-0000-0000-000073040000}"/>
    <cellStyle name="Normal 4 3 10 5" xfId="1333" xr:uid="{00000000-0005-0000-0000-000074040000}"/>
    <cellStyle name="Normal 4 3 10 5 2" xfId="1334" xr:uid="{00000000-0005-0000-0000-000075040000}"/>
    <cellStyle name="Normal 4 3 10 6" xfId="1335" xr:uid="{00000000-0005-0000-0000-000076040000}"/>
    <cellStyle name="Normal 4 3 10 7" xfId="1336" xr:uid="{00000000-0005-0000-0000-000077040000}"/>
    <cellStyle name="Normal 4 3 11" xfId="637" xr:uid="{00000000-0005-0000-0000-000078040000}"/>
    <cellStyle name="Normal 4 3 11 2" xfId="1337" xr:uid="{00000000-0005-0000-0000-000079040000}"/>
    <cellStyle name="Normal 4 3 11 2 2" xfId="1338" xr:uid="{00000000-0005-0000-0000-00007A040000}"/>
    <cellStyle name="Normal 4 3 11 2 2 2" xfId="1339" xr:uid="{00000000-0005-0000-0000-00007B040000}"/>
    <cellStyle name="Normal 4 3 11 2 3" xfId="1340" xr:uid="{00000000-0005-0000-0000-00007C040000}"/>
    <cellStyle name="Normal 4 3 11 2 3 2" xfId="1341" xr:uid="{00000000-0005-0000-0000-00007D040000}"/>
    <cellStyle name="Normal 4 3 11 2 4" xfId="1342" xr:uid="{00000000-0005-0000-0000-00007E040000}"/>
    <cellStyle name="Normal 4 3 11 2 5" xfId="1343" xr:uid="{00000000-0005-0000-0000-00007F040000}"/>
    <cellStyle name="Normal 4 3 11 3" xfId="1344" xr:uid="{00000000-0005-0000-0000-000080040000}"/>
    <cellStyle name="Normal 4 3 11 3 2" xfId="1345" xr:uid="{00000000-0005-0000-0000-000081040000}"/>
    <cellStyle name="Normal 4 3 11 4" xfId="1346" xr:uid="{00000000-0005-0000-0000-000082040000}"/>
    <cellStyle name="Normal 4 3 11 4 2" xfId="1347" xr:uid="{00000000-0005-0000-0000-000083040000}"/>
    <cellStyle name="Normal 4 3 11 5" xfId="1348" xr:uid="{00000000-0005-0000-0000-000084040000}"/>
    <cellStyle name="Normal 4 3 11 5 2" xfId="1349" xr:uid="{00000000-0005-0000-0000-000085040000}"/>
    <cellStyle name="Normal 4 3 11 6" xfId="1350" xr:uid="{00000000-0005-0000-0000-000086040000}"/>
    <cellStyle name="Normal 4 3 11 7" xfId="1351" xr:uid="{00000000-0005-0000-0000-000087040000}"/>
    <cellStyle name="Normal 4 3 12" xfId="1352" xr:uid="{00000000-0005-0000-0000-000088040000}"/>
    <cellStyle name="Normal 4 3 12 2" xfId="1353" xr:uid="{00000000-0005-0000-0000-000089040000}"/>
    <cellStyle name="Normal 4 3 12 2 2" xfId="1354" xr:uid="{00000000-0005-0000-0000-00008A040000}"/>
    <cellStyle name="Normal 4 3 12 3" xfId="1355" xr:uid="{00000000-0005-0000-0000-00008B040000}"/>
    <cellStyle name="Normal 4 3 12 3 2" xfId="1356" xr:uid="{00000000-0005-0000-0000-00008C040000}"/>
    <cellStyle name="Normal 4 3 12 4" xfId="1357" xr:uid="{00000000-0005-0000-0000-00008D040000}"/>
    <cellStyle name="Normal 4 3 12 5" xfId="1358" xr:uid="{00000000-0005-0000-0000-00008E040000}"/>
    <cellStyle name="Normal 4 3 13" xfId="1359" xr:uid="{00000000-0005-0000-0000-00008F040000}"/>
    <cellStyle name="Normal 4 3 13 2" xfId="1360" xr:uid="{00000000-0005-0000-0000-000090040000}"/>
    <cellStyle name="Normal 4 3 14" xfId="1361" xr:uid="{00000000-0005-0000-0000-000091040000}"/>
    <cellStyle name="Normal 4 3 14 2" xfId="1362" xr:uid="{00000000-0005-0000-0000-000092040000}"/>
    <cellStyle name="Normal 4 3 15" xfId="1363" xr:uid="{00000000-0005-0000-0000-000093040000}"/>
    <cellStyle name="Normal 4 3 15 2" xfId="1364" xr:uid="{00000000-0005-0000-0000-000094040000}"/>
    <cellStyle name="Normal 4 3 16" xfId="1365" xr:uid="{00000000-0005-0000-0000-000095040000}"/>
    <cellStyle name="Normal 4 3 17" xfId="1366" xr:uid="{00000000-0005-0000-0000-000096040000}"/>
    <cellStyle name="Normal 4 3 2" xfId="638" xr:uid="{00000000-0005-0000-0000-000097040000}"/>
    <cellStyle name="Normal 4 3 2 10" xfId="1367" xr:uid="{00000000-0005-0000-0000-000098040000}"/>
    <cellStyle name="Normal 4 3 2 2" xfId="639" xr:uid="{00000000-0005-0000-0000-000099040000}"/>
    <cellStyle name="Normal 4 3 2 2 2" xfId="640" xr:uid="{00000000-0005-0000-0000-00009A040000}"/>
    <cellStyle name="Normal 4 3 2 2 2 2" xfId="1368" xr:uid="{00000000-0005-0000-0000-00009B040000}"/>
    <cellStyle name="Normal 4 3 2 2 2 2 2" xfId="1369" xr:uid="{00000000-0005-0000-0000-00009C040000}"/>
    <cellStyle name="Normal 4 3 2 2 2 2 2 2" xfId="1370" xr:uid="{00000000-0005-0000-0000-00009D040000}"/>
    <cellStyle name="Normal 4 3 2 2 2 2 3" xfId="1371" xr:uid="{00000000-0005-0000-0000-00009E040000}"/>
    <cellStyle name="Normal 4 3 2 2 2 2 3 2" xfId="1372" xr:uid="{00000000-0005-0000-0000-00009F040000}"/>
    <cellStyle name="Normal 4 3 2 2 2 2 4" xfId="1373" xr:uid="{00000000-0005-0000-0000-0000A0040000}"/>
    <cellStyle name="Normal 4 3 2 2 2 2 5" xfId="1374" xr:uid="{00000000-0005-0000-0000-0000A1040000}"/>
    <cellStyle name="Normal 4 3 2 2 2 3" xfId="1375" xr:uid="{00000000-0005-0000-0000-0000A2040000}"/>
    <cellStyle name="Normal 4 3 2 2 2 3 2" xfId="1376" xr:uid="{00000000-0005-0000-0000-0000A3040000}"/>
    <cellStyle name="Normal 4 3 2 2 2 4" xfId="1377" xr:uid="{00000000-0005-0000-0000-0000A4040000}"/>
    <cellStyle name="Normal 4 3 2 2 2 4 2" xfId="1378" xr:uid="{00000000-0005-0000-0000-0000A5040000}"/>
    <cellStyle name="Normal 4 3 2 2 2 5" xfId="1379" xr:uid="{00000000-0005-0000-0000-0000A6040000}"/>
    <cellStyle name="Normal 4 3 2 2 2 5 2" xfId="1380" xr:uid="{00000000-0005-0000-0000-0000A7040000}"/>
    <cellStyle name="Normal 4 3 2 2 2 6" xfId="1381" xr:uid="{00000000-0005-0000-0000-0000A8040000}"/>
    <cellStyle name="Normal 4 3 2 2 2 7" xfId="1382" xr:uid="{00000000-0005-0000-0000-0000A9040000}"/>
    <cellStyle name="Normal 4 3 2 2 3" xfId="641" xr:uid="{00000000-0005-0000-0000-0000AA040000}"/>
    <cellStyle name="Normal 4 3 2 2 3 2" xfId="1383" xr:uid="{00000000-0005-0000-0000-0000AB040000}"/>
    <cellStyle name="Normal 4 3 2 2 3 2 2" xfId="1384" xr:uid="{00000000-0005-0000-0000-0000AC040000}"/>
    <cellStyle name="Normal 4 3 2 2 3 2 2 2" xfId="1385" xr:uid="{00000000-0005-0000-0000-0000AD040000}"/>
    <cellStyle name="Normal 4 3 2 2 3 2 3" xfId="1386" xr:uid="{00000000-0005-0000-0000-0000AE040000}"/>
    <cellStyle name="Normal 4 3 2 2 3 2 3 2" xfId="1387" xr:uid="{00000000-0005-0000-0000-0000AF040000}"/>
    <cellStyle name="Normal 4 3 2 2 3 2 4" xfId="1388" xr:uid="{00000000-0005-0000-0000-0000B0040000}"/>
    <cellStyle name="Normal 4 3 2 2 3 2 5" xfId="1389" xr:uid="{00000000-0005-0000-0000-0000B1040000}"/>
    <cellStyle name="Normal 4 3 2 2 3 3" xfId="1390" xr:uid="{00000000-0005-0000-0000-0000B2040000}"/>
    <cellStyle name="Normal 4 3 2 2 3 3 2" xfId="1391" xr:uid="{00000000-0005-0000-0000-0000B3040000}"/>
    <cellStyle name="Normal 4 3 2 2 3 4" xfId="1392" xr:uid="{00000000-0005-0000-0000-0000B4040000}"/>
    <cellStyle name="Normal 4 3 2 2 3 4 2" xfId="1393" xr:uid="{00000000-0005-0000-0000-0000B5040000}"/>
    <cellStyle name="Normal 4 3 2 2 3 5" xfId="1394" xr:uid="{00000000-0005-0000-0000-0000B6040000}"/>
    <cellStyle name="Normal 4 3 2 2 3 5 2" xfId="1395" xr:uid="{00000000-0005-0000-0000-0000B7040000}"/>
    <cellStyle name="Normal 4 3 2 2 3 6" xfId="1396" xr:uid="{00000000-0005-0000-0000-0000B8040000}"/>
    <cellStyle name="Normal 4 3 2 2 3 7" xfId="1397" xr:uid="{00000000-0005-0000-0000-0000B9040000}"/>
    <cellStyle name="Normal 4 3 2 2 4" xfId="1398" xr:uid="{00000000-0005-0000-0000-0000BA040000}"/>
    <cellStyle name="Normal 4 3 2 2 4 2" xfId="1399" xr:uid="{00000000-0005-0000-0000-0000BB040000}"/>
    <cellStyle name="Normal 4 3 2 2 4 2 2" xfId="1400" xr:uid="{00000000-0005-0000-0000-0000BC040000}"/>
    <cellStyle name="Normal 4 3 2 2 4 3" xfId="1401" xr:uid="{00000000-0005-0000-0000-0000BD040000}"/>
    <cellStyle name="Normal 4 3 2 2 4 3 2" xfId="1402" xr:uid="{00000000-0005-0000-0000-0000BE040000}"/>
    <cellStyle name="Normal 4 3 2 2 4 4" xfId="1403" xr:uid="{00000000-0005-0000-0000-0000BF040000}"/>
    <cellStyle name="Normal 4 3 2 2 4 5" xfId="1404" xr:uid="{00000000-0005-0000-0000-0000C0040000}"/>
    <cellStyle name="Normal 4 3 2 2 5" xfId="1405" xr:uid="{00000000-0005-0000-0000-0000C1040000}"/>
    <cellStyle name="Normal 4 3 2 2 5 2" xfId="1406" xr:uid="{00000000-0005-0000-0000-0000C2040000}"/>
    <cellStyle name="Normal 4 3 2 2 6" xfId="1407" xr:uid="{00000000-0005-0000-0000-0000C3040000}"/>
    <cellStyle name="Normal 4 3 2 2 6 2" xfId="1408" xr:uid="{00000000-0005-0000-0000-0000C4040000}"/>
    <cellStyle name="Normal 4 3 2 2 7" xfId="1409" xr:uid="{00000000-0005-0000-0000-0000C5040000}"/>
    <cellStyle name="Normal 4 3 2 2 7 2" xfId="1410" xr:uid="{00000000-0005-0000-0000-0000C6040000}"/>
    <cellStyle name="Normal 4 3 2 2 8" xfId="1411" xr:uid="{00000000-0005-0000-0000-0000C7040000}"/>
    <cellStyle name="Normal 4 3 2 2 9" xfId="1412" xr:uid="{00000000-0005-0000-0000-0000C8040000}"/>
    <cellStyle name="Normal 4 3 2 3" xfId="642" xr:uid="{00000000-0005-0000-0000-0000C9040000}"/>
    <cellStyle name="Normal 4 3 2 3 2" xfId="1413" xr:uid="{00000000-0005-0000-0000-0000CA040000}"/>
    <cellStyle name="Normal 4 3 2 3 2 2" xfId="1414" xr:uid="{00000000-0005-0000-0000-0000CB040000}"/>
    <cellStyle name="Normal 4 3 2 3 2 2 2" xfId="1415" xr:uid="{00000000-0005-0000-0000-0000CC040000}"/>
    <cellStyle name="Normal 4 3 2 3 2 3" xfId="1416" xr:uid="{00000000-0005-0000-0000-0000CD040000}"/>
    <cellStyle name="Normal 4 3 2 3 2 3 2" xfId="1417" xr:uid="{00000000-0005-0000-0000-0000CE040000}"/>
    <cellStyle name="Normal 4 3 2 3 2 4" xfId="1418" xr:uid="{00000000-0005-0000-0000-0000CF040000}"/>
    <cellStyle name="Normal 4 3 2 3 2 5" xfId="1419" xr:uid="{00000000-0005-0000-0000-0000D0040000}"/>
    <cellStyle name="Normal 4 3 2 3 3" xfId="1420" xr:uid="{00000000-0005-0000-0000-0000D1040000}"/>
    <cellStyle name="Normal 4 3 2 3 3 2" xfId="1421" xr:uid="{00000000-0005-0000-0000-0000D2040000}"/>
    <cellStyle name="Normal 4 3 2 3 4" xfId="1422" xr:uid="{00000000-0005-0000-0000-0000D3040000}"/>
    <cellStyle name="Normal 4 3 2 3 4 2" xfId="1423" xr:uid="{00000000-0005-0000-0000-0000D4040000}"/>
    <cellStyle name="Normal 4 3 2 3 5" xfId="1424" xr:uid="{00000000-0005-0000-0000-0000D5040000}"/>
    <cellStyle name="Normal 4 3 2 3 5 2" xfId="1425" xr:uid="{00000000-0005-0000-0000-0000D6040000}"/>
    <cellStyle name="Normal 4 3 2 3 6" xfId="1426" xr:uid="{00000000-0005-0000-0000-0000D7040000}"/>
    <cellStyle name="Normal 4 3 2 3 7" xfId="1427" xr:uid="{00000000-0005-0000-0000-0000D8040000}"/>
    <cellStyle name="Normal 4 3 2 4" xfId="643" xr:uid="{00000000-0005-0000-0000-0000D9040000}"/>
    <cellStyle name="Normal 4 3 2 4 2" xfId="1428" xr:uid="{00000000-0005-0000-0000-0000DA040000}"/>
    <cellStyle name="Normal 4 3 2 4 2 2" xfId="1429" xr:uid="{00000000-0005-0000-0000-0000DB040000}"/>
    <cellStyle name="Normal 4 3 2 4 2 2 2" xfId="1430" xr:uid="{00000000-0005-0000-0000-0000DC040000}"/>
    <cellStyle name="Normal 4 3 2 4 2 3" xfId="1431" xr:uid="{00000000-0005-0000-0000-0000DD040000}"/>
    <cellStyle name="Normal 4 3 2 4 2 3 2" xfId="1432" xr:uid="{00000000-0005-0000-0000-0000DE040000}"/>
    <cellStyle name="Normal 4 3 2 4 2 4" xfId="1433" xr:uid="{00000000-0005-0000-0000-0000DF040000}"/>
    <cellStyle name="Normal 4 3 2 4 2 5" xfId="1434" xr:uid="{00000000-0005-0000-0000-0000E0040000}"/>
    <cellStyle name="Normal 4 3 2 4 3" xfId="1435" xr:uid="{00000000-0005-0000-0000-0000E1040000}"/>
    <cellStyle name="Normal 4 3 2 4 3 2" xfId="1436" xr:uid="{00000000-0005-0000-0000-0000E2040000}"/>
    <cellStyle name="Normal 4 3 2 4 4" xfId="1437" xr:uid="{00000000-0005-0000-0000-0000E3040000}"/>
    <cellStyle name="Normal 4 3 2 4 4 2" xfId="1438" xr:uid="{00000000-0005-0000-0000-0000E4040000}"/>
    <cellStyle name="Normal 4 3 2 4 5" xfId="1439" xr:uid="{00000000-0005-0000-0000-0000E5040000}"/>
    <cellStyle name="Normal 4 3 2 4 5 2" xfId="1440" xr:uid="{00000000-0005-0000-0000-0000E6040000}"/>
    <cellStyle name="Normal 4 3 2 4 6" xfId="1441" xr:uid="{00000000-0005-0000-0000-0000E7040000}"/>
    <cellStyle name="Normal 4 3 2 4 7" xfId="1442" xr:uid="{00000000-0005-0000-0000-0000E8040000}"/>
    <cellStyle name="Normal 4 3 2 5" xfId="1443" xr:uid="{00000000-0005-0000-0000-0000E9040000}"/>
    <cellStyle name="Normal 4 3 2 5 2" xfId="1444" xr:uid="{00000000-0005-0000-0000-0000EA040000}"/>
    <cellStyle name="Normal 4 3 2 5 2 2" xfId="1445" xr:uid="{00000000-0005-0000-0000-0000EB040000}"/>
    <cellStyle name="Normal 4 3 2 5 3" xfId="1446" xr:uid="{00000000-0005-0000-0000-0000EC040000}"/>
    <cellStyle name="Normal 4 3 2 5 3 2" xfId="1447" xr:uid="{00000000-0005-0000-0000-0000ED040000}"/>
    <cellStyle name="Normal 4 3 2 5 4" xfId="1448" xr:uid="{00000000-0005-0000-0000-0000EE040000}"/>
    <cellStyle name="Normal 4 3 2 5 5" xfId="1449" xr:uid="{00000000-0005-0000-0000-0000EF040000}"/>
    <cellStyle name="Normal 4 3 2 6" xfId="1450" xr:uid="{00000000-0005-0000-0000-0000F0040000}"/>
    <cellStyle name="Normal 4 3 2 6 2" xfId="1451" xr:uid="{00000000-0005-0000-0000-0000F1040000}"/>
    <cellStyle name="Normal 4 3 2 7" xfId="1452" xr:uid="{00000000-0005-0000-0000-0000F2040000}"/>
    <cellStyle name="Normal 4 3 2 7 2" xfId="1453" xr:uid="{00000000-0005-0000-0000-0000F3040000}"/>
    <cellStyle name="Normal 4 3 2 8" xfId="1454" xr:uid="{00000000-0005-0000-0000-0000F4040000}"/>
    <cellStyle name="Normal 4 3 2 8 2" xfId="1455" xr:uid="{00000000-0005-0000-0000-0000F5040000}"/>
    <cellStyle name="Normal 4 3 2 9" xfId="1456" xr:uid="{00000000-0005-0000-0000-0000F6040000}"/>
    <cellStyle name="Normal 4 3 3" xfId="644" xr:uid="{00000000-0005-0000-0000-0000F7040000}"/>
    <cellStyle name="Normal 4 3 3 10" xfId="1457" xr:uid="{00000000-0005-0000-0000-0000F8040000}"/>
    <cellStyle name="Normal 4 3 3 2" xfId="645" xr:uid="{00000000-0005-0000-0000-0000F9040000}"/>
    <cellStyle name="Normal 4 3 3 2 2" xfId="646" xr:uid="{00000000-0005-0000-0000-0000FA040000}"/>
    <cellStyle name="Normal 4 3 3 2 2 2" xfId="1458" xr:uid="{00000000-0005-0000-0000-0000FB040000}"/>
    <cellStyle name="Normal 4 3 3 2 2 2 2" xfId="1459" xr:uid="{00000000-0005-0000-0000-0000FC040000}"/>
    <cellStyle name="Normal 4 3 3 2 2 2 2 2" xfId="1460" xr:uid="{00000000-0005-0000-0000-0000FD040000}"/>
    <cellStyle name="Normal 4 3 3 2 2 2 3" xfId="1461" xr:uid="{00000000-0005-0000-0000-0000FE040000}"/>
    <cellStyle name="Normal 4 3 3 2 2 2 3 2" xfId="1462" xr:uid="{00000000-0005-0000-0000-0000FF040000}"/>
    <cellStyle name="Normal 4 3 3 2 2 2 4" xfId="1463" xr:uid="{00000000-0005-0000-0000-000000050000}"/>
    <cellStyle name="Normal 4 3 3 2 2 2 5" xfId="1464" xr:uid="{00000000-0005-0000-0000-000001050000}"/>
    <cellStyle name="Normal 4 3 3 2 2 3" xfId="1465" xr:uid="{00000000-0005-0000-0000-000002050000}"/>
    <cellStyle name="Normal 4 3 3 2 2 3 2" xfId="1466" xr:uid="{00000000-0005-0000-0000-000003050000}"/>
    <cellStyle name="Normal 4 3 3 2 2 4" xfId="1467" xr:uid="{00000000-0005-0000-0000-000004050000}"/>
    <cellStyle name="Normal 4 3 3 2 2 4 2" xfId="1468" xr:uid="{00000000-0005-0000-0000-000005050000}"/>
    <cellStyle name="Normal 4 3 3 2 2 5" xfId="1469" xr:uid="{00000000-0005-0000-0000-000006050000}"/>
    <cellStyle name="Normal 4 3 3 2 2 5 2" xfId="1470" xr:uid="{00000000-0005-0000-0000-000007050000}"/>
    <cellStyle name="Normal 4 3 3 2 2 6" xfId="1471" xr:uid="{00000000-0005-0000-0000-000008050000}"/>
    <cellStyle name="Normal 4 3 3 2 2 7" xfId="1472" xr:uid="{00000000-0005-0000-0000-000009050000}"/>
    <cellStyle name="Normal 4 3 3 2 3" xfId="647" xr:uid="{00000000-0005-0000-0000-00000A050000}"/>
    <cellStyle name="Normal 4 3 3 2 3 2" xfId="1473" xr:uid="{00000000-0005-0000-0000-00000B050000}"/>
    <cellStyle name="Normal 4 3 3 2 3 2 2" xfId="1474" xr:uid="{00000000-0005-0000-0000-00000C050000}"/>
    <cellStyle name="Normal 4 3 3 2 3 2 2 2" xfId="1475" xr:uid="{00000000-0005-0000-0000-00000D050000}"/>
    <cellStyle name="Normal 4 3 3 2 3 2 3" xfId="1476" xr:uid="{00000000-0005-0000-0000-00000E050000}"/>
    <cellStyle name="Normal 4 3 3 2 3 2 3 2" xfId="1477" xr:uid="{00000000-0005-0000-0000-00000F050000}"/>
    <cellStyle name="Normal 4 3 3 2 3 2 4" xfId="1478" xr:uid="{00000000-0005-0000-0000-000010050000}"/>
    <cellStyle name="Normal 4 3 3 2 3 2 5" xfId="1479" xr:uid="{00000000-0005-0000-0000-000011050000}"/>
    <cellStyle name="Normal 4 3 3 2 3 3" xfId="1480" xr:uid="{00000000-0005-0000-0000-000012050000}"/>
    <cellStyle name="Normal 4 3 3 2 3 3 2" xfId="1481" xr:uid="{00000000-0005-0000-0000-000013050000}"/>
    <cellStyle name="Normal 4 3 3 2 3 4" xfId="1482" xr:uid="{00000000-0005-0000-0000-000014050000}"/>
    <cellStyle name="Normal 4 3 3 2 3 4 2" xfId="1483" xr:uid="{00000000-0005-0000-0000-000015050000}"/>
    <cellStyle name="Normal 4 3 3 2 3 5" xfId="1484" xr:uid="{00000000-0005-0000-0000-000016050000}"/>
    <cellStyle name="Normal 4 3 3 2 3 5 2" xfId="1485" xr:uid="{00000000-0005-0000-0000-000017050000}"/>
    <cellStyle name="Normal 4 3 3 2 3 6" xfId="1486" xr:uid="{00000000-0005-0000-0000-000018050000}"/>
    <cellStyle name="Normal 4 3 3 2 3 7" xfId="1487" xr:uid="{00000000-0005-0000-0000-000019050000}"/>
    <cellStyle name="Normal 4 3 3 2 4" xfId="1488" xr:uid="{00000000-0005-0000-0000-00001A050000}"/>
    <cellStyle name="Normal 4 3 3 2 4 2" xfId="1489" xr:uid="{00000000-0005-0000-0000-00001B050000}"/>
    <cellStyle name="Normal 4 3 3 2 4 2 2" xfId="1490" xr:uid="{00000000-0005-0000-0000-00001C050000}"/>
    <cellStyle name="Normal 4 3 3 2 4 3" xfId="1491" xr:uid="{00000000-0005-0000-0000-00001D050000}"/>
    <cellStyle name="Normal 4 3 3 2 4 3 2" xfId="1492" xr:uid="{00000000-0005-0000-0000-00001E050000}"/>
    <cellStyle name="Normal 4 3 3 2 4 4" xfId="1493" xr:uid="{00000000-0005-0000-0000-00001F050000}"/>
    <cellStyle name="Normal 4 3 3 2 4 5" xfId="1494" xr:uid="{00000000-0005-0000-0000-000020050000}"/>
    <cellStyle name="Normal 4 3 3 2 5" xfId="1495" xr:uid="{00000000-0005-0000-0000-000021050000}"/>
    <cellStyle name="Normal 4 3 3 2 5 2" xfId="1496" xr:uid="{00000000-0005-0000-0000-000022050000}"/>
    <cellStyle name="Normal 4 3 3 2 6" xfId="1497" xr:uid="{00000000-0005-0000-0000-000023050000}"/>
    <cellStyle name="Normal 4 3 3 2 6 2" xfId="1498" xr:uid="{00000000-0005-0000-0000-000024050000}"/>
    <cellStyle name="Normal 4 3 3 2 7" xfId="1499" xr:uid="{00000000-0005-0000-0000-000025050000}"/>
    <cellStyle name="Normal 4 3 3 2 7 2" xfId="1500" xr:uid="{00000000-0005-0000-0000-000026050000}"/>
    <cellStyle name="Normal 4 3 3 2 8" xfId="1501" xr:uid="{00000000-0005-0000-0000-000027050000}"/>
    <cellStyle name="Normal 4 3 3 2 9" xfId="1502" xr:uid="{00000000-0005-0000-0000-000028050000}"/>
    <cellStyle name="Normal 4 3 3 3" xfId="648" xr:uid="{00000000-0005-0000-0000-000029050000}"/>
    <cellStyle name="Normal 4 3 3 3 2" xfId="1503" xr:uid="{00000000-0005-0000-0000-00002A050000}"/>
    <cellStyle name="Normal 4 3 3 3 2 2" xfId="1504" xr:uid="{00000000-0005-0000-0000-00002B050000}"/>
    <cellStyle name="Normal 4 3 3 3 2 2 2" xfId="1505" xr:uid="{00000000-0005-0000-0000-00002C050000}"/>
    <cellStyle name="Normal 4 3 3 3 2 3" xfId="1506" xr:uid="{00000000-0005-0000-0000-00002D050000}"/>
    <cellStyle name="Normal 4 3 3 3 2 3 2" xfId="1507" xr:uid="{00000000-0005-0000-0000-00002E050000}"/>
    <cellStyle name="Normal 4 3 3 3 2 4" xfId="1508" xr:uid="{00000000-0005-0000-0000-00002F050000}"/>
    <cellStyle name="Normal 4 3 3 3 2 5" xfId="1509" xr:uid="{00000000-0005-0000-0000-000030050000}"/>
    <cellStyle name="Normal 4 3 3 3 3" xfId="1510" xr:uid="{00000000-0005-0000-0000-000031050000}"/>
    <cellStyle name="Normal 4 3 3 3 3 2" xfId="1511" xr:uid="{00000000-0005-0000-0000-000032050000}"/>
    <cellStyle name="Normal 4 3 3 3 4" xfId="1512" xr:uid="{00000000-0005-0000-0000-000033050000}"/>
    <cellStyle name="Normal 4 3 3 3 4 2" xfId="1513" xr:uid="{00000000-0005-0000-0000-000034050000}"/>
    <cellStyle name="Normal 4 3 3 3 5" xfId="1514" xr:uid="{00000000-0005-0000-0000-000035050000}"/>
    <cellStyle name="Normal 4 3 3 3 5 2" xfId="1515" xr:uid="{00000000-0005-0000-0000-000036050000}"/>
    <cellStyle name="Normal 4 3 3 3 6" xfId="1516" xr:uid="{00000000-0005-0000-0000-000037050000}"/>
    <cellStyle name="Normal 4 3 3 3 7" xfId="1517" xr:uid="{00000000-0005-0000-0000-000038050000}"/>
    <cellStyle name="Normal 4 3 3 4" xfId="649" xr:uid="{00000000-0005-0000-0000-000039050000}"/>
    <cellStyle name="Normal 4 3 3 4 2" xfId="1518" xr:uid="{00000000-0005-0000-0000-00003A050000}"/>
    <cellStyle name="Normal 4 3 3 4 2 2" xfId="1519" xr:uid="{00000000-0005-0000-0000-00003B050000}"/>
    <cellStyle name="Normal 4 3 3 4 2 2 2" xfId="1520" xr:uid="{00000000-0005-0000-0000-00003C050000}"/>
    <cellStyle name="Normal 4 3 3 4 2 3" xfId="1521" xr:uid="{00000000-0005-0000-0000-00003D050000}"/>
    <cellStyle name="Normal 4 3 3 4 2 3 2" xfId="1522" xr:uid="{00000000-0005-0000-0000-00003E050000}"/>
    <cellStyle name="Normal 4 3 3 4 2 4" xfId="1523" xr:uid="{00000000-0005-0000-0000-00003F050000}"/>
    <cellStyle name="Normal 4 3 3 4 2 5" xfId="1524" xr:uid="{00000000-0005-0000-0000-000040050000}"/>
    <cellStyle name="Normal 4 3 3 4 3" xfId="1525" xr:uid="{00000000-0005-0000-0000-000041050000}"/>
    <cellStyle name="Normal 4 3 3 4 3 2" xfId="1526" xr:uid="{00000000-0005-0000-0000-000042050000}"/>
    <cellStyle name="Normal 4 3 3 4 4" xfId="1527" xr:uid="{00000000-0005-0000-0000-000043050000}"/>
    <cellStyle name="Normal 4 3 3 4 4 2" xfId="1528" xr:uid="{00000000-0005-0000-0000-000044050000}"/>
    <cellStyle name="Normal 4 3 3 4 5" xfId="1529" xr:uid="{00000000-0005-0000-0000-000045050000}"/>
    <cellStyle name="Normal 4 3 3 4 5 2" xfId="1530" xr:uid="{00000000-0005-0000-0000-000046050000}"/>
    <cellStyle name="Normal 4 3 3 4 6" xfId="1531" xr:uid="{00000000-0005-0000-0000-000047050000}"/>
    <cellStyle name="Normal 4 3 3 4 7" xfId="1532" xr:uid="{00000000-0005-0000-0000-000048050000}"/>
    <cellStyle name="Normal 4 3 3 5" xfId="1533" xr:uid="{00000000-0005-0000-0000-000049050000}"/>
    <cellStyle name="Normal 4 3 3 5 2" xfId="1534" xr:uid="{00000000-0005-0000-0000-00004A050000}"/>
    <cellStyle name="Normal 4 3 3 5 2 2" xfId="1535" xr:uid="{00000000-0005-0000-0000-00004B050000}"/>
    <cellStyle name="Normal 4 3 3 5 3" xfId="1536" xr:uid="{00000000-0005-0000-0000-00004C050000}"/>
    <cellStyle name="Normal 4 3 3 5 3 2" xfId="1537" xr:uid="{00000000-0005-0000-0000-00004D050000}"/>
    <cellStyle name="Normal 4 3 3 5 4" xfId="1538" xr:uid="{00000000-0005-0000-0000-00004E050000}"/>
    <cellStyle name="Normal 4 3 3 5 5" xfId="1539" xr:uid="{00000000-0005-0000-0000-00004F050000}"/>
    <cellStyle name="Normal 4 3 3 6" xfId="1540" xr:uid="{00000000-0005-0000-0000-000050050000}"/>
    <cellStyle name="Normal 4 3 3 6 2" xfId="1541" xr:uid="{00000000-0005-0000-0000-000051050000}"/>
    <cellStyle name="Normal 4 3 3 7" xfId="1542" xr:uid="{00000000-0005-0000-0000-000052050000}"/>
    <cellStyle name="Normal 4 3 3 7 2" xfId="1543" xr:uid="{00000000-0005-0000-0000-000053050000}"/>
    <cellStyle name="Normal 4 3 3 8" xfId="1544" xr:uid="{00000000-0005-0000-0000-000054050000}"/>
    <cellStyle name="Normal 4 3 3 8 2" xfId="1545" xr:uid="{00000000-0005-0000-0000-000055050000}"/>
    <cellStyle name="Normal 4 3 3 9" xfId="1546" xr:uid="{00000000-0005-0000-0000-000056050000}"/>
    <cellStyle name="Normal 4 3 4" xfId="650" xr:uid="{00000000-0005-0000-0000-000057050000}"/>
    <cellStyle name="Normal 4 3 4 10" xfId="1547" xr:uid="{00000000-0005-0000-0000-000058050000}"/>
    <cellStyle name="Normal 4 3 4 2" xfId="651" xr:uid="{00000000-0005-0000-0000-000059050000}"/>
    <cellStyle name="Normal 4 3 4 2 2" xfId="652" xr:uid="{00000000-0005-0000-0000-00005A050000}"/>
    <cellStyle name="Normal 4 3 4 2 2 2" xfId="1548" xr:uid="{00000000-0005-0000-0000-00005B050000}"/>
    <cellStyle name="Normal 4 3 4 2 2 2 2" xfId="1549" xr:uid="{00000000-0005-0000-0000-00005C050000}"/>
    <cellStyle name="Normal 4 3 4 2 2 2 2 2" xfId="1550" xr:uid="{00000000-0005-0000-0000-00005D050000}"/>
    <cellStyle name="Normal 4 3 4 2 2 2 3" xfId="1551" xr:uid="{00000000-0005-0000-0000-00005E050000}"/>
    <cellStyle name="Normal 4 3 4 2 2 2 3 2" xfId="1552" xr:uid="{00000000-0005-0000-0000-00005F050000}"/>
    <cellStyle name="Normal 4 3 4 2 2 2 4" xfId="1553" xr:uid="{00000000-0005-0000-0000-000060050000}"/>
    <cellStyle name="Normal 4 3 4 2 2 2 5" xfId="1554" xr:uid="{00000000-0005-0000-0000-000061050000}"/>
    <cellStyle name="Normal 4 3 4 2 2 3" xfId="1555" xr:uid="{00000000-0005-0000-0000-000062050000}"/>
    <cellStyle name="Normal 4 3 4 2 2 3 2" xfId="1556" xr:uid="{00000000-0005-0000-0000-000063050000}"/>
    <cellStyle name="Normal 4 3 4 2 2 4" xfId="1557" xr:uid="{00000000-0005-0000-0000-000064050000}"/>
    <cellStyle name="Normal 4 3 4 2 2 4 2" xfId="1558" xr:uid="{00000000-0005-0000-0000-000065050000}"/>
    <cellStyle name="Normal 4 3 4 2 2 5" xfId="1559" xr:uid="{00000000-0005-0000-0000-000066050000}"/>
    <cellStyle name="Normal 4 3 4 2 2 5 2" xfId="1560" xr:uid="{00000000-0005-0000-0000-000067050000}"/>
    <cellStyle name="Normal 4 3 4 2 2 6" xfId="1561" xr:uid="{00000000-0005-0000-0000-000068050000}"/>
    <cellStyle name="Normal 4 3 4 2 2 7" xfId="1562" xr:uid="{00000000-0005-0000-0000-000069050000}"/>
    <cellStyle name="Normal 4 3 4 2 3" xfId="653" xr:uid="{00000000-0005-0000-0000-00006A050000}"/>
    <cellStyle name="Normal 4 3 4 2 3 2" xfId="1563" xr:uid="{00000000-0005-0000-0000-00006B050000}"/>
    <cellStyle name="Normal 4 3 4 2 3 2 2" xfId="1564" xr:uid="{00000000-0005-0000-0000-00006C050000}"/>
    <cellStyle name="Normal 4 3 4 2 3 2 2 2" xfId="1565" xr:uid="{00000000-0005-0000-0000-00006D050000}"/>
    <cellStyle name="Normal 4 3 4 2 3 2 3" xfId="1566" xr:uid="{00000000-0005-0000-0000-00006E050000}"/>
    <cellStyle name="Normal 4 3 4 2 3 2 3 2" xfId="1567" xr:uid="{00000000-0005-0000-0000-00006F050000}"/>
    <cellStyle name="Normal 4 3 4 2 3 2 4" xfId="1568" xr:uid="{00000000-0005-0000-0000-000070050000}"/>
    <cellStyle name="Normal 4 3 4 2 3 2 5" xfId="1569" xr:uid="{00000000-0005-0000-0000-000071050000}"/>
    <cellStyle name="Normal 4 3 4 2 3 3" xfId="1570" xr:uid="{00000000-0005-0000-0000-000072050000}"/>
    <cellStyle name="Normal 4 3 4 2 3 3 2" xfId="1571" xr:uid="{00000000-0005-0000-0000-000073050000}"/>
    <cellStyle name="Normal 4 3 4 2 3 4" xfId="1572" xr:uid="{00000000-0005-0000-0000-000074050000}"/>
    <cellStyle name="Normal 4 3 4 2 3 4 2" xfId="1573" xr:uid="{00000000-0005-0000-0000-000075050000}"/>
    <cellStyle name="Normal 4 3 4 2 3 5" xfId="1574" xr:uid="{00000000-0005-0000-0000-000076050000}"/>
    <cellStyle name="Normal 4 3 4 2 3 5 2" xfId="1575" xr:uid="{00000000-0005-0000-0000-000077050000}"/>
    <cellStyle name="Normal 4 3 4 2 3 6" xfId="1576" xr:uid="{00000000-0005-0000-0000-000078050000}"/>
    <cellStyle name="Normal 4 3 4 2 3 7" xfId="1577" xr:uid="{00000000-0005-0000-0000-000079050000}"/>
    <cellStyle name="Normal 4 3 4 2 4" xfId="1578" xr:uid="{00000000-0005-0000-0000-00007A050000}"/>
    <cellStyle name="Normal 4 3 4 2 4 2" xfId="1579" xr:uid="{00000000-0005-0000-0000-00007B050000}"/>
    <cellStyle name="Normal 4 3 4 2 4 2 2" xfId="1580" xr:uid="{00000000-0005-0000-0000-00007C050000}"/>
    <cellStyle name="Normal 4 3 4 2 4 3" xfId="1581" xr:uid="{00000000-0005-0000-0000-00007D050000}"/>
    <cellStyle name="Normal 4 3 4 2 4 3 2" xfId="1582" xr:uid="{00000000-0005-0000-0000-00007E050000}"/>
    <cellStyle name="Normal 4 3 4 2 4 4" xfId="1583" xr:uid="{00000000-0005-0000-0000-00007F050000}"/>
    <cellStyle name="Normal 4 3 4 2 4 5" xfId="1584" xr:uid="{00000000-0005-0000-0000-000080050000}"/>
    <cellStyle name="Normal 4 3 4 2 5" xfId="1585" xr:uid="{00000000-0005-0000-0000-000081050000}"/>
    <cellStyle name="Normal 4 3 4 2 5 2" xfId="1586" xr:uid="{00000000-0005-0000-0000-000082050000}"/>
    <cellStyle name="Normal 4 3 4 2 6" xfId="1587" xr:uid="{00000000-0005-0000-0000-000083050000}"/>
    <cellStyle name="Normal 4 3 4 2 6 2" xfId="1588" xr:uid="{00000000-0005-0000-0000-000084050000}"/>
    <cellStyle name="Normal 4 3 4 2 7" xfId="1589" xr:uid="{00000000-0005-0000-0000-000085050000}"/>
    <cellStyle name="Normal 4 3 4 2 7 2" xfId="1590" xr:uid="{00000000-0005-0000-0000-000086050000}"/>
    <cellStyle name="Normal 4 3 4 2 8" xfId="1591" xr:uid="{00000000-0005-0000-0000-000087050000}"/>
    <cellStyle name="Normal 4 3 4 2 9" xfId="1592" xr:uid="{00000000-0005-0000-0000-000088050000}"/>
    <cellStyle name="Normal 4 3 4 3" xfId="654" xr:uid="{00000000-0005-0000-0000-000089050000}"/>
    <cellStyle name="Normal 4 3 4 3 2" xfId="1593" xr:uid="{00000000-0005-0000-0000-00008A050000}"/>
    <cellStyle name="Normal 4 3 4 3 2 2" xfId="1594" xr:uid="{00000000-0005-0000-0000-00008B050000}"/>
    <cellStyle name="Normal 4 3 4 3 2 2 2" xfId="1595" xr:uid="{00000000-0005-0000-0000-00008C050000}"/>
    <cellStyle name="Normal 4 3 4 3 2 3" xfId="1596" xr:uid="{00000000-0005-0000-0000-00008D050000}"/>
    <cellStyle name="Normal 4 3 4 3 2 3 2" xfId="1597" xr:uid="{00000000-0005-0000-0000-00008E050000}"/>
    <cellStyle name="Normal 4 3 4 3 2 4" xfId="1598" xr:uid="{00000000-0005-0000-0000-00008F050000}"/>
    <cellStyle name="Normal 4 3 4 3 2 5" xfId="1599" xr:uid="{00000000-0005-0000-0000-000090050000}"/>
    <cellStyle name="Normal 4 3 4 3 3" xfId="1600" xr:uid="{00000000-0005-0000-0000-000091050000}"/>
    <cellStyle name="Normal 4 3 4 3 3 2" xfId="1601" xr:uid="{00000000-0005-0000-0000-000092050000}"/>
    <cellStyle name="Normal 4 3 4 3 4" xfId="1602" xr:uid="{00000000-0005-0000-0000-000093050000}"/>
    <cellStyle name="Normal 4 3 4 3 4 2" xfId="1603" xr:uid="{00000000-0005-0000-0000-000094050000}"/>
    <cellStyle name="Normal 4 3 4 3 5" xfId="1604" xr:uid="{00000000-0005-0000-0000-000095050000}"/>
    <cellStyle name="Normal 4 3 4 3 5 2" xfId="1605" xr:uid="{00000000-0005-0000-0000-000096050000}"/>
    <cellStyle name="Normal 4 3 4 3 6" xfId="1606" xr:uid="{00000000-0005-0000-0000-000097050000}"/>
    <cellStyle name="Normal 4 3 4 3 7" xfId="1607" xr:uid="{00000000-0005-0000-0000-000098050000}"/>
    <cellStyle name="Normal 4 3 4 4" xfId="655" xr:uid="{00000000-0005-0000-0000-000099050000}"/>
    <cellStyle name="Normal 4 3 4 4 2" xfId="1608" xr:uid="{00000000-0005-0000-0000-00009A050000}"/>
    <cellStyle name="Normal 4 3 4 4 2 2" xfId="1609" xr:uid="{00000000-0005-0000-0000-00009B050000}"/>
    <cellStyle name="Normal 4 3 4 4 2 2 2" xfId="1610" xr:uid="{00000000-0005-0000-0000-00009C050000}"/>
    <cellStyle name="Normal 4 3 4 4 2 3" xfId="1611" xr:uid="{00000000-0005-0000-0000-00009D050000}"/>
    <cellStyle name="Normal 4 3 4 4 2 3 2" xfId="1612" xr:uid="{00000000-0005-0000-0000-00009E050000}"/>
    <cellStyle name="Normal 4 3 4 4 2 4" xfId="1613" xr:uid="{00000000-0005-0000-0000-00009F050000}"/>
    <cellStyle name="Normal 4 3 4 4 2 5" xfId="1614" xr:uid="{00000000-0005-0000-0000-0000A0050000}"/>
    <cellStyle name="Normal 4 3 4 4 3" xfId="1615" xr:uid="{00000000-0005-0000-0000-0000A1050000}"/>
    <cellStyle name="Normal 4 3 4 4 3 2" xfId="1616" xr:uid="{00000000-0005-0000-0000-0000A2050000}"/>
    <cellStyle name="Normal 4 3 4 4 4" xfId="1617" xr:uid="{00000000-0005-0000-0000-0000A3050000}"/>
    <cellStyle name="Normal 4 3 4 4 4 2" xfId="1618" xr:uid="{00000000-0005-0000-0000-0000A4050000}"/>
    <cellStyle name="Normal 4 3 4 4 5" xfId="1619" xr:uid="{00000000-0005-0000-0000-0000A5050000}"/>
    <cellStyle name="Normal 4 3 4 4 5 2" xfId="1620" xr:uid="{00000000-0005-0000-0000-0000A6050000}"/>
    <cellStyle name="Normal 4 3 4 4 6" xfId="1621" xr:uid="{00000000-0005-0000-0000-0000A7050000}"/>
    <cellStyle name="Normal 4 3 4 4 7" xfId="1622" xr:uid="{00000000-0005-0000-0000-0000A8050000}"/>
    <cellStyle name="Normal 4 3 4 5" xfId="1623" xr:uid="{00000000-0005-0000-0000-0000A9050000}"/>
    <cellStyle name="Normal 4 3 4 5 2" xfId="1624" xr:uid="{00000000-0005-0000-0000-0000AA050000}"/>
    <cellStyle name="Normal 4 3 4 5 2 2" xfId="1625" xr:uid="{00000000-0005-0000-0000-0000AB050000}"/>
    <cellStyle name="Normal 4 3 4 5 3" xfId="1626" xr:uid="{00000000-0005-0000-0000-0000AC050000}"/>
    <cellStyle name="Normal 4 3 4 5 3 2" xfId="1627" xr:uid="{00000000-0005-0000-0000-0000AD050000}"/>
    <cellStyle name="Normal 4 3 4 5 4" xfId="1628" xr:uid="{00000000-0005-0000-0000-0000AE050000}"/>
    <cellStyle name="Normal 4 3 4 5 5" xfId="1629" xr:uid="{00000000-0005-0000-0000-0000AF050000}"/>
    <cellStyle name="Normal 4 3 4 6" xfId="1630" xr:uid="{00000000-0005-0000-0000-0000B0050000}"/>
    <cellStyle name="Normal 4 3 4 6 2" xfId="1631" xr:uid="{00000000-0005-0000-0000-0000B1050000}"/>
    <cellStyle name="Normal 4 3 4 7" xfId="1632" xr:uid="{00000000-0005-0000-0000-0000B2050000}"/>
    <cellStyle name="Normal 4 3 4 7 2" xfId="1633" xr:uid="{00000000-0005-0000-0000-0000B3050000}"/>
    <cellStyle name="Normal 4 3 4 8" xfId="1634" xr:uid="{00000000-0005-0000-0000-0000B4050000}"/>
    <cellStyle name="Normal 4 3 4 8 2" xfId="1635" xr:uid="{00000000-0005-0000-0000-0000B5050000}"/>
    <cellStyle name="Normal 4 3 4 9" xfId="1636" xr:uid="{00000000-0005-0000-0000-0000B6050000}"/>
    <cellStyle name="Normal 4 3 5" xfId="656" xr:uid="{00000000-0005-0000-0000-0000B7050000}"/>
    <cellStyle name="Normal 4 3 5 10" xfId="1637" xr:uid="{00000000-0005-0000-0000-0000B8050000}"/>
    <cellStyle name="Normal 4 3 5 2" xfId="657" xr:uid="{00000000-0005-0000-0000-0000B9050000}"/>
    <cellStyle name="Normal 4 3 5 2 2" xfId="658" xr:uid="{00000000-0005-0000-0000-0000BA050000}"/>
    <cellStyle name="Normal 4 3 5 2 2 2" xfId="1638" xr:uid="{00000000-0005-0000-0000-0000BB050000}"/>
    <cellStyle name="Normal 4 3 5 2 2 2 2" xfId="1639" xr:uid="{00000000-0005-0000-0000-0000BC050000}"/>
    <cellStyle name="Normal 4 3 5 2 2 2 2 2" xfId="1640" xr:uid="{00000000-0005-0000-0000-0000BD050000}"/>
    <cellStyle name="Normal 4 3 5 2 2 2 3" xfId="1641" xr:uid="{00000000-0005-0000-0000-0000BE050000}"/>
    <cellStyle name="Normal 4 3 5 2 2 2 3 2" xfId="1642" xr:uid="{00000000-0005-0000-0000-0000BF050000}"/>
    <cellStyle name="Normal 4 3 5 2 2 2 4" xfId="1643" xr:uid="{00000000-0005-0000-0000-0000C0050000}"/>
    <cellStyle name="Normal 4 3 5 2 2 2 5" xfId="1644" xr:uid="{00000000-0005-0000-0000-0000C1050000}"/>
    <cellStyle name="Normal 4 3 5 2 2 3" xfId="1645" xr:uid="{00000000-0005-0000-0000-0000C2050000}"/>
    <cellStyle name="Normal 4 3 5 2 2 3 2" xfId="1646" xr:uid="{00000000-0005-0000-0000-0000C3050000}"/>
    <cellStyle name="Normal 4 3 5 2 2 4" xfId="1647" xr:uid="{00000000-0005-0000-0000-0000C4050000}"/>
    <cellStyle name="Normal 4 3 5 2 2 4 2" xfId="1648" xr:uid="{00000000-0005-0000-0000-0000C5050000}"/>
    <cellStyle name="Normal 4 3 5 2 2 5" xfId="1649" xr:uid="{00000000-0005-0000-0000-0000C6050000}"/>
    <cellStyle name="Normal 4 3 5 2 2 5 2" xfId="1650" xr:uid="{00000000-0005-0000-0000-0000C7050000}"/>
    <cellStyle name="Normal 4 3 5 2 2 6" xfId="1651" xr:uid="{00000000-0005-0000-0000-0000C8050000}"/>
    <cellStyle name="Normal 4 3 5 2 2 7" xfId="1652" xr:uid="{00000000-0005-0000-0000-0000C9050000}"/>
    <cellStyle name="Normal 4 3 5 2 3" xfId="659" xr:uid="{00000000-0005-0000-0000-0000CA050000}"/>
    <cellStyle name="Normal 4 3 5 2 3 2" xfId="1653" xr:uid="{00000000-0005-0000-0000-0000CB050000}"/>
    <cellStyle name="Normal 4 3 5 2 3 2 2" xfId="1654" xr:uid="{00000000-0005-0000-0000-0000CC050000}"/>
    <cellStyle name="Normal 4 3 5 2 3 2 2 2" xfId="1655" xr:uid="{00000000-0005-0000-0000-0000CD050000}"/>
    <cellStyle name="Normal 4 3 5 2 3 2 3" xfId="1656" xr:uid="{00000000-0005-0000-0000-0000CE050000}"/>
    <cellStyle name="Normal 4 3 5 2 3 2 3 2" xfId="1657" xr:uid="{00000000-0005-0000-0000-0000CF050000}"/>
    <cellStyle name="Normal 4 3 5 2 3 2 4" xfId="1658" xr:uid="{00000000-0005-0000-0000-0000D0050000}"/>
    <cellStyle name="Normal 4 3 5 2 3 2 5" xfId="1659" xr:uid="{00000000-0005-0000-0000-0000D1050000}"/>
    <cellStyle name="Normal 4 3 5 2 3 3" xfId="1660" xr:uid="{00000000-0005-0000-0000-0000D2050000}"/>
    <cellStyle name="Normal 4 3 5 2 3 3 2" xfId="1661" xr:uid="{00000000-0005-0000-0000-0000D3050000}"/>
    <cellStyle name="Normal 4 3 5 2 3 4" xfId="1662" xr:uid="{00000000-0005-0000-0000-0000D4050000}"/>
    <cellStyle name="Normal 4 3 5 2 3 4 2" xfId="1663" xr:uid="{00000000-0005-0000-0000-0000D5050000}"/>
    <cellStyle name="Normal 4 3 5 2 3 5" xfId="1664" xr:uid="{00000000-0005-0000-0000-0000D6050000}"/>
    <cellStyle name="Normal 4 3 5 2 3 5 2" xfId="1665" xr:uid="{00000000-0005-0000-0000-0000D7050000}"/>
    <cellStyle name="Normal 4 3 5 2 3 6" xfId="1666" xr:uid="{00000000-0005-0000-0000-0000D8050000}"/>
    <cellStyle name="Normal 4 3 5 2 3 7" xfId="1667" xr:uid="{00000000-0005-0000-0000-0000D9050000}"/>
    <cellStyle name="Normal 4 3 5 2 4" xfId="1668" xr:uid="{00000000-0005-0000-0000-0000DA050000}"/>
    <cellStyle name="Normal 4 3 5 2 4 2" xfId="1669" xr:uid="{00000000-0005-0000-0000-0000DB050000}"/>
    <cellStyle name="Normal 4 3 5 2 4 2 2" xfId="1670" xr:uid="{00000000-0005-0000-0000-0000DC050000}"/>
    <cellStyle name="Normal 4 3 5 2 4 3" xfId="1671" xr:uid="{00000000-0005-0000-0000-0000DD050000}"/>
    <cellStyle name="Normal 4 3 5 2 4 3 2" xfId="1672" xr:uid="{00000000-0005-0000-0000-0000DE050000}"/>
    <cellStyle name="Normal 4 3 5 2 4 4" xfId="1673" xr:uid="{00000000-0005-0000-0000-0000DF050000}"/>
    <cellStyle name="Normal 4 3 5 2 4 5" xfId="1674" xr:uid="{00000000-0005-0000-0000-0000E0050000}"/>
    <cellStyle name="Normal 4 3 5 2 5" xfId="1675" xr:uid="{00000000-0005-0000-0000-0000E1050000}"/>
    <cellStyle name="Normal 4 3 5 2 5 2" xfId="1676" xr:uid="{00000000-0005-0000-0000-0000E2050000}"/>
    <cellStyle name="Normal 4 3 5 2 6" xfId="1677" xr:uid="{00000000-0005-0000-0000-0000E3050000}"/>
    <cellStyle name="Normal 4 3 5 2 6 2" xfId="1678" xr:uid="{00000000-0005-0000-0000-0000E4050000}"/>
    <cellStyle name="Normal 4 3 5 2 7" xfId="1679" xr:uid="{00000000-0005-0000-0000-0000E5050000}"/>
    <cellStyle name="Normal 4 3 5 2 7 2" xfId="1680" xr:uid="{00000000-0005-0000-0000-0000E6050000}"/>
    <cellStyle name="Normal 4 3 5 2 8" xfId="1681" xr:uid="{00000000-0005-0000-0000-0000E7050000}"/>
    <cellStyle name="Normal 4 3 5 2 9" xfId="1682" xr:uid="{00000000-0005-0000-0000-0000E8050000}"/>
    <cellStyle name="Normal 4 3 5 3" xfId="660" xr:uid="{00000000-0005-0000-0000-0000E9050000}"/>
    <cellStyle name="Normal 4 3 5 3 2" xfId="1683" xr:uid="{00000000-0005-0000-0000-0000EA050000}"/>
    <cellStyle name="Normal 4 3 5 3 2 2" xfId="1684" xr:uid="{00000000-0005-0000-0000-0000EB050000}"/>
    <cellStyle name="Normal 4 3 5 3 2 2 2" xfId="1685" xr:uid="{00000000-0005-0000-0000-0000EC050000}"/>
    <cellStyle name="Normal 4 3 5 3 2 3" xfId="1686" xr:uid="{00000000-0005-0000-0000-0000ED050000}"/>
    <cellStyle name="Normal 4 3 5 3 2 3 2" xfId="1687" xr:uid="{00000000-0005-0000-0000-0000EE050000}"/>
    <cellStyle name="Normal 4 3 5 3 2 4" xfId="1688" xr:uid="{00000000-0005-0000-0000-0000EF050000}"/>
    <cellStyle name="Normal 4 3 5 3 2 5" xfId="1689" xr:uid="{00000000-0005-0000-0000-0000F0050000}"/>
    <cellStyle name="Normal 4 3 5 3 3" xfId="1690" xr:uid="{00000000-0005-0000-0000-0000F1050000}"/>
    <cellStyle name="Normal 4 3 5 3 3 2" xfId="1691" xr:uid="{00000000-0005-0000-0000-0000F2050000}"/>
    <cellStyle name="Normal 4 3 5 3 4" xfId="1692" xr:uid="{00000000-0005-0000-0000-0000F3050000}"/>
    <cellStyle name="Normal 4 3 5 3 4 2" xfId="1693" xr:uid="{00000000-0005-0000-0000-0000F4050000}"/>
    <cellStyle name="Normal 4 3 5 3 5" xfId="1694" xr:uid="{00000000-0005-0000-0000-0000F5050000}"/>
    <cellStyle name="Normal 4 3 5 3 5 2" xfId="1695" xr:uid="{00000000-0005-0000-0000-0000F6050000}"/>
    <cellStyle name="Normal 4 3 5 3 6" xfId="1696" xr:uid="{00000000-0005-0000-0000-0000F7050000}"/>
    <cellStyle name="Normal 4 3 5 3 7" xfId="1697" xr:uid="{00000000-0005-0000-0000-0000F8050000}"/>
    <cellStyle name="Normal 4 3 5 4" xfId="661" xr:uid="{00000000-0005-0000-0000-0000F9050000}"/>
    <cellStyle name="Normal 4 3 5 4 2" xfId="1698" xr:uid="{00000000-0005-0000-0000-0000FA050000}"/>
    <cellStyle name="Normal 4 3 5 4 2 2" xfId="1699" xr:uid="{00000000-0005-0000-0000-0000FB050000}"/>
    <cellStyle name="Normal 4 3 5 4 2 2 2" xfId="1700" xr:uid="{00000000-0005-0000-0000-0000FC050000}"/>
    <cellStyle name="Normal 4 3 5 4 2 3" xfId="1701" xr:uid="{00000000-0005-0000-0000-0000FD050000}"/>
    <cellStyle name="Normal 4 3 5 4 2 3 2" xfId="1702" xr:uid="{00000000-0005-0000-0000-0000FE050000}"/>
    <cellStyle name="Normal 4 3 5 4 2 4" xfId="1703" xr:uid="{00000000-0005-0000-0000-0000FF050000}"/>
    <cellStyle name="Normal 4 3 5 4 2 5" xfId="1704" xr:uid="{00000000-0005-0000-0000-000000060000}"/>
    <cellStyle name="Normal 4 3 5 4 3" xfId="1705" xr:uid="{00000000-0005-0000-0000-000001060000}"/>
    <cellStyle name="Normal 4 3 5 4 3 2" xfId="1706" xr:uid="{00000000-0005-0000-0000-000002060000}"/>
    <cellStyle name="Normal 4 3 5 4 4" xfId="1707" xr:uid="{00000000-0005-0000-0000-000003060000}"/>
    <cellStyle name="Normal 4 3 5 4 4 2" xfId="1708" xr:uid="{00000000-0005-0000-0000-000004060000}"/>
    <cellStyle name="Normal 4 3 5 4 5" xfId="1709" xr:uid="{00000000-0005-0000-0000-000005060000}"/>
    <cellStyle name="Normal 4 3 5 4 5 2" xfId="1710" xr:uid="{00000000-0005-0000-0000-000006060000}"/>
    <cellStyle name="Normal 4 3 5 4 6" xfId="1711" xr:uid="{00000000-0005-0000-0000-000007060000}"/>
    <cellStyle name="Normal 4 3 5 4 7" xfId="1712" xr:uid="{00000000-0005-0000-0000-000008060000}"/>
    <cellStyle name="Normal 4 3 5 5" xfId="1713" xr:uid="{00000000-0005-0000-0000-000009060000}"/>
    <cellStyle name="Normal 4 3 5 5 2" xfId="1714" xr:uid="{00000000-0005-0000-0000-00000A060000}"/>
    <cellStyle name="Normal 4 3 5 5 2 2" xfId="1715" xr:uid="{00000000-0005-0000-0000-00000B060000}"/>
    <cellStyle name="Normal 4 3 5 5 3" xfId="1716" xr:uid="{00000000-0005-0000-0000-00000C060000}"/>
    <cellStyle name="Normal 4 3 5 5 3 2" xfId="1717" xr:uid="{00000000-0005-0000-0000-00000D060000}"/>
    <cellStyle name="Normal 4 3 5 5 4" xfId="1718" xr:uid="{00000000-0005-0000-0000-00000E060000}"/>
    <cellStyle name="Normal 4 3 5 5 5" xfId="1719" xr:uid="{00000000-0005-0000-0000-00000F060000}"/>
    <cellStyle name="Normal 4 3 5 6" xfId="1720" xr:uid="{00000000-0005-0000-0000-000010060000}"/>
    <cellStyle name="Normal 4 3 5 6 2" xfId="1721" xr:uid="{00000000-0005-0000-0000-000011060000}"/>
    <cellStyle name="Normal 4 3 5 7" xfId="1722" xr:uid="{00000000-0005-0000-0000-000012060000}"/>
    <cellStyle name="Normal 4 3 5 7 2" xfId="1723" xr:uid="{00000000-0005-0000-0000-000013060000}"/>
    <cellStyle name="Normal 4 3 5 8" xfId="1724" xr:uid="{00000000-0005-0000-0000-000014060000}"/>
    <cellStyle name="Normal 4 3 5 8 2" xfId="1725" xr:uid="{00000000-0005-0000-0000-000015060000}"/>
    <cellStyle name="Normal 4 3 5 9" xfId="1726" xr:uid="{00000000-0005-0000-0000-000016060000}"/>
    <cellStyle name="Normal 4 3 6" xfId="662" xr:uid="{00000000-0005-0000-0000-000017060000}"/>
    <cellStyle name="Normal 4 3 6 10" xfId="1727" xr:uid="{00000000-0005-0000-0000-000018060000}"/>
    <cellStyle name="Normal 4 3 6 2" xfId="663" xr:uid="{00000000-0005-0000-0000-000019060000}"/>
    <cellStyle name="Normal 4 3 6 2 2" xfId="664" xr:uid="{00000000-0005-0000-0000-00001A060000}"/>
    <cellStyle name="Normal 4 3 6 2 2 2" xfId="1728" xr:uid="{00000000-0005-0000-0000-00001B060000}"/>
    <cellStyle name="Normal 4 3 6 2 2 2 2" xfId="1729" xr:uid="{00000000-0005-0000-0000-00001C060000}"/>
    <cellStyle name="Normal 4 3 6 2 2 2 2 2" xfId="1730" xr:uid="{00000000-0005-0000-0000-00001D060000}"/>
    <cellStyle name="Normal 4 3 6 2 2 2 3" xfId="1731" xr:uid="{00000000-0005-0000-0000-00001E060000}"/>
    <cellStyle name="Normal 4 3 6 2 2 2 3 2" xfId="1732" xr:uid="{00000000-0005-0000-0000-00001F060000}"/>
    <cellStyle name="Normal 4 3 6 2 2 2 4" xfId="1733" xr:uid="{00000000-0005-0000-0000-000020060000}"/>
    <cellStyle name="Normal 4 3 6 2 2 2 5" xfId="1734" xr:uid="{00000000-0005-0000-0000-000021060000}"/>
    <cellStyle name="Normal 4 3 6 2 2 3" xfId="1735" xr:uid="{00000000-0005-0000-0000-000022060000}"/>
    <cellStyle name="Normal 4 3 6 2 2 3 2" xfId="1736" xr:uid="{00000000-0005-0000-0000-000023060000}"/>
    <cellStyle name="Normal 4 3 6 2 2 4" xfId="1737" xr:uid="{00000000-0005-0000-0000-000024060000}"/>
    <cellStyle name="Normal 4 3 6 2 2 4 2" xfId="1738" xr:uid="{00000000-0005-0000-0000-000025060000}"/>
    <cellStyle name="Normal 4 3 6 2 2 5" xfId="1739" xr:uid="{00000000-0005-0000-0000-000026060000}"/>
    <cellStyle name="Normal 4 3 6 2 2 5 2" xfId="1740" xr:uid="{00000000-0005-0000-0000-000027060000}"/>
    <cellStyle name="Normal 4 3 6 2 2 6" xfId="1741" xr:uid="{00000000-0005-0000-0000-000028060000}"/>
    <cellStyle name="Normal 4 3 6 2 2 7" xfId="1742" xr:uid="{00000000-0005-0000-0000-000029060000}"/>
    <cellStyle name="Normal 4 3 6 2 3" xfId="665" xr:uid="{00000000-0005-0000-0000-00002A060000}"/>
    <cellStyle name="Normal 4 3 6 2 3 2" xfId="1743" xr:uid="{00000000-0005-0000-0000-00002B060000}"/>
    <cellStyle name="Normal 4 3 6 2 3 2 2" xfId="1744" xr:uid="{00000000-0005-0000-0000-00002C060000}"/>
    <cellStyle name="Normal 4 3 6 2 3 2 2 2" xfId="1745" xr:uid="{00000000-0005-0000-0000-00002D060000}"/>
    <cellStyle name="Normal 4 3 6 2 3 2 3" xfId="1746" xr:uid="{00000000-0005-0000-0000-00002E060000}"/>
    <cellStyle name="Normal 4 3 6 2 3 2 3 2" xfId="1747" xr:uid="{00000000-0005-0000-0000-00002F060000}"/>
    <cellStyle name="Normal 4 3 6 2 3 2 4" xfId="1748" xr:uid="{00000000-0005-0000-0000-000030060000}"/>
    <cellStyle name="Normal 4 3 6 2 3 2 5" xfId="1749" xr:uid="{00000000-0005-0000-0000-000031060000}"/>
    <cellStyle name="Normal 4 3 6 2 3 3" xfId="1750" xr:uid="{00000000-0005-0000-0000-000032060000}"/>
    <cellStyle name="Normal 4 3 6 2 3 3 2" xfId="1751" xr:uid="{00000000-0005-0000-0000-000033060000}"/>
    <cellStyle name="Normal 4 3 6 2 3 4" xfId="1752" xr:uid="{00000000-0005-0000-0000-000034060000}"/>
    <cellStyle name="Normal 4 3 6 2 3 4 2" xfId="1753" xr:uid="{00000000-0005-0000-0000-000035060000}"/>
    <cellStyle name="Normal 4 3 6 2 3 5" xfId="1754" xr:uid="{00000000-0005-0000-0000-000036060000}"/>
    <cellStyle name="Normal 4 3 6 2 3 5 2" xfId="1755" xr:uid="{00000000-0005-0000-0000-000037060000}"/>
    <cellStyle name="Normal 4 3 6 2 3 6" xfId="1756" xr:uid="{00000000-0005-0000-0000-000038060000}"/>
    <cellStyle name="Normal 4 3 6 2 3 7" xfId="1757" xr:uid="{00000000-0005-0000-0000-000039060000}"/>
    <cellStyle name="Normal 4 3 6 2 4" xfId="1758" xr:uid="{00000000-0005-0000-0000-00003A060000}"/>
    <cellStyle name="Normal 4 3 6 2 4 2" xfId="1759" xr:uid="{00000000-0005-0000-0000-00003B060000}"/>
    <cellStyle name="Normal 4 3 6 2 4 2 2" xfId="1760" xr:uid="{00000000-0005-0000-0000-00003C060000}"/>
    <cellStyle name="Normal 4 3 6 2 4 3" xfId="1761" xr:uid="{00000000-0005-0000-0000-00003D060000}"/>
    <cellStyle name="Normal 4 3 6 2 4 3 2" xfId="1762" xr:uid="{00000000-0005-0000-0000-00003E060000}"/>
    <cellStyle name="Normal 4 3 6 2 4 4" xfId="1763" xr:uid="{00000000-0005-0000-0000-00003F060000}"/>
    <cellStyle name="Normal 4 3 6 2 4 5" xfId="1764" xr:uid="{00000000-0005-0000-0000-000040060000}"/>
    <cellStyle name="Normal 4 3 6 2 5" xfId="1765" xr:uid="{00000000-0005-0000-0000-000041060000}"/>
    <cellStyle name="Normal 4 3 6 2 5 2" xfId="1766" xr:uid="{00000000-0005-0000-0000-000042060000}"/>
    <cellStyle name="Normal 4 3 6 2 6" xfId="1767" xr:uid="{00000000-0005-0000-0000-000043060000}"/>
    <cellStyle name="Normal 4 3 6 2 6 2" xfId="1768" xr:uid="{00000000-0005-0000-0000-000044060000}"/>
    <cellStyle name="Normal 4 3 6 2 7" xfId="1769" xr:uid="{00000000-0005-0000-0000-000045060000}"/>
    <cellStyle name="Normal 4 3 6 2 7 2" xfId="1770" xr:uid="{00000000-0005-0000-0000-000046060000}"/>
    <cellStyle name="Normal 4 3 6 2 8" xfId="1771" xr:uid="{00000000-0005-0000-0000-000047060000}"/>
    <cellStyle name="Normal 4 3 6 2 9" xfId="1772" xr:uid="{00000000-0005-0000-0000-000048060000}"/>
    <cellStyle name="Normal 4 3 6 3" xfId="666" xr:uid="{00000000-0005-0000-0000-000049060000}"/>
    <cellStyle name="Normal 4 3 6 3 2" xfId="1773" xr:uid="{00000000-0005-0000-0000-00004A060000}"/>
    <cellStyle name="Normal 4 3 6 3 2 2" xfId="1774" xr:uid="{00000000-0005-0000-0000-00004B060000}"/>
    <cellStyle name="Normal 4 3 6 3 2 2 2" xfId="1775" xr:uid="{00000000-0005-0000-0000-00004C060000}"/>
    <cellStyle name="Normal 4 3 6 3 2 3" xfId="1776" xr:uid="{00000000-0005-0000-0000-00004D060000}"/>
    <cellStyle name="Normal 4 3 6 3 2 3 2" xfId="1777" xr:uid="{00000000-0005-0000-0000-00004E060000}"/>
    <cellStyle name="Normal 4 3 6 3 2 4" xfId="1778" xr:uid="{00000000-0005-0000-0000-00004F060000}"/>
    <cellStyle name="Normal 4 3 6 3 2 5" xfId="1779" xr:uid="{00000000-0005-0000-0000-000050060000}"/>
    <cellStyle name="Normal 4 3 6 3 3" xfId="1780" xr:uid="{00000000-0005-0000-0000-000051060000}"/>
    <cellStyle name="Normal 4 3 6 3 3 2" xfId="1781" xr:uid="{00000000-0005-0000-0000-000052060000}"/>
    <cellStyle name="Normal 4 3 6 3 4" xfId="1782" xr:uid="{00000000-0005-0000-0000-000053060000}"/>
    <cellStyle name="Normal 4 3 6 3 4 2" xfId="1783" xr:uid="{00000000-0005-0000-0000-000054060000}"/>
    <cellStyle name="Normal 4 3 6 3 5" xfId="1784" xr:uid="{00000000-0005-0000-0000-000055060000}"/>
    <cellStyle name="Normal 4 3 6 3 5 2" xfId="1785" xr:uid="{00000000-0005-0000-0000-000056060000}"/>
    <cellStyle name="Normal 4 3 6 3 6" xfId="1786" xr:uid="{00000000-0005-0000-0000-000057060000}"/>
    <cellStyle name="Normal 4 3 6 3 7" xfId="1787" xr:uid="{00000000-0005-0000-0000-000058060000}"/>
    <cellStyle name="Normal 4 3 6 4" xfId="667" xr:uid="{00000000-0005-0000-0000-000059060000}"/>
    <cellStyle name="Normal 4 3 6 4 2" xfId="1788" xr:uid="{00000000-0005-0000-0000-00005A060000}"/>
    <cellStyle name="Normal 4 3 6 4 2 2" xfId="1789" xr:uid="{00000000-0005-0000-0000-00005B060000}"/>
    <cellStyle name="Normal 4 3 6 4 2 2 2" xfId="1790" xr:uid="{00000000-0005-0000-0000-00005C060000}"/>
    <cellStyle name="Normal 4 3 6 4 2 3" xfId="1791" xr:uid="{00000000-0005-0000-0000-00005D060000}"/>
    <cellStyle name="Normal 4 3 6 4 2 3 2" xfId="1792" xr:uid="{00000000-0005-0000-0000-00005E060000}"/>
    <cellStyle name="Normal 4 3 6 4 2 4" xfId="1793" xr:uid="{00000000-0005-0000-0000-00005F060000}"/>
    <cellStyle name="Normal 4 3 6 4 2 5" xfId="1794" xr:uid="{00000000-0005-0000-0000-000060060000}"/>
    <cellStyle name="Normal 4 3 6 4 3" xfId="1795" xr:uid="{00000000-0005-0000-0000-000061060000}"/>
    <cellStyle name="Normal 4 3 6 4 3 2" xfId="1796" xr:uid="{00000000-0005-0000-0000-000062060000}"/>
    <cellStyle name="Normal 4 3 6 4 4" xfId="1797" xr:uid="{00000000-0005-0000-0000-000063060000}"/>
    <cellStyle name="Normal 4 3 6 4 4 2" xfId="1798" xr:uid="{00000000-0005-0000-0000-000064060000}"/>
    <cellStyle name="Normal 4 3 6 4 5" xfId="1799" xr:uid="{00000000-0005-0000-0000-000065060000}"/>
    <cellStyle name="Normal 4 3 6 4 5 2" xfId="1800" xr:uid="{00000000-0005-0000-0000-000066060000}"/>
    <cellStyle name="Normal 4 3 6 4 6" xfId="1801" xr:uid="{00000000-0005-0000-0000-000067060000}"/>
    <cellStyle name="Normal 4 3 6 4 7" xfId="1802" xr:uid="{00000000-0005-0000-0000-000068060000}"/>
    <cellStyle name="Normal 4 3 6 5" xfId="1803" xr:uid="{00000000-0005-0000-0000-000069060000}"/>
    <cellStyle name="Normal 4 3 6 5 2" xfId="1804" xr:uid="{00000000-0005-0000-0000-00006A060000}"/>
    <cellStyle name="Normal 4 3 6 5 2 2" xfId="1805" xr:uid="{00000000-0005-0000-0000-00006B060000}"/>
    <cellStyle name="Normal 4 3 6 5 3" xfId="1806" xr:uid="{00000000-0005-0000-0000-00006C060000}"/>
    <cellStyle name="Normal 4 3 6 5 3 2" xfId="1807" xr:uid="{00000000-0005-0000-0000-00006D060000}"/>
    <cellStyle name="Normal 4 3 6 5 4" xfId="1808" xr:uid="{00000000-0005-0000-0000-00006E060000}"/>
    <cellStyle name="Normal 4 3 6 5 5" xfId="1809" xr:uid="{00000000-0005-0000-0000-00006F060000}"/>
    <cellStyle name="Normal 4 3 6 6" xfId="1810" xr:uid="{00000000-0005-0000-0000-000070060000}"/>
    <cellStyle name="Normal 4 3 6 6 2" xfId="1811" xr:uid="{00000000-0005-0000-0000-000071060000}"/>
    <cellStyle name="Normal 4 3 6 7" xfId="1812" xr:uid="{00000000-0005-0000-0000-000072060000}"/>
    <cellStyle name="Normal 4 3 6 7 2" xfId="1813" xr:uid="{00000000-0005-0000-0000-000073060000}"/>
    <cellStyle name="Normal 4 3 6 8" xfId="1814" xr:uid="{00000000-0005-0000-0000-000074060000}"/>
    <cellStyle name="Normal 4 3 6 8 2" xfId="1815" xr:uid="{00000000-0005-0000-0000-000075060000}"/>
    <cellStyle name="Normal 4 3 6 9" xfId="1816" xr:uid="{00000000-0005-0000-0000-000076060000}"/>
    <cellStyle name="Normal 4 3 7" xfId="668" xr:uid="{00000000-0005-0000-0000-000077060000}"/>
    <cellStyle name="Normal 4 3 7 2" xfId="669" xr:uid="{00000000-0005-0000-0000-000078060000}"/>
    <cellStyle name="Normal 4 3 7 2 2" xfId="1817" xr:uid="{00000000-0005-0000-0000-000079060000}"/>
    <cellStyle name="Normal 4 3 7 2 2 2" xfId="1818" xr:uid="{00000000-0005-0000-0000-00007A060000}"/>
    <cellStyle name="Normal 4 3 7 2 2 2 2" xfId="1819" xr:uid="{00000000-0005-0000-0000-00007B060000}"/>
    <cellStyle name="Normal 4 3 7 2 2 3" xfId="1820" xr:uid="{00000000-0005-0000-0000-00007C060000}"/>
    <cellStyle name="Normal 4 3 7 2 2 3 2" xfId="1821" xr:uid="{00000000-0005-0000-0000-00007D060000}"/>
    <cellStyle name="Normal 4 3 7 2 2 4" xfId="1822" xr:uid="{00000000-0005-0000-0000-00007E060000}"/>
    <cellStyle name="Normal 4 3 7 2 2 5" xfId="1823" xr:uid="{00000000-0005-0000-0000-00007F060000}"/>
    <cellStyle name="Normal 4 3 7 2 3" xfId="1824" xr:uid="{00000000-0005-0000-0000-000080060000}"/>
    <cellStyle name="Normal 4 3 7 2 3 2" xfId="1825" xr:uid="{00000000-0005-0000-0000-000081060000}"/>
    <cellStyle name="Normal 4 3 7 2 4" xfId="1826" xr:uid="{00000000-0005-0000-0000-000082060000}"/>
    <cellStyle name="Normal 4 3 7 2 4 2" xfId="1827" xr:uid="{00000000-0005-0000-0000-000083060000}"/>
    <cellStyle name="Normal 4 3 7 2 5" xfId="1828" xr:uid="{00000000-0005-0000-0000-000084060000}"/>
    <cellStyle name="Normal 4 3 7 2 5 2" xfId="1829" xr:uid="{00000000-0005-0000-0000-000085060000}"/>
    <cellStyle name="Normal 4 3 7 2 6" xfId="1830" xr:uid="{00000000-0005-0000-0000-000086060000}"/>
    <cellStyle name="Normal 4 3 7 2 7" xfId="1831" xr:uid="{00000000-0005-0000-0000-000087060000}"/>
    <cellStyle name="Normal 4 3 7 3" xfId="670" xr:uid="{00000000-0005-0000-0000-000088060000}"/>
    <cellStyle name="Normal 4 3 7 3 2" xfId="1832" xr:uid="{00000000-0005-0000-0000-000089060000}"/>
    <cellStyle name="Normal 4 3 7 3 2 2" xfId="1833" xr:uid="{00000000-0005-0000-0000-00008A060000}"/>
    <cellStyle name="Normal 4 3 7 3 2 2 2" xfId="1834" xr:uid="{00000000-0005-0000-0000-00008B060000}"/>
    <cellStyle name="Normal 4 3 7 3 2 3" xfId="1835" xr:uid="{00000000-0005-0000-0000-00008C060000}"/>
    <cellStyle name="Normal 4 3 7 3 2 3 2" xfId="1836" xr:uid="{00000000-0005-0000-0000-00008D060000}"/>
    <cellStyle name="Normal 4 3 7 3 2 4" xfId="1837" xr:uid="{00000000-0005-0000-0000-00008E060000}"/>
    <cellStyle name="Normal 4 3 7 3 2 5" xfId="1838" xr:uid="{00000000-0005-0000-0000-00008F060000}"/>
    <cellStyle name="Normal 4 3 7 3 3" xfId="1839" xr:uid="{00000000-0005-0000-0000-000090060000}"/>
    <cellStyle name="Normal 4 3 7 3 3 2" xfId="1840" xr:uid="{00000000-0005-0000-0000-000091060000}"/>
    <cellStyle name="Normal 4 3 7 3 4" xfId="1841" xr:uid="{00000000-0005-0000-0000-000092060000}"/>
    <cellStyle name="Normal 4 3 7 3 4 2" xfId="1842" xr:uid="{00000000-0005-0000-0000-000093060000}"/>
    <cellStyle name="Normal 4 3 7 3 5" xfId="1843" xr:uid="{00000000-0005-0000-0000-000094060000}"/>
    <cellStyle name="Normal 4 3 7 3 5 2" xfId="1844" xr:uid="{00000000-0005-0000-0000-000095060000}"/>
    <cellStyle name="Normal 4 3 7 3 6" xfId="1845" xr:uid="{00000000-0005-0000-0000-000096060000}"/>
    <cellStyle name="Normal 4 3 7 3 7" xfId="1846" xr:uid="{00000000-0005-0000-0000-000097060000}"/>
    <cellStyle name="Normal 4 3 7 4" xfId="1847" xr:uid="{00000000-0005-0000-0000-000098060000}"/>
    <cellStyle name="Normal 4 3 7 4 2" xfId="1848" xr:uid="{00000000-0005-0000-0000-000099060000}"/>
    <cellStyle name="Normal 4 3 7 4 2 2" xfId="1849" xr:uid="{00000000-0005-0000-0000-00009A060000}"/>
    <cellStyle name="Normal 4 3 7 4 3" xfId="1850" xr:uid="{00000000-0005-0000-0000-00009B060000}"/>
    <cellStyle name="Normal 4 3 7 4 3 2" xfId="1851" xr:uid="{00000000-0005-0000-0000-00009C060000}"/>
    <cellStyle name="Normal 4 3 7 4 4" xfId="1852" xr:uid="{00000000-0005-0000-0000-00009D060000}"/>
    <cellStyle name="Normal 4 3 7 4 5" xfId="1853" xr:uid="{00000000-0005-0000-0000-00009E060000}"/>
    <cellStyle name="Normal 4 3 7 5" xfId="1854" xr:uid="{00000000-0005-0000-0000-00009F060000}"/>
    <cellStyle name="Normal 4 3 7 5 2" xfId="1855" xr:uid="{00000000-0005-0000-0000-0000A0060000}"/>
    <cellStyle name="Normal 4 3 7 6" xfId="1856" xr:uid="{00000000-0005-0000-0000-0000A1060000}"/>
    <cellStyle name="Normal 4 3 7 6 2" xfId="1857" xr:uid="{00000000-0005-0000-0000-0000A2060000}"/>
    <cellStyle name="Normal 4 3 7 7" xfId="1858" xr:uid="{00000000-0005-0000-0000-0000A3060000}"/>
    <cellStyle name="Normal 4 3 7 7 2" xfId="1859" xr:uid="{00000000-0005-0000-0000-0000A4060000}"/>
    <cellStyle name="Normal 4 3 7 8" xfId="1860" xr:uid="{00000000-0005-0000-0000-0000A5060000}"/>
    <cellStyle name="Normal 4 3 7 9" xfId="1861" xr:uid="{00000000-0005-0000-0000-0000A6060000}"/>
    <cellStyle name="Normal 4 3 8" xfId="671" xr:uid="{00000000-0005-0000-0000-0000A7060000}"/>
    <cellStyle name="Normal 4 3 8 2" xfId="672" xr:uid="{00000000-0005-0000-0000-0000A8060000}"/>
    <cellStyle name="Normal 4 3 8 2 2" xfId="1862" xr:uid="{00000000-0005-0000-0000-0000A9060000}"/>
    <cellStyle name="Normal 4 3 8 2 2 2" xfId="1863" xr:uid="{00000000-0005-0000-0000-0000AA060000}"/>
    <cellStyle name="Normal 4 3 8 2 2 2 2" xfId="1864" xr:uid="{00000000-0005-0000-0000-0000AB060000}"/>
    <cellStyle name="Normal 4 3 8 2 2 3" xfId="1865" xr:uid="{00000000-0005-0000-0000-0000AC060000}"/>
    <cellStyle name="Normal 4 3 8 2 2 3 2" xfId="1866" xr:uid="{00000000-0005-0000-0000-0000AD060000}"/>
    <cellStyle name="Normal 4 3 8 2 2 4" xfId="1867" xr:uid="{00000000-0005-0000-0000-0000AE060000}"/>
    <cellStyle name="Normal 4 3 8 2 2 5" xfId="1868" xr:uid="{00000000-0005-0000-0000-0000AF060000}"/>
    <cellStyle name="Normal 4 3 8 2 3" xfId="1869" xr:uid="{00000000-0005-0000-0000-0000B0060000}"/>
    <cellStyle name="Normal 4 3 8 2 3 2" xfId="1870" xr:uid="{00000000-0005-0000-0000-0000B1060000}"/>
    <cellStyle name="Normal 4 3 8 2 4" xfId="1871" xr:uid="{00000000-0005-0000-0000-0000B2060000}"/>
    <cellStyle name="Normal 4 3 8 2 4 2" xfId="1872" xr:uid="{00000000-0005-0000-0000-0000B3060000}"/>
    <cellStyle name="Normal 4 3 8 2 5" xfId="1873" xr:uid="{00000000-0005-0000-0000-0000B4060000}"/>
    <cellStyle name="Normal 4 3 8 2 5 2" xfId="1874" xr:uid="{00000000-0005-0000-0000-0000B5060000}"/>
    <cellStyle name="Normal 4 3 8 2 6" xfId="1875" xr:uid="{00000000-0005-0000-0000-0000B6060000}"/>
    <cellStyle name="Normal 4 3 8 2 7" xfId="1876" xr:uid="{00000000-0005-0000-0000-0000B7060000}"/>
    <cellStyle name="Normal 4 3 8 3" xfId="673" xr:uid="{00000000-0005-0000-0000-0000B8060000}"/>
    <cellStyle name="Normal 4 3 8 3 2" xfId="1877" xr:uid="{00000000-0005-0000-0000-0000B9060000}"/>
    <cellStyle name="Normal 4 3 8 3 2 2" xfId="1878" xr:uid="{00000000-0005-0000-0000-0000BA060000}"/>
    <cellStyle name="Normal 4 3 8 3 2 2 2" xfId="1879" xr:uid="{00000000-0005-0000-0000-0000BB060000}"/>
    <cellStyle name="Normal 4 3 8 3 2 3" xfId="1880" xr:uid="{00000000-0005-0000-0000-0000BC060000}"/>
    <cellStyle name="Normal 4 3 8 3 2 3 2" xfId="1881" xr:uid="{00000000-0005-0000-0000-0000BD060000}"/>
    <cellStyle name="Normal 4 3 8 3 2 4" xfId="1882" xr:uid="{00000000-0005-0000-0000-0000BE060000}"/>
    <cellStyle name="Normal 4 3 8 3 2 5" xfId="1883" xr:uid="{00000000-0005-0000-0000-0000BF060000}"/>
    <cellStyle name="Normal 4 3 8 3 3" xfId="1884" xr:uid="{00000000-0005-0000-0000-0000C0060000}"/>
    <cellStyle name="Normal 4 3 8 3 3 2" xfId="1885" xr:uid="{00000000-0005-0000-0000-0000C1060000}"/>
    <cellStyle name="Normal 4 3 8 3 4" xfId="1886" xr:uid="{00000000-0005-0000-0000-0000C2060000}"/>
    <cellStyle name="Normal 4 3 8 3 4 2" xfId="1887" xr:uid="{00000000-0005-0000-0000-0000C3060000}"/>
    <cellStyle name="Normal 4 3 8 3 5" xfId="1888" xr:uid="{00000000-0005-0000-0000-0000C4060000}"/>
    <cellStyle name="Normal 4 3 8 3 5 2" xfId="1889" xr:uid="{00000000-0005-0000-0000-0000C5060000}"/>
    <cellStyle name="Normal 4 3 8 3 6" xfId="1890" xr:uid="{00000000-0005-0000-0000-0000C6060000}"/>
    <cellStyle name="Normal 4 3 8 3 7" xfId="1891" xr:uid="{00000000-0005-0000-0000-0000C7060000}"/>
    <cellStyle name="Normal 4 3 8 4" xfId="1892" xr:uid="{00000000-0005-0000-0000-0000C8060000}"/>
    <cellStyle name="Normal 4 3 8 4 2" xfId="1893" xr:uid="{00000000-0005-0000-0000-0000C9060000}"/>
    <cellStyle name="Normal 4 3 8 4 2 2" xfId="1894" xr:uid="{00000000-0005-0000-0000-0000CA060000}"/>
    <cellStyle name="Normal 4 3 8 4 3" xfId="1895" xr:uid="{00000000-0005-0000-0000-0000CB060000}"/>
    <cellStyle name="Normal 4 3 8 4 3 2" xfId="1896" xr:uid="{00000000-0005-0000-0000-0000CC060000}"/>
    <cellStyle name="Normal 4 3 8 4 4" xfId="1897" xr:uid="{00000000-0005-0000-0000-0000CD060000}"/>
    <cellStyle name="Normal 4 3 8 4 5" xfId="1898" xr:uid="{00000000-0005-0000-0000-0000CE060000}"/>
    <cellStyle name="Normal 4 3 8 5" xfId="1899" xr:uid="{00000000-0005-0000-0000-0000CF060000}"/>
    <cellStyle name="Normal 4 3 8 5 2" xfId="1900" xr:uid="{00000000-0005-0000-0000-0000D0060000}"/>
    <cellStyle name="Normal 4 3 8 6" xfId="1901" xr:uid="{00000000-0005-0000-0000-0000D1060000}"/>
    <cellStyle name="Normal 4 3 8 6 2" xfId="1902" xr:uid="{00000000-0005-0000-0000-0000D2060000}"/>
    <cellStyle name="Normal 4 3 8 7" xfId="1903" xr:uid="{00000000-0005-0000-0000-0000D3060000}"/>
    <cellStyle name="Normal 4 3 8 7 2" xfId="1904" xr:uid="{00000000-0005-0000-0000-0000D4060000}"/>
    <cellStyle name="Normal 4 3 8 8" xfId="1905" xr:uid="{00000000-0005-0000-0000-0000D5060000}"/>
    <cellStyle name="Normal 4 3 8 9" xfId="1906" xr:uid="{00000000-0005-0000-0000-0000D6060000}"/>
    <cellStyle name="Normal 4 3 9" xfId="674" xr:uid="{00000000-0005-0000-0000-0000D7060000}"/>
    <cellStyle name="Normal 4 3 9 2" xfId="1907" xr:uid="{00000000-0005-0000-0000-0000D8060000}"/>
    <cellStyle name="Normal 4 3 9 2 2" xfId="1908" xr:uid="{00000000-0005-0000-0000-0000D9060000}"/>
    <cellStyle name="Normal 4 3 9 2 2 2" xfId="1909" xr:uid="{00000000-0005-0000-0000-0000DA060000}"/>
    <cellStyle name="Normal 4 3 9 2 3" xfId="1910" xr:uid="{00000000-0005-0000-0000-0000DB060000}"/>
    <cellStyle name="Normal 4 3 9 2 3 2" xfId="1911" xr:uid="{00000000-0005-0000-0000-0000DC060000}"/>
    <cellStyle name="Normal 4 3 9 2 4" xfId="1912" xr:uid="{00000000-0005-0000-0000-0000DD060000}"/>
    <cellStyle name="Normal 4 3 9 2 5" xfId="1913" xr:uid="{00000000-0005-0000-0000-0000DE060000}"/>
    <cellStyle name="Normal 4 3 9 3" xfId="1914" xr:uid="{00000000-0005-0000-0000-0000DF060000}"/>
    <cellStyle name="Normal 4 3 9 3 2" xfId="1915" xr:uid="{00000000-0005-0000-0000-0000E0060000}"/>
    <cellStyle name="Normal 4 3 9 4" xfId="1916" xr:uid="{00000000-0005-0000-0000-0000E1060000}"/>
    <cellStyle name="Normal 4 3 9 4 2" xfId="1917" xr:uid="{00000000-0005-0000-0000-0000E2060000}"/>
    <cellStyle name="Normal 4 3 9 5" xfId="1918" xr:uid="{00000000-0005-0000-0000-0000E3060000}"/>
    <cellStyle name="Normal 4 3 9 5 2" xfId="1919" xr:uid="{00000000-0005-0000-0000-0000E4060000}"/>
    <cellStyle name="Normal 4 3 9 6" xfId="1920" xr:uid="{00000000-0005-0000-0000-0000E5060000}"/>
    <cellStyle name="Normal 4 3 9 7" xfId="1921" xr:uid="{00000000-0005-0000-0000-0000E6060000}"/>
    <cellStyle name="Normal 5" xfId="481" xr:uid="{00000000-0005-0000-0000-0000E7060000}"/>
    <cellStyle name="Normal 6" xfId="482" xr:uid="{00000000-0005-0000-0000-0000E8060000}"/>
    <cellStyle name="Normal 6 10" xfId="675" xr:uid="{00000000-0005-0000-0000-0000E9060000}"/>
    <cellStyle name="Normal 6 10 2" xfId="1922" xr:uid="{00000000-0005-0000-0000-0000EA060000}"/>
    <cellStyle name="Normal 6 10 2 2" xfId="1923" xr:uid="{00000000-0005-0000-0000-0000EB060000}"/>
    <cellStyle name="Normal 6 10 2 2 2" xfId="1924" xr:uid="{00000000-0005-0000-0000-0000EC060000}"/>
    <cellStyle name="Normal 6 10 2 3" xfId="1925" xr:uid="{00000000-0005-0000-0000-0000ED060000}"/>
    <cellStyle name="Normal 6 10 2 3 2" xfId="1926" xr:uid="{00000000-0005-0000-0000-0000EE060000}"/>
    <cellStyle name="Normal 6 10 2 4" xfId="1927" xr:uid="{00000000-0005-0000-0000-0000EF060000}"/>
    <cellStyle name="Normal 6 10 2 5" xfId="1928" xr:uid="{00000000-0005-0000-0000-0000F0060000}"/>
    <cellStyle name="Normal 6 10 3" xfId="1929" xr:uid="{00000000-0005-0000-0000-0000F1060000}"/>
    <cellStyle name="Normal 6 10 3 2" xfId="1930" xr:uid="{00000000-0005-0000-0000-0000F2060000}"/>
    <cellStyle name="Normal 6 10 4" xfId="1931" xr:uid="{00000000-0005-0000-0000-0000F3060000}"/>
    <cellStyle name="Normal 6 10 4 2" xfId="1932" xr:uid="{00000000-0005-0000-0000-0000F4060000}"/>
    <cellStyle name="Normal 6 10 5" xfId="1933" xr:uid="{00000000-0005-0000-0000-0000F5060000}"/>
    <cellStyle name="Normal 6 10 5 2" xfId="1934" xr:uid="{00000000-0005-0000-0000-0000F6060000}"/>
    <cellStyle name="Normal 6 10 6" xfId="1935" xr:uid="{00000000-0005-0000-0000-0000F7060000}"/>
    <cellStyle name="Normal 6 10 7" xfId="1936" xr:uid="{00000000-0005-0000-0000-0000F8060000}"/>
    <cellStyle name="Normal 6 11" xfId="676" xr:uid="{00000000-0005-0000-0000-0000F9060000}"/>
    <cellStyle name="Normal 6 11 2" xfId="1937" xr:uid="{00000000-0005-0000-0000-0000FA060000}"/>
    <cellStyle name="Normal 6 11 2 2" xfId="1938" xr:uid="{00000000-0005-0000-0000-0000FB060000}"/>
    <cellStyle name="Normal 6 11 2 2 2" xfId="1939" xr:uid="{00000000-0005-0000-0000-0000FC060000}"/>
    <cellStyle name="Normal 6 11 2 3" xfId="1940" xr:uid="{00000000-0005-0000-0000-0000FD060000}"/>
    <cellStyle name="Normal 6 11 2 3 2" xfId="1941" xr:uid="{00000000-0005-0000-0000-0000FE060000}"/>
    <cellStyle name="Normal 6 11 2 4" xfId="1942" xr:uid="{00000000-0005-0000-0000-0000FF060000}"/>
    <cellStyle name="Normal 6 11 2 5" xfId="1943" xr:uid="{00000000-0005-0000-0000-000000070000}"/>
    <cellStyle name="Normal 6 11 3" xfId="1944" xr:uid="{00000000-0005-0000-0000-000001070000}"/>
    <cellStyle name="Normal 6 11 3 2" xfId="1945" xr:uid="{00000000-0005-0000-0000-000002070000}"/>
    <cellStyle name="Normal 6 11 4" xfId="1946" xr:uid="{00000000-0005-0000-0000-000003070000}"/>
    <cellStyle name="Normal 6 11 4 2" xfId="1947" xr:uid="{00000000-0005-0000-0000-000004070000}"/>
    <cellStyle name="Normal 6 11 5" xfId="1948" xr:uid="{00000000-0005-0000-0000-000005070000}"/>
    <cellStyle name="Normal 6 11 5 2" xfId="1949" xr:uid="{00000000-0005-0000-0000-000006070000}"/>
    <cellStyle name="Normal 6 11 6" xfId="1950" xr:uid="{00000000-0005-0000-0000-000007070000}"/>
    <cellStyle name="Normal 6 11 7" xfId="1951" xr:uid="{00000000-0005-0000-0000-000008070000}"/>
    <cellStyle name="Normal 6 12" xfId="677" xr:uid="{00000000-0005-0000-0000-000009070000}"/>
    <cellStyle name="Normal 6 12 2" xfId="1952" xr:uid="{00000000-0005-0000-0000-00000A070000}"/>
    <cellStyle name="Normal 6 12 2 2" xfId="1953" xr:uid="{00000000-0005-0000-0000-00000B070000}"/>
    <cellStyle name="Normal 6 12 2 2 2" xfId="1954" xr:uid="{00000000-0005-0000-0000-00000C070000}"/>
    <cellStyle name="Normal 6 12 2 3" xfId="1955" xr:uid="{00000000-0005-0000-0000-00000D070000}"/>
    <cellStyle name="Normal 6 12 2 3 2" xfId="1956" xr:uid="{00000000-0005-0000-0000-00000E070000}"/>
    <cellStyle name="Normal 6 12 2 4" xfId="1957" xr:uid="{00000000-0005-0000-0000-00000F070000}"/>
    <cellStyle name="Normal 6 12 2 5" xfId="1958" xr:uid="{00000000-0005-0000-0000-000010070000}"/>
    <cellStyle name="Normal 6 12 3" xfId="1959" xr:uid="{00000000-0005-0000-0000-000011070000}"/>
    <cellStyle name="Normal 6 12 3 2" xfId="1960" xr:uid="{00000000-0005-0000-0000-000012070000}"/>
    <cellStyle name="Normal 6 12 4" xfId="1961" xr:uid="{00000000-0005-0000-0000-000013070000}"/>
    <cellStyle name="Normal 6 12 4 2" xfId="1962" xr:uid="{00000000-0005-0000-0000-000014070000}"/>
    <cellStyle name="Normal 6 12 5" xfId="1963" xr:uid="{00000000-0005-0000-0000-000015070000}"/>
    <cellStyle name="Normal 6 12 5 2" xfId="1964" xr:uid="{00000000-0005-0000-0000-000016070000}"/>
    <cellStyle name="Normal 6 12 6" xfId="1965" xr:uid="{00000000-0005-0000-0000-000017070000}"/>
    <cellStyle name="Normal 6 12 7" xfId="1966" xr:uid="{00000000-0005-0000-0000-000018070000}"/>
    <cellStyle name="Normal 6 13" xfId="1967" xr:uid="{00000000-0005-0000-0000-000019070000}"/>
    <cellStyle name="Normal 6 13 2" xfId="1968" xr:uid="{00000000-0005-0000-0000-00001A070000}"/>
    <cellStyle name="Normal 6 13 2 2" xfId="1969" xr:uid="{00000000-0005-0000-0000-00001B070000}"/>
    <cellStyle name="Normal 6 13 3" xfId="1970" xr:uid="{00000000-0005-0000-0000-00001C070000}"/>
    <cellStyle name="Normal 6 13 3 2" xfId="1971" xr:uid="{00000000-0005-0000-0000-00001D070000}"/>
    <cellStyle name="Normal 6 13 4" xfId="1972" xr:uid="{00000000-0005-0000-0000-00001E070000}"/>
    <cellStyle name="Normal 6 13 5" xfId="1973" xr:uid="{00000000-0005-0000-0000-00001F070000}"/>
    <cellStyle name="Normal 6 14" xfId="1974" xr:uid="{00000000-0005-0000-0000-000020070000}"/>
    <cellStyle name="Normal 6 14 2" xfId="1975" xr:uid="{00000000-0005-0000-0000-000021070000}"/>
    <cellStyle name="Normal 6 15" xfId="1976" xr:uid="{00000000-0005-0000-0000-000022070000}"/>
    <cellStyle name="Normal 6 15 2" xfId="1977" xr:uid="{00000000-0005-0000-0000-000023070000}"/>
    <cellStyle name="Normal 6 16" xfId="1978" xr:uid="{00000000-0005-0000-0000-000024070000}"/>
    <cellStyle name="Normal 6 16 2" xfId="1979" xr:uid="{00000000-0005-0000-0000-000025070000}"/>
    <cellStyle name="Normal 6 17" xfId="1980" xr:uid="{00000000-0005-0000-0000-000026070000}"/>
    <cellStyle name="Normal 6 18" xfId="1981" xr:uid="{00000000-0005-0000-0000-000027070000}"/>
    <cellStyle name="Normal 6 2" xfId="483" xr:uid="{00000000-0005-0000-0000-000028070000}"/>
    <cellStyle name="Normal 6 3" xfId="678" xr:uid="{00000000-0005-0000-0000-000029070000}"/>
    <cellStyle name="Normal 6 3 10" xfId="1982" xr:uid="{00000000-0005-0000-0000-00002A070000}"/>
    <cellStyle name="Normal 6 3 2" xfId="679" xr:uid="{00000000-0005-0000-0000-00002B070000}"/>
    <cellStyle name="Normal 6 3 2 2" xfId="680" xr:uid="{00000000-0005-0000-0000-00002C070000}"/>
    <cellStyle name="Normal 6 3 2 2 2" xfId="1983" xr:uid="{00000000-0005-0000-0000-00002D070000}"/>
    <cellStyle name="Normal 6 3 2 2 2 2" xfId="1984" xr:uid="{00000000-0005-0000-0000-00002E070000}"/>
    <cellStyle name="Normal 6 3 2 2 2 2 2" xfId="1985" xr:uid="{00000000-0005-0000-0000-00002F070000}"/>
    <cellStyle name="Normal 6 3 2 2 2 3" xfId="1986" xr:uid="{00000000-0005-0000-0000-000030070000}"/>
    <cellStyle name="Normal 6 3 2 2 2 3 2" xfId="1987" xr:uid="{00000000-0005-0000-0000-000031070000}"/>
    <cellStyle name="Normal 6 3 2 2 2 4" xfId="1988" xr:uid="{00000000-0005-0000-0000-000032070000}"/>
    <cellStyle name="Normal 6 3 2 2 2 5" xfId="1989" xr:uid="{00000000-0005-0000-0000-000033070000}"/>
    <cellStyle name="Normal 6 3 2 2 3" xfId="1990" xr:uid="{00000000-0005-0000-0000-000034070000}"/>
    <cellStyle name="Normal 6 3 2 2 3 2" xfId="1991" xr:uid="{00000000-0005-0000-0000-000035070000}"/>
    <cellStyle name="Normal 6 3 2 2 4" xfId="1992" xr:uid="{00000000-0005-0000-0000-000036070000}"/>
    <cellStyle name="Normal 6 3 2 2 4 2" xfId="1993" xr:uid="{00000000-0005-0000-0000-000037070000}"/>
    <cellStyle name="Normal 6 3 2 2 5" xfId="1994" xr:uid="{00000000-0005-0000-0000-000038070000}"/>
    <cellStyle name="Normal 6 3 2 2 5 2" xfId="1995" xr:uid="{00000000-0005-0000-0000-000039070000}"/>
    <cellStyle name="Normal 6 3 2 2 6" xfId="1996" xr:uid="{00000000-0005-0000-0000-00003A070000}"/>
    <cellStyle name="Normal 6 3 2 2 7" xfId="1997" xr:uid="{00000000-0005-0000-0000-00003B070000}"/>
    <cellStyle name="Normal 6 3 2 3" xfId="681" xr:uid="{00000000-0005-0000-0000-00003C070000}"/>
    <cellStyle name="Normal 6 3 2 3 2" xfId="1998" xr:uid="{00000000-0005-0000-0000-00003D070000}"/>
    <cellStyle name="Normal 6 3 2 3 2 2" xfId="1999" xr:uid="{00000000-0005-0000-0000-00003E070000}"/>
    <cellStyle name="Normal 6 3 2 3 2 2 2" xfId="2000" xr:uid="{00000000-0005-0000-0000-00003F070000}"/>
    <cellStyle name="Normal 6 3 2 3 2 3" xfId="2001" xr:uid="{00000000-0005-0000-0000-000040070000}"/>
    <cellStyle name="Normal 6 3 2 3 2 3 2" xfId="2002" xr:uid="{00000000-0005-0000-0000-000041070000}"/>
    <cellStyle name="Normal 6 3 2 3 2 4" xfId="2003" xr:uid="{00000000-0005-0000-0000-000042070000}"/>
    <cellStyle name="Normal 6 3 2 3 2 5" xfId="2004" xr:uid="{00000000-0005-0000-0000-000043070000}"/>
    <cellStyle name="Normal 6 3 2 3 3" xfId="2005" xr:uid="{00000000-0005-0000-0000-000044070000}"/>
    <cellStyle name="Normal 6 3 2 3 3 2" xfId="2006" xr:uid="{00000000-0005-0000-0000-000045070000}"/>
    <cellStyle name="Normal 6 3 2 3 4" xfId="2007" xr:uid="{00000000-0005-0000-0000-000046070000}"/>
    <cellStyle name="Normal 6 3 2 3 4 2" xfId="2008" xr:uid="{00000000-0005-0000-0000-000047070000}"/>
    <cellStyle name="Normal 6 3 2 3 5" xfId="2009" xr:uid="{00000000-0005-0000-0000-000048070000}"/>
    <cellStyle name="Normal 6 3 2 3 5 2" xfId="2010" xr:uid="{00000000-0005-0000-0000-000049070000}"/>
    <cellStyle name="Normal 6 3 2 3 6" xfId="2011" xr:uid="{00000000-0005-0000-0000-00004A070000}"/>
    <cellStyle name="Normal 6 3 2 3 7" xfId="2012" xr:uid="{00000000-0005-0000-0000-00004B070000}"/>
    <cellStyle name="Normal 6 3 2 4" xfId="2013" xr:uid="{00000000-0005-0000-0000-00004C070000}"/>
    <cellStyle name="Normal 6 3 2 4 2" xfId="2014" xr:uid="{00000000-0005-0000-0000-00004D070000}"/>
    <cellStyle name="Normal 6 3 2 4 2 2" xfId="2015" xr:uid="{00000000-0005-0000-0000-00004E070000}"/>
    <cellStyle name="Normal 6 3 2 4 3" xfId="2016" xr:uid="{00000000-0005-0000-0000-00004F070000}"/>
    <cellStyle name="Normal 6 3 2 4 3 2" xfId="2017" xr:uid="{00000000-0005-0000-0000-000050070000}"/>
    <cellStyle name="Normal 6 3 2 4 4" xfId="2018" xr:uid="{00000000-0005-0000-0000-000051070000}"/>
    <cellStyle name="Normal 6 3 2 4 5" xfId="2019" xr:uid="{00000000-0005-0000-0000-000052070000}"/>
    <cellStyle name="Normal 6 3 2 5" xfId="2020" xr:uid="{00000000-0005-0000-0000-000053070000}"/>
    <cellStyle name="Normal 6 3 2 5 2" xfId="2021" xr:uid="{00000000-0005-0000-0000-000054070000}"/>
    <cellStyle name="Normal 6 3 2 6" xfId="2022" xr:uid="{00000000-0005-0000-0000-000055070000}"/>
    <cellStyle name="Normal 6 3 2 6 2" xfId="2023" xr:uid="{00000000-0005-0000-0000-000056070000}"/>
    <cellStyle name="Normal 6 3 2 7" xfId="2024" xr:uid="{00000000-0005-0000-0000-000057070000}"/>
    <cellStyle name="Normal 6 3 2 7 2" xfId="2025" xr:uid="{00000000-0005-0000-0000-000058070000}"/>
    <cellStyle name="Normal 6 3 2 8" xfId="2026" xr:uid="{00000000-0005-0000-0000-000059070000}"/>
    <cellStyle name="Normal 6 3 2 9" xfId="2027" xr:uid="{00000000-0005-0000-0000-00005A070000}"/>
    <cellStyle name="Normal 6 3 3" xfId="682" xr:uid="{00000000-0005-0000-0000-00005B070000}"/>
    <cellStyle name="Normal 6 3 3 2" xfId="2028" xr:uid="{00000000-0005-0000-0000-00005C070000}"/>
    <cellStyle name="Normal 6 3 3 2 2" xfId="2029" xr:uid="{00000000-0005-0000-0000-00005D070000}"/>
    <cellStyle name="Normal 6 3 3 2 2 2" xfId="2030" xr:uid="{00000000-0005-0000-0000-00005E070000}"/>
    <cellStyle name="Normal 6 3 3 2 3" xfId="2031" xr:uid="{00000000-0005-0000-0000-00005F070000}"/>
    <cellStyle name="Normal 6 3 3 2 3 2" xfId="2032" xr:uid="{00000000-0005-0000-0000-000060070000}"/>
    <cellStyle name="Normal 6 3 3 2 4" xfId="2033" xr:uid="{00000000-0005-0000-0000-000061070000}"/>
    <cellStyle name="Normal 6 3 3 2 5" xfId="2034" xr:uid="{00000000-0005-0000-0000-000062070000}"/>
    <cellStyle name="Normal 6 3 3 3" xfId="2035" xr:uid="{00000000-0005-0000-0000-000063070000}"/>
    <cellStyle name="Normal 6 3 3 3 2" xfId="2036" xr:uid="{00000000-0005-0000-0000-000064070000}"/>
    <cellStyle name="Normal 6 3 3 4" xfId="2037" xr:uid="{00000000-0005-0000-0000-000065070000}"/>
    <cellStyle name="Normal 6 3 3 4 2" xfId="2038" xr:uid="{00000000-0005-0000-0000-000066070000}"/>
    <cellStyle name="Normal 6 3 3 5" xfId="2039" xr:uid="{00000000-0005-0000-0000-000067070000}"/>
    <cellStyle name="Normal 6 3 3 5 2" xfId="2040" xr:uid="{00000000-0005-0000-0000-000068070000}"/>
    <cellStyle name="Normal 6 3 3 6" xfId="2041" xr:uid="{00000000-0005-0000-0000-000069070000}"/>
    <cellStyle name="Normal 6 3 3 7" xfId="2042" xr:uid="{00000000-0005-0000-0000-00006A070000}"/>
    <cellStyle name="Normal 6 3 4" xfId="683" xr:uid="{00000000-0005-0000-0000-00006B070000}"/>
    <cellStyle name="Normal 6 3 4 2" xfId="2043" xr:uid="{00000000-0005-0000-0000-00006C070000}"/>
    <cellStyle name="Normal 6 3 4 2 2" xfId="2044" xr:uid="{00000000-0005-0000-0000-00006D070000}"/>
    <cellStyle name="Normal 6 3 4 2 2 2" xfId="2045" xr:uid="{00000000-0005-0000-0000-00006E070000}"/>
    <cellStyle name="Normal 6 3 4 2 3" xfId="2046" xr:uid="{00000000-0005-0000-0000-00006F070000}"/>
    <cellStyle name="Normal 6 3 4 2 3 2" xfId="2047" xr:uid="{00000000-0005-0000-0000-000070070000}"/>
    <cellStyle name="Normal 6 3 4 2 4" xfId="2048" xr:uid="{00000000-0005-0000-0000-000071070000}"/>
    <cellStyle name="Normal 6 3 4 2 5" xfId="2049" xr:uid="{00000000-0005-0000-0000-000072070000}"/>
    <cellStyle name="Normal 6 3 4 3" xfId="2050" xr:uid="{00000000-0005-0000-0000-000073070000}"/>
    <cellStyle name="Normal 6 3 4 3 2" xfId="2051" xr:uid="{00000000-0005-0000-0000-000074070000}"/>
    <cellStyle name="Normal 6 3 4 4" xfId="2052" xr:uid="{00000000-0005-0000-0000-000075070000}"/>
    <cellStyle name="Normal 6 3 4 4 2" xfId="2053" xr:uid="{00000000-0005-0000-0000-000076070000}"/>
    <cellStyle name="Normal 6 3 4 5" xfId="2054" xr:uid="{00000000-0005-0000-0000-000077070000}"/>
    <cellStyle name="Normal 6 3 4 5 2" xfId="2055" xr:uid="{00000000-0005-0000-0000-000078070000}"/>
    <cellStyle name="Normal 6 3 4 6" xfId="2056" xr:uid="{00000000-0005-0000-0000-000079070000}"/>
    <cellStyle name="Normal 6 3 4 7" xfId="2057" xr:uid="{00000000-0005-0000-0000-00007A070000}"/>
    <cellStyle name="Normal 6 3 5" xfId="2058" xr:uid="{00000000-0005-0000-0000-00007B070000}"/>
    <cellStyle name="Normal 6 3 5 2" xfId="2059" xr:uid="{00000000-0005-0000-0000-00007C070000}"/>
    <cellStyle name="Normal 6 3 5 2 2" xfId="2060" xr:uid="{00000000-0005-0000-0000-00007D070000}"/>
    <cellStyle name="Normal 6 3 5 3" xfId="2061" xr:uid="{00000000-0005-0000-0000-00007E070000}"/>
    <cellStyle name="Normal 6 3 5 3 2" xfId="2062" xr:uid="{00000000-0005-0000-0000-00007F070000}"/>
    <cellStyle name="Normal 6 3 5 4" xfId="2063" xr:uid="{00000000-0005-0000-0000-000080070000}"/>
    <cellStyle name="Normal 6 3 5 5" xfId="2064" xr:uid="{00000000-0005-0000-0000-000081070000}"/>
    <cellStyle name="Normal 6 3 6" xfId="2065" xr:uid="{00000000-0005-0000-0000-000082070000}"/>
    <cellStyle name="Normal 6 3 6 2" xfId="2066" xr:uid="{00000000-0005-0000-0000-000083070000}"/>
    <cellStyle name="Normal 6 3 7" xfId="2067" xr:uid="{00000000-0005-0000-0000-000084070000}"/>
    <cellStyle name="Normal 6 3 7 2" xfId="2068" xr:uid="{00000000-0005-0000-0000-000085070000}"/>
    <cellStyle name="Normal 6 3 8" xfId="2069" xr:uid="{00000000-0005-0000-0000-000086070000}"/>
    <cellStyle name="Normal 6 3 8 2" xfId="2070" xr:uid="{00000000-0005-0000-0000-000087070000}"/>
    <cellStyle name="Normal 6 3 9" xfId="2071" xr:uid="{00000000-0005-0000-0000-000088070000}"/>
    <cellStyle name="Normal 6 4" xfId="684" xr:uid="{00000000-0005-0000-0000-000089070000}"/>
    <cellStyle name="Normal 6 4 10" xfId="2072" xr:uid="{00000000-0005-0000-0000-00008A070000}"/>
    <cellStyle name="Normal 6 4 2" xfId="685" xr:uid="{00000000-0005-0000-0000-00008B070000}"/>
    <cellStyle name="Normal 6 4 2 2" xfId="686" xr:uid="{00000000-0005-0000-0000-00008C070000}"/>
    <cellStyle name="Normal 6 4 2 2 2" xfId="2073" xr:uid="{00000000-0005-0000-0000-00008D070000}"/>
    <cellStyle name="Normal 6 4 2 2 2 2" xfId="2074" xr:uid="{00000000-0005-0000-0000-00008E070000}"/>
    <cellStyle name="Normal 6 4 2 2 2 2 2" xfId="2075" xr:uid="{00000000-0005-0000-0000-00008F070000}"/>
    <cellStyle name="Normal 6 4 2 2 2 3" xfId="2076" xr:uid="{00000000-0005-0000-0000-000090070000}"/>
    <cellStyle name="Normal 6 4 2 2 2 3 2" xfId="2077" xr:uid="{00000000-0005-0000-0000-000091070000}"/>
    <cellStyle name="Normal 6 4 2 2 2 4" xfId="2078" xr:uid="{00000000-0005-0000-0000-000092070000}"/>
    <cellStyle name="Normal 6 4 2 2 2 5" xfId="2079" xr:uid="{00000000-0005-0000-0000-000093070000}"/>
    <cellStyle name="Normal 6 4 2 2 3" xfId="2080" xr:uid="{00000000-0005-0000-0000-000094070000}"/>
    <cellStyle name="Normal 6 4 2 2 3 2" xfId="2081" xr:uid="{00000000-0005-0000-0000-000095070000}"/>
    <cellStyle name="Normal 6 4 2 2 4" xfId="2082" xr:uid="{00000000-0005-0000-0000-000096070000}"/>
    <cellStyle name="Normal 6 4 2 2 4 2" xfId="2083" xr:uid="{00000000-0005-0000-0000-000097070000}"/>
    <cellStyle name="Normal 6 4 2 2 5" xfId="2084" xr:uid="{00000000-0005-0000-0000-000098070000}"/>
    <cellStyle name="Normal 6 4 2 2 5 2" xfId="2085" xr:uid="{00000000-0005-0000-0000-000099070000}"/>
    <cellStyle name="Normal 6 4 2 2 6" xfId="2086" xr:uid="{00000000-0005-0000-0000-00009A070000}"/>
    <cellStyle name="Normal 6 4 2 2 7" xfId="2087" xr:uid="{00000000-0005-0000-0000-00009B070000}"/>
    <cellStyle name="Normal 6 4 2 3" xfId="687" xr:uid="{00000000-0005-0000-0000-00009C070000}"/>
    <cellStyle name="Normal 6 4 2 3 2" xfId="2088" xr:uid="{00000000-0005-0000-0000-00009D070000}"/>
    <cellStyle name="Normal 6 4 2 3 2 2" xfId="2089" xr:uid="{00000000-0005-0000-0000-00009E070000}"/>
    <cellStyle name="Normal 6 4 2 3 2 2 2" xfId="2090" xr:uid="{00000000-0005-0000-0000-00009F070000}"/>
    <cellStyle name="Normal 6 4 2 3 2 3" xfId="2091" xr:uid="{00000000-0005-0000-0000-0000A0070000}"/>
    <cellStyle name="Normal 6 4 2 3 2 3 2" xfId="2092" xr:uid="{00000000-0005-0000-0000-0000A1070000}"/>
    <cellStyle name="Normal 6 4 2 3 2 4" xfId="2093" xr:uid="{00000000-0005-0000-0000-0000A2070000}"/>
    <cellStyle name="Normal 6 4 2 3 2 5" xfId="2094" xr:uid="{00000000-0005-0000-0000-0000A3070000}"/>
    <cellStyle name="Normal 6 4 2 3 3" xfId="2095" xr:uid="{00000000-0005-0000-0000-0000A4070000}"/>
    <cellStyle name="Normal 6 4 2 3 3 2" xfId="2096" xr:uid="{00000000-0005-0000-0000-0000A5070000}"/>
    <cellStyle name="Normal 6 4 2 3 4" xfId="2097" xr:uid="{00000000-0005-0000-0000-0000A6070000}"/>
    <cellStyle name="Normal 6 4 2 3 4 2" xfId="2098" xr:uid="{00000000-0005-0000-0000-0000A7070000}"/>
    <cellStyle name="Normal 6 4 2 3 5" xfId="2099" xr:uid="{00000000-0005-0000-0000-0000A8070000}"/>
    <cellStyle name="Normal 6 4 2 3 5 2" xfId="2100" xr:uid="{00000000-0005-0000-0000-0000A9070000}"/>
    <cellStyle name="Normal 6 4 2 3 6" xfId="2101" xr:uid="{00000000-0005-0000-0000-0000AA070000}"/>
    <cellStyle name="Normal 6 4 2 3 7" xfId="2102" xr:uid="{00000000-0005-0000-0000-0000AB070000}"/>
    <cellStyle name="Normal 6 4 2 4" xfId="2103" xr:uid="{00000000-0005-0000-0000-0000AC070000}"/>
    <cellStyle name="Normal 6 4 2 4 2" xfId="2104" xr:uid="{00000000-0005-0000-0000-0000AD070000}"/>
    <cellStyle name="Normal 6 4 2 4 2 2" xfId="2105" xr:uid="{00000000-0005-0000-0000-0000AE070000}"/>
    <cellStyle name="Normal 6 4 2 4 3" xfId="2106" xr:uid="{00000000-0005-0000-0000-0000AF070000}"/>
    <cellStyle name="Normal 6 4 2 4 3 2" xfId="2107" xr:uid="{00000000-0005-0000-0000-0000B0070000}"/>
    <cellStyle name="Normal 6 4 2 4 4" xfId="2108" xr:uid="{00000000-0005-0000-0000-0000B1070000}"/>
    <cellStyle name="Normal 6 4 2 4 5" xfId="2109" xr:uid="{00000000-0005-0000-0000-0000B2070000}"/>
    <cellStyle name="Normal 6 4 2 5" xfId="2110" xr:uid="{00000000-0005-0000-0000-0000B3070000}"/>
    <cellStyle name="Normal 6 4 2 5 2" xfId="2111" xr:uid="{00000000-0005-0000-0000-0000B4070000}"/>
    <cellStyle name="Normal 6 4 2 6" xfId="2112" xr:uid="{00000000-0005-0000-0000-0000B5070000}"/>
    <cellStyle name="Normal 6 4 2 6 2" xfId="2113" xr:uid="{00000000-0005-0000-0000-0000B6070000}"/>
    <cellStyle name="Normal 6 4 2 7" xfId="2114" xr:uid="{00000000-0005-0000-0000-0000B7070000}"/>
    <cellStyle name="Normal 6 4 2 7 2" xfId="2115" xr:uid="{00000000-0005-0000-0000-0000B8070000}"/>
    <cellStyle name="Normal 6 4 2 8" xfId="2116" xr:uid="{00000000-0005-0000-0000-0000B9070000}"/>
    <cellStyle name="Normal 6 4 2 9" xfId="2117" xr:uid="{00000000-0005-0000-0000-0000BA070000}"/>
    <cellStyle name="Normal 6 4 3" xfId="688" xr:uid="{00000000-0005-0000-0000-0000BB070000}"/>
    <cellStyle name="Normal 6 4 3 2" xfId="2118" xr:uid="{00000000-0005-0000-0000-0000BC070000}"/>
    <cellStyle name="Normal 6 4 3 2 2" xfId="2119" xr:uid="{00000000-0005-0000-0000-0000BD070000}"/>
    <cellStyle name="Normal 6 4 3 2 2 2" xfId="2120" xr:uid="{00000000-0005-0000-0000-0000BE070000}"/>
    <cellStyle name="Normal 6 4 3 2 3" xfId="2121" xr:uid="{00000000-0005-0000-0000-0000BF070000}"/>
    <cellStyle name="Normal 6 4 3 2 3 2" xfId="2122" xr:uid="{00000000-0005-0000-0000-0000C0070000}"/>
    <cellStyle name="Normal 6 4 3 2 4" xfId="2123" xr:uid="{00000000-0005-0000-0000-0000C1070000}"/>
    <cellStyle name="Normal 6 4 3 2 5" xfId="2124" xr:uid="{00000000-0005-0000-0000-0000C2070000}"/>
    <cellStyle name="Normal 6 4 3 3" xfId="2125" xr:uid="{00000000-0005-0000-0000-0000C3070000}"/>
    <cellStyle name="Normal 6 4 3 3 2" xfId="2126" xr:uid="{00000000-0005-0000-0000-0000C4070000}"/>
    <cellStyle name="Normal 6 4 3 4" xfId="2127" xr:uid="{00000000-0005-0000-0000-0000C5070000}"/>
    <cellStyle name="Normal 6 4 3 4 2" xfId="2128" xr:uid="{00000000-0005-0000-0000-0000C6070000}"/>
    <cellStyle name="Normal 6 4 3 5" xfId="2129" xr:uid="{00000000-0005-0000-0000-0000C7070000}"/>
    <cellStyle name="Normal 6 4 3 5 2" xfId="2130" xr:uid="{00000000-0005-0000-0000-0000C8070000}"/>
    <cellStyle name="Normal 6 4 3 6" xfId="2131" xr:uid="{00000000-0005-0000-0000-0000C9070000}"/>
    <cellStyle name="Normal 6 4 3 7" xfId="2132" xr:uid="{00000000-0005-0000-0000-0000CA070000}"/>
    <cellStyle name="Normal 6 4 4" xfId="689" xr:uid="{00000000-0005-0000-0000-0000CB070000}"/>
    <cellStyle name="Normal 6 4 4 2" xfId="2133" xr:uid="{00000000-0005-0000-0000-0000CC070000}"/>
    <cellStyle name="Normal 6 4 4 2 2" xfId="2134" xr:uid="{00000000-0005-0000-0000-0000CD070000}"/>
    <cellStyle name="Normal 6 4 4 2 2 2" xfId="2135" xr:uid="{00000000-0005-0000-0000-0000CE070000}"/>
    <cellStyle name="Normal 6 4 4 2 3" xfId="2136" xr:uid="{00000000-0005-0000-0000-0000CF070000}"/>
    <cellStyle name="Normal 6 4 4 2 3 2" xfId="2137" xr:uid="{00000000-0005-0000-0000-0000D0070000}"/>
    <cellStyle name="Normal 6 4 4 2 4" xfId="2138" xr:uid="{00000000-0005-0000-0000-0000D1070000}"/>
    <cellStyle name="Normal 6 4 4 2 5" xfId="2139" xr:uid="{00000000-0005-0000-0000-0000D2070000}"/>
    <cellStyle name="Normal 6 4 4 3" xfId="2140" xr:uid="{00000000-0005-0000-0000-0000D3070000}"/>
    <cellStyle name="Normal 6 4 4 3 2" xfId="2141" xr:uid="{00000000-0005-0000-0000-0000D4070000}"/>
    <cellStyle name="Normal 6 4 4 4" xfId="2142" xr:uid="{00000000-0005-0000-0000-0000D5070000}"/>
    <cellStyle name="Normal 6 4 4 4 2" xfId="2143" xr:uid="{00000000-0005-0000-0000-0000D6070000}"/>
    <cellStyle name="Normal 6 4 4 5" xfId="2144" xr:uid="{00000000-0005-0000-0000-0000D7070000}"/>
    <cellStyle name="Normal 6 4 4 5 2" xfId="2145" xr:uid="{00000000-0005-0000-0000-0000D8070000}"/>
    <cellStyle name="Normal 6 4 4 6" xfId="2146" xr:uid="{00000000-0005-0000-0000-0000D9070000}"/>
    <cellStyle name="Normal 6 4 4 7" xfId="2147" xr:uid="{00000000-0005-0000-0000-0000DA070000}"/>
    <cellStyle name="Normal 6 4 5" xfId="2148" xr:uid="{00000000-0005-0000-0000-0000DB070000}"/>
    <cellStyle name="Normal 6 4 5 2" xfId="2149" xr:uid="{00000000-0005-0000-0000-0000DC070000}"/>
    <cellStyle name="Normal 6 4 5 2 2" xfId="2150" xr:uid="{00000000-0005-0000-0000-0000DD070000}"/>
    <cellStyle name="Normal 6 4 5 3" xfId="2151" xr:uid="{00000000-0005-0000-0000-0000DE070000}"/>
    <cellStyle name="Normal 6 4 5 3 2" xfId="2152" xr:uid="{00000000-0005-0000-0000-0000DF070000}"/>
    <cellStyle name="Normal 6 4 5 4" xfId="2153" xr:uid="{00000000-0005-0000-0000-0000E0070000}"/>
    <cellStyle name="Normal 6 4 5 5" xfId="2154" xr:uid="{00000000-0005-0000-0000-0000E1070000}"/>
    <cellStyle name="Normal 6 4 6" xfId="2155" xr:uid="{00000000-0005-0000-0000-0000E2070000}"/>
    <cellStyle name="Normal 6 4 6 2" xfId="2156" xr:uid="{00000000-0005-0000-0000-0000E3070000}"/>
    <cellStyle name="Normal 6 4 7" xfId="2157" xr:uid="{00000000-0005-0000-0000-0000E4070000}"/>
    <cellStyle name="Normal 6 4 7 2" xfId="2158" xr:uid="{00000000-0005-0000-0000-0000E5070000}"/>
    <cellStyle name="Normal 6 4 8" xfId="2159" xr:uid="{00000000-0005-0000-0000-0000E6070000}"/>
    <cellStyle name="Normal 6 4 8 2" xfId="2160" xr:uid="{00000000-0005-0000-0000-0000E7070000}"/>
    <cellStyle name="Normal 6 4 9" xfId="2161" xr:uid="{00000000-0005-0000-0000-0000E8070000}"/>
    <cellStyle name="Normal 6 5" xfId="690" xr:uid="{00000000-0005-0000-0000-0000E9070000}"/>
    <cellStyle name="Normal 6 5 10" xfId="2162" xr:uid="{00000000-0005-0000-0000-0000EA070000}"/>
    <cellStyle name="Normal 6 5 2" xfId="691" xr:uid="{00000000-0005-0000-0000-0000EB070000}"/>
    <cellStyle name="Normal 6 5 2 2" xfId="692" xr:uid="{00000000-0005-0000-0000-0000EC070000}"/>
    <cellStyle name="Normal 6 5 2 2 2" xfId="2163" xr:uid="{00000000-0005-0000-0000-0000ED070000}"/>
    <cellStyle name="Normal 6 5 2 2 2 2" xfId="2164" xr:uid="{00000000-0005-0000-0000-0000EE070000}"/>
    <cellStyle name="Normal 6 5 2 2 2 2 2" xfId="2165" xr:uid="{00000000-0005-0000-0000-0000EF070000}"/>
    <cellStyle name="Normal 6 5 2 2 2 3" xfId="2166" xr:uid="{00000000-0005-0000-0000-0000F0070000}"/>
    <cellStyle name="Normal 6 5 2 2 2 3 2" xfId="2167" xr:uid="{00000000-0005-0000-0000-0000F1070000}"/>
    <cellStyle name="Normal 6 5 2 2 2 4" xfId="2168" xr:uid="{00000000-0005-0000-0000-0000F2070000}"/>
    <cellStyle name="Normal 6 5 2 2 2 5" xfId="2169" xr:uid="{00000000-0005-0000-0000-0000F3070000}"/>
    <cellStyle name="Normal 6 5 2 2 3" xfId="2170" xr:uid="{00000000-0005-0000-0000-0000F4070000}"/>
    <cellStyle name="Normal 6 5 2 2 3 2" xfId="2171" xr:uid="{00000000-0005-0000-0000-0000F5070000}"/>
    <cellStyle name="Normal 6 5 2 2 4" xfId="2172" xr:uid="{00000000-0005-0000-0000-0000F6070000}"/>
    <cellStyle name="Normal 6 5 2 2 4 2" xfId="2173" xr:uid="{00000000-0005-0000-0000-0000F7070000}"/>
    <cellStyle name="Normal 6 5 2 2 5" xfId="2174" xr:uid="{00000000-0005-0000-0000-0000F8070000}"/>
    <cellStyle name="Normal 6 5 2 2 5 2" xfId="2175" xr:uid="{00000000-0005-0000-0000-0000F9070000}"/>
    <cellStyle name="Normal 6 5 2 2 6" xfId="2176" xr:uid="{00000000-0005-0000-0000-0000FA070000}"/>
    <cellStyle name="Normal 6 5 2 2 7" xfId="2177" xr:uid="{00000000-0005-0000-0000-0000FB070000}"/>
    <cellStyle name="Normal 6 5 2 3" xfId="693" xr:uid="{00000000-0005-0000-0000-0000FC070000}"/>
    <cellStyle name="Normal 6 5 2 3 2" xfId="2178" xr:uid="{00000000-0005-0000-0000-0000FD070000}"/>
    <cellStyle name="Normal 6 5 2 3 2 2" xfId="2179" xr:uid="{00000000-0005-0000-0000-0000FE070000}"/>
    <cellStyle name="Normal 6 5 2 3 2 2 2" xfId="2180" xr:uid="{00000000-0005-0000-0000-0000FF070000}"/>
    <cellStyle name="Normal 6 5 2 3 2 3" xfId="2181" xr:uid="{00000000-0005-0000-0000-000000080000}"/>
    <cellStyle name="Normal 6 5 2 3 2 3 2" xfId="2182" xr:uid="{00000000-0005-0000-0000-000001080000}"/>
    <cellStyle name="Normal 6 5 2 3 2 4" xfId="2183" xr:uid="{00000000-0005-0000-0000-000002080000}"/>
    <cellStyle name="Normal 6 5 2 3 2 5" xfId="2184" xr:uid="{00000000-0005-0000-0000-000003080000}"/>
    <cellStyle name="Normal 6 5 2 3 3" xfId="2185" xr:uid="{00000000-0005-0000-0000-000004080000}"/>
    <cellStyle name="Normal 6 5 2 3 3 2" xfId="2186" xr:uid="{00000000-0005-0000-0000-000005080000}"/>
    <cellStyle name="Normal 6 5 2 3 4" xfId="2187" xr:uid="{00000000-0005-0000-0000-000006080000}"/>
    <cellStyle name="Normal 6 5 2 3 4 2" xfId="2188" xr:uid="{00000000-0005-0000-0000-000007080000}"/>
    <cellStyle name="Normal 6 5 2 3 5" xfId="2189" xr:uid="{00000000-0005-0000-0000-000008080000}"/>
    <cellStyle name="Normal 6 5 2 3 5 2" xfId="2190" xr:uid="{00000000-0005-0000-0000-000009080000}"/>
    <cellStyle name="Normal 6 5 2 3 6" xfId="2191" xr:uid="{00000000-0005-0000-0000-00000A080000}"/>
    <cellStyle name="Normal 6 5 2 3 7" xfId="2192" xr:uid="{00000000-0005-0000-0000-00000B080000}"/>
    <cellStyle name="Normal 6 5 2 4" xfId="2193" xr:uid="{00000000-0005-0000-0000-00000C080000}"/>
    <cellStyle name="Normal 6 5 2 4 2" xfId="2194" xr:uid="{00000000-0005-0000-0000-00000D080000}"/>
    <cellStyle name="Normal 6 5 2 4 2 2" xfId="2195" xr:uid="{00000000-0005-0000-0000-00000E080000}"/>
    <cellStyle name="Normal 6 5 2 4 3" xfId="2196" xr:uid="{00000000-0005-0000-0000-00000F080000}"/>
    <cellStyle name="Normal 6 5 2 4 3 2" xfId="2197" xr:uid="{00000000-0005-0000-0000-000010080000}"/>
    <cellStyle name="Normal 6 5 2 4 4" xfId="2198" xr:uid="{00000000-0005-0000-0000-000011080000}"/>
    <cellStyle name="Normal 6 5 2 4 5" xfId="2199" xr:uid="{00000000-0005-0000-0000-000012080000}"/>
    <cellStyle name="Normal 6 5 2 5" xfId="2200" xr:uid="{00000000-0005-0000-0000-000013080000}"/>
    <cellStyle name="Normal 6 5 2 5 2" xfId="2201" xr:uid="{00000000-0005-0000-0000-000014080000}"/>
    <cellStyle name="Normal 6 5 2 6" xfId="2202" xr:uid="{00000000-0005-0000-0000-000015080000}"/>
    <cellStyle name="Normal 6 5 2 6 2" xfId="2203" xr:uid="{00000000-0005-0000-0000-000016080000}"/>
    <cellStyle name="Normal 6 5 2 7" xfId="2204" xr:uid="{00000000-0005-0000-0000-000017080000}"/>
    <cellStyle name="Normal 6 5 2 7 2" xfId="2205" xr:uid="{00000000-0005-0000-0000-000018080000}"/>
    <cellStyle name="Normal 6 5 2 8" xfId="2206" xr:uid="{00000000-0005-0000-0000-000019080000}"/>
    <cellStyle name="Normal 6 5 2 9" xfId="2207" xr:uid="{00000000-0005-0000-0000-00001A080000}"/>
    <cellStyle name="Normal 6 5 3" xfId="694" xr:uid="{00000000-0005-0000-0000-00001B080000}"/>
    <cellStyle name="Normal 6 5 3 2" xfId="2208" xr:uid="{00000000-0005-0000-0000-00001C080000}"/>
    <cellStyle name="Normal 6 5 3 2 2" xfId="2209" xr:uid="{00000000-0005-0000-0000-00001D080000}"/>
    <cellStyle name="Normal 6 5 3 2 2 2" xfId="2210" xr:uid="{00000000-0005-0000-0000-00001E080000}"/>
    <cellStyle name="Normal 6 5 3 2 3" xfId="2211" xr:uid="{00000000-0005-0000-0000-00001F080000}"/>
    <cellStyle name="Normal 6 5 3 2 3 2" xfId="2212" xr:uid="{00000000-0005-0000-0000-000020080000}"/>
    <cellStyle name="Normal 6 5 3 2 4" xfId="2213" xr:uid="{00000000-0005-0000-0000-000021080000}"/>
    <cellStyle name="Normal 6 5 3 2 5" xfId="2214" xr:uid="{00000000-0005-0000-0000-000022080000}"/>
    <cellStyle name="Normal 6 5 3 3" xfId="2215" xr:uid="{00000000-0005-0000-0000-000023080000}"/>
    <cellStyle name="Normal 6 5 3 3 2" xfId="2216" xr:uid="{00000000-0005-0000-0000-000024080000}"/>
    <cellStyle name="Normal 6 5 3 4" xfId="2217" xr:uid="{00000000-0005-0000-0000-000025080000}"/>
    <cellStyle name="Normal 6 5 3 4 2" xfId="2218" xr:uid="{00000000-0005-0000-0000-000026080000}"/>
    <cellStyle name="Normal 6 5 3 5" xfId="2219" xr:uid="{00000000-0005-0000-0000-000027080000}"/>
    <cellStyle name="Normal 6 5 3 5 2" xfId="2220" xr:uid="{00000000-0005-0000-0000-000028080000}"/>
    <cellStyle name="Normal 6 5 3 6" xfId="2221" xr:uid="{00000000-0005-0000-0000-000029080000}"/>
    <cellStyle name="Normal 6 5 3 7" xfId="2222" xr:uid="{00000000-0005-0000-0000-00002A080000}"/>
    <cellStyle name="Normal 6 5 4" xfId="695" xr:uid="{00000000-0005-0000-0000-00002B080000}"/>
    <cellStyle name="Normal 6 5 4 2" xfId="2223" xr:uid="{00000000-0005-0000-0000-00002C080000}"/>
    <cellStyle name="Normal 6 5 4 2 2" xfId="2224" xr:uid="{00000000-0005-0000-0000-00002D080000}"/>
    <cellStyle name="Normal 6 5 4 2 2 2" xfId="2225" xr:uid="{00000000-0005-0000-0000-00002E080000}"/>
    <cellStyle name="Normal 6 5 4 2 3" xfId="2226" xr:uid="{00000000-0005-0000-0000-00002F080000}"/>
    <cellStyle name="Normal 6 5 4 2 3 2" xfId="2227" xr:uid="{00000000-0005-0000-0000-000030080000}"/>
    <cellStyle name="Normal 6 5 4 2 4" xfId="2228" xr:uid="{00000000-0005-0000-0000-000031080000}"/>
    <cellStyle name="Normal 6 5 4 2 5" xfId="2229" xr:uid="{00000000-0005-0000-0000-000032080000}"/>
    <cellStyle name="Normal 6 5 4 3" xfId="2230" xr:uid="{00000000-0005-0000-0000-000033080000}"/>
    <cellStyle name="Normal 6 5 4 3 2" xfId="2231" xr:uid="{00000000-0005-0000-0000-000034080000}"/>
    <cellStyle name="Normal 6 5 4 4" xfId="2232" xr:uid="{00000000-0005-0000-0000-000035080000}"/>
    <cellStyle name="Normal 6 5 4 4 2" xfId="2233" xr:uid="{00000000-0005-0000-0000-000036080000}"/>
    <cellStyle name="Normal 6 5 4 5" xfId="2234" xr:uid="{00000000-0005-0000-0000-000037080000}"/>
    <cellStyle name="Normal 6 5 4 5 2" xfId="2235" xr:uid="{00000000-0005-0000-0000-000038080000}"/>
    <cellStyle name="Normal 6 5 4 6" xfId="2236" xr:uid="{00000000-0005-0000-0000-000039080000}"/>
    <cellStyle name="Normal 6 5 4 7" xfId="2237" xr:uid="{00000000-0005-0000-0000-00003A080000}"/>
    <cellStyle name="Normal 6 5 5" xfId="2238" xr:uid="{00000000-0005-0000-0000-00003B080000}"/>
    <cellStyle name="Normal 6 5 5 2" xfId="2239" xr:uid="{00000000-0005-0000-0000-00003C080000}"/>
    <cellStyle name="Normal 6 5 5 2 2" xfId="2240" xr:uid="{00000000-0005-0000-0000-00003D080000}"/>
    <cellStyle name="Normal 6 5 5 3" xfId="2241" xr:uid="{00000000-0005-0000-0000-00003E080000}"/>
    <cellStyle name="Normal 6 5 5 3 2" xfId="2242" xr:uid="{00000000-0005-0000-0000-00003F080000}"/>
    <cellStyle name="Normal 6 5 5 4" xfId="2243" xr:uid="{00000000-0005-0000-0000-000040080000}"/>
    <cellStyle name="Normal 6 5 5 5" xfId="2244" xr:uid="{00000000-0005-0000-0000-000041080000}"/>
    <cellStyle name="Normal 6 5 6" xfId="2245" xr:uid="{00000000-0005-0000-0000-000042080000}"/>
    <cellStyle name="Normal 6 5 6 2" xfId="2246" xr:uid="{00000000-0005-0000-0000-000043080000}"/>
    <cellStyle name="Normal 6 5 7" xfId="2247" xr:uid="{00000000-0005-0000-0000-000044080000}"/>
    <cellStyle name="Normal 6 5 7 2" xfId="2248" xr:uid="{00000000-0005-0000-0000-000045080000}"/>
    <cellStyle name="Normal 6 5 8" xfId="2249" xr:uid="{00000000-0005-0000-0000-000046080000}"/>
    <cellStyle name="Normal 6 5 8 2" xfId="2250" xr:uid="{00000000-0005-0000-0000-000047080000}"/>
    <cellStyle name="Normal 6 5 9" xfId="2251" xr:uid="{00000000-0005-0000-0000-000048080000}"/>
    <cellStyle name="Normal 6 6" xfId="696" xr:uid="{00000000-0005-0000-0000-000049080000}"/>
    <cellStyle name="Normal 6 6 10" xfId="2252" xr:uid="{00000000-0005-0000-0000-00004A080000}"/>
    <cellStyle name="Normal 6 6 2" xfId="697" xr:uid="{00000000-0005-0000-0000-00004B080000}"/>
    <cellStyle name="Normal 6 6 2 2" xfId="698" xr:uid="{00000000-0005-0000-0000-00004C080000}"/>
    <cellStyle name="Normal 6 6 2 2 2" xfId="2253" xr:uid="{00000000-0005-0000-0000-00004D080000}"/>
    <cellStyle name="Normal 6 6 2 2 2 2" xfId="2254" xr:uid="{00000000-0005-0000-0000-00004E080000}"/>
    <cellStyle name="Normal 6 6 2 2 2 2 2" xfId="2255" xr:uid="{00000000-0005-0000-0000-00004F080000}"/>
    <cellStyle name="Normal 6 6 2 2 2 3" xfId="2256" xr:uid="{00000000-0005-0000-0000-000050080000}"/>
    <cellStyle name="Normal 6 6 2 2 2 3 2" xfId="2257" xr:uid="{00000000-0005-0000-0000-000051080000}"/>
    <cellStyle name="Normal 6 6 2 2 2 4" xfId="2258" xr:uid="{00000000-0005-0000-0000-000052080000}"/>
    <cellStyle name="Normal 6 6 2 2 2 5" xfId="2259" xr:uid="{00000000-0005-0000-0000-000053080000}"/>
    <cellStyle name="Normal 6 6 2 2 3" xfId="2260" xr:uid="{00000000-0005-0000-0000-000054080000}"/>
    <cellStyle name="Normal 6 6 2 2 3 2" xfId="2261" xr:uid="{00000000-0005-0000-0000-000055080000}"/>
    <cellStyle name="Normal 6 6 2 2 4" xfId="2262" xr:uid="{00000000-0005-0000-0000-000056080000}"/>
    <cellStyle name="Normal 6 6 2 2 4 2" xfId="2263" xr:uid="{00000000-0005-0000-0000-000057080000}"/>
    <cellStyle name="Normal 6 6 2 2 5" xfId="2264" xr:uid="{00000000-0005-0000-0000-000058080000}"/>
    <cellStyle name="Normal 6 6 2 2 5 2" xfId="2265" xr:uid="{00000000-0005-0000-0000-000059080000}"/>
    <cellStyle name="Normal 6 6 2 2 6" xfId="2266" xr:uid="{00000000-0005-0000-0000-00005A080000}"/>
    <cellStyle name="Normal 6 6 2 2 7" xfId="2267" xr:uid="{00000000-0005-0000-0000-00005B080000}"/>
    <cellStyle name="Normal 6 6 2 3" xfId="699" xr:uid="{00000000-0005-0000-0000-00005C080000}"/>
    <cellStyle name="Normal 6 6 2 3 2" xfId="2268" xr:uid="{00000000-0005-0000-0000-00005D080000}"/>
    <cellStyle name="Normal 6 6 2 3 2 2" xfId="2269" xr:uid="{00000000-0005-0000-0000-00005E080000}"/>
    <cellStyle name="Normal 6 6 2 3 2 2 2" xfId="2270" xr:uid="{00000000-0005-0000-0000-00005F080000}"/>
    <cellStyle name="Normal 6 6 2 3 2 3" xfId="2271" xr:uid="{00000000-0005-0000-0000-000060080000}"/>
    <cellStyle name="Normal 6 6 2 3 2 3 2" xfId="2272" xr:uid="{00000000-0005-0000-0000-000061080000}"/>
    <cellStyle name="Normal 6 6 2 3 2 4" xfId="2273" xr:uid="{00000000-0005-0000-0000-000062080000}"/>
    <cellStyle name="Normal 6 6 2 3 2 5" xfId="2274" xr:uid="{00000000-0005-0000-0000-000063080000}"/>
    <cellStyle name="Normal 6 6 2 3 3" xfId="2275" xr:uid="{00000000-0005-0000-0000-000064080000}"/>
    <cellStyle name="Normal 6 6 2 3 3 2" xfId="2276" xr:uid="{00000000-0005-0000-0000-000065080000}"/>
    <cellStyle name="Normal 6 6 2 3 4" xfId="2277" xr:uid="{00000000-0005-0000-0000-000066080000}"/>
    <cellStyle name="Normal 6 6 2 3 4 2" xfId="2278" xr:uid="{00000000-0005-0000-0000-000067080000}"/>
    <cellStyle name="Normal 6 6 2 3 5" xfId="2279" xr:uid="{00000000-0005-0000-0000-000068080000}"/>
    <cellStyle name="Normal 6 6 2 3 5 2" xfId="2280" xr:uid="{00000000-0005-0000-0000-000069080000}"/>
    <cellStyle name="Normal 6 6 2 3 6" xfId="2281" xr:uid="{00000000-0005-0000-0000-00006A080000}"/>
    <cellStyle name="Normal 6 6 2 3 7" xfId="2282" xr:uid="{00000000-0005-0000-0000-00006B080000}"/>
    <cellStyle name="Normal 6 6 2 4" xfId="2283" xr:uid="{00000000-0005-0000-0000-00006C080000}"/>
    <cellStyle name="Normal 6 6 2 4 2" xfId="2284" xr:uid="{00000000-0005-0000-0000-00006D080000}"/>
    <cellStyle name="Normal 6 6 2 4 2 2" xfId="2285" xr:uid="{00000000-0005-0000-0000-00006E080000}"/>
    <cellStyle name="Normal 6 6 2 4 3" xfId="2286" xr:uid="{00000000-0005-0000-0000-00006F080000}"/>
    <cellStyle name="Normal 6 6 2 4 3 2" xfId="2287" xr:uid="{00000000-0005-0000-0000-000070080000}"/>
    <cellStyle name="Normal 6 6 2 4 4" xfId="2288" xr:uid="{00000000-0005-0000-0000-000071080000}"/>
    <cellStyle name="Normal 6 6 2 4 5" xfId="2289" xr:uid="{00000000-0005-0000-0000-000072080000}"/>
    <cellStyle name="Normal 6 6 2 5" xfId="2290" xr:uid="{00000000-0005-0000-0000-000073080000}"/>
    <cellStyle name="Normal 6 6 2 5 2" xfId="2291" xr:uid="{00000000-0005-0000-0000-000074080000}"/>
    <cellStyle name="Normal 6 6 2 6" xfId="2292" xr:uid="{00000000-0005-0000-0000-000075080000}"/>
    <cellStyle name="Normal 6 6 2 6 2" xfId="2293" xr:uid="{00000000-0005-0000-0000-000076080000}"/>
    <cellStyle name="Normal 6 6 2 7" xfId="2294" xr:uid="{00000000-0005-0000-0000-000077080000}"/>
    <cellStyle name="Normal 6 6 2 7 2" xfId="2295" xr:uid="{00000000-0005-0000-0000-000078080000}"/>
    <cellStyle name="Normal 6 6 2 8" xfId="2296" xr:uid="{00000000-0005-0000-0000-000079080000}"/>
    <cellStyle name="Normal 6 6 2 9" xfId="2297" xr:uid="{00000000-0005-0000-0000-00007A080000}"/>
    <cellStyle name="Normal 6 6 3" xfId="700" xr:uid="{00000000-0005-0000-0000-00007B080000}"/>
    <cellStyle name="Normal 6 6 3 2" xfId="2298" xr:uid="{00000000-0005-0000-0000-00007C080000}"/>
    <cellStyle name="Normal 6 6 3 2 2" xfId="2299" xr:uid="{00000000-0005-0000-0000-00007D080000}"/>
    <cellStyle name="Normal 6 6 3 2 2 2" xfId="2300" xr:uid="{00000000-0005-0000-0000-00007E080000}"/>
    <cellStyle name="Normal 6 6 3 2 3" xfId="2301" xr:uid="{00000000-0005-0000-0000-00007F080000}"/>
    <cellStyle name="Normal 6 6 3 2 3 2" xfId="2302" xr:uid="{00000000-0005-0000-0000-000080080000}"/>
    <cellStyle name="Normal 6 6 3 2 4" xfId="2303" xr:uid="{00000000-0005-0000-0000-000081080000}"/>
    <cellStyle name="Normal 6 6 3 2 5" xfId="2304" xr:uid="{00000000-0005-0000-0000-000082080000}"/>
    <cellStyle name="Normal 6 6 3 3" xfId="2305" xr:uid="{00000000-0005-0000-0000-000083080000}"/>
    <cellStyle name="Normal 6 6 3 3 2" xfId="2306" xr:uid="{00000000-0005-0000-0000-000084080000}"/>
    <cellStyle name="Normal 6 6 3 4" xfId="2307" xr:uid="{00000000-0005-0000-0000-000085080000}"/>
    <cellStyle name="Normal 6 6 3 4 2" xfId="2308" xr:uid="{00000000-0005-0000-0000-000086080000}"/>
    <cellStyle name="Normal 6 6 3 5" xfId="2309" xr:uid="{00000000-0005-0000-0000-000087080000}"/>
    <cellStyle name="Normal 6 6 3 5 2" xfId="2310" xr:uid="{00000000-0005-0000-0000-000088080000}"/>
    <cellStyle name="Normal 6 6 3 6" xfId="2311" xr:uid="{00000000-0005-0000-0000-000089080000}"/>
    <cellStyle name="Normal 6 6 3 7" xfId="2312" xr:uid="{00000000-0005-0000-0000-00008A080000}"/>
    <cellStyle name="Normal 6 6 4" xfId="701" xr:uid="{00000000-0005-0000-0000-00008B080000}"/>
    <cellStyle name="Normal 6 6 4 2" xfId="2313" xr:uid="{00000000-0005-0000-0000-00008C080000}"/>
    <cellStyle name="Normal 6 6 4 2 2" xfId="2314" xr:uid="{00000000-0005-0000-0000-00008D080000}"/>
    <cellStyle name="Normal 6 6 4 2 2 2" xfId="2315" xr:uid="{00000000-0005-0000-0000-00008E080000}"/>
    <cellStyle name="Normal 6 6 4 2 3" xfId="2316" xr:uid="{00000000-0005-0000-0000-00008F080000}"/>
    <cellStyle name="Normal 6 6 4 2 3 2" xfId="2317" xr:uid="{00000000-0005-0000-0000-000090080000}"/>
    <cellStyle name="Normal 6 6 4 2 4" xfId="2318" xr:uid="{00000000-0005-0000-0000-000091080000}"/>
    <cellStyle name="Normal 6 6 4 2 5" xfId="2319" xr:uid="{00000000-0005-0000-0000-000092080000}"/>
    <cellStyle name="Normal 6 6 4 3" xfId="2320" xr:uid="{00000000-0005-0000-0000-000093080000}"/>
    <cellStyle name="Normal 6 6 4 3 2" xfId="2321" xr:uid="{00000000-0005-0000-0000-000094080000}"/>
    <cellStyle name="Normal 6 6 4 4" xfId="2322" xr:uid="{00000000-0005-0000-0000-000095080000}"/>
    <cellStyle name="Normal 6 6 4 4 2" xfId="2323" xr:uid="{00000000-0005-0000-0000-000096080000}"/>
    <cellStyle name="Normal 6 6 4 5" xfId="2324" xr:uid="{00000000-0005-0000-0000-000097080000}"/>
    <cellStyle name="Normal 6 6 4 5 2" xfId="2325" xr:uid="{00000000-0005-0000-0000-000098080000}"/>
    <cellStyle name="Normal 6 6 4 6" xfId="2326" xr:uid="{00000000-0005-0000-0000-000099080000}"/>
    <cellStyle name="Normal 6 6 4 7" xfId="2327" xr:uid="{00000000-0005-0000-0000-00009A080000}"/>
    <cellStyle name="Normal 6 6 5" xfId="2328" xr:uid="{00000000-0005-0000-0000-00009B080000}"/>
    <cellStyle name="Normal 6 6 5 2" xfId="2329" xr:uid="{00000000-0005-0000-0000-00009C080000}"/>
    <cellStyle name="Normal 6 6 5 2 2" xfId="2330" xr:uid="{00000000-0005-0000-0000-00009D080000}"/>
    <cellStyle name="Normal 6 6 5 3" xfId="2331" xr:uid="{00000000-0005-0000-0000-00009E080000}"/>
    <cellStyle name="Normal 6 6 5 3 2" xfId="2332" xr:uid="{00000000-0005-0000-0000-00009F080000}"/>
    <cellStyle name="Normal 6 6 5 4" xfId="2333" xr:uid="{00000000-0005-0000-0000-0000A0080000}"/>
    <cellStyle name="Normal 6 6 5 5" xfId="2334" xr:uid="{00000000-0005-0000-0000-0000A1080000}"/>
    <cellStyle name="Normal 6 6 6" xfId="2335" xr:uid="{00000000-0005-0000-0000-0000A2080000}"/>
    <cellStyle name="Normal 6 6 6 2" xfId="2336" xr:uid="{00000000-0005-0000-0000-0000A3080000}"/>
    <cellStyle name="Normal 6 6 7" xfId="2337" xr:uid="{00000000-0005-0000-0000-0000A4080000}"/>
    <cellStyle name="Normal 6 6 7 2" xfId="2338" xr:uid="{00000000-0005-0000-0000-0000A5080000}"/>
    <cellStyle name="Normal 6 6 8" xfId="2339" xr:uid="{00000000-0005-0000-0000-0000A6080000}"/>
    <cellStyle name="Normal 6 6 8 2" xfId="2340" xr:uid="{00000000-0005-0000-0000-0000A7080000}"/>
    <cellStyle name="Normal 6 6 9" xfId="2341" xr:uid="{00000000-0005-0000-0000-0000A8080000}"/>
    <cellStyle name="Normal 6 7" xfId="702" xr:uid="{00000000-0005-0000-0000-0000A9080000}"/>
    <cellStyle name="Normal 6 7 10" xfId="2342" xr:uid="{00000000-0005-0000-0000-0000AA080000}"/>
    <cellStyle name="Normal 6 7 2" xfId="703" xr:uid="{00000000-0005-0000-0000-0000AB080000}"/>
    <cellStyle name="Normal 6 7 2 2" xfId="704" xr:uid="{00000000-0005-0000-0000-0000AC080000}"/>
    <cellStyle name="Normal 6 7 2 2 2" xfId="2343" xr:uid="{00000000-0005-0000-0000-0000AD080000}"/>
    <cellStyle name="Normal 6 7 2 2 2 2" xfId="2344" xr:uid="{00000000-0005-0000-0000-0000AE080000}"/>
    <cellStyle name="Normal 6 7 2 2 2 2 2" xfId="2345" xr:uid="{00000000-0005-0000-0000-0000AF080000}"/>
    <cellStyle name="Normal 6 7 2 2 2 3" xfId="2346" xr:uid="{00000000-0005-0000-0000-0000B0080000}"/>
    <cellStyle name="Normal 6 7 2 2 2 3 2" xfId="2347" xr:uid="{00000000-0005-0000-0000-0000B1080000}"/>
    <cellStyle name="Normal 6 7 2 2 2 4" xfId="2348" xr:uid="{00000000-0005-0000-0000-0000B2080000}"/>
    <cellStyle name="Normal 6 7 2 2 2 5" xfId="2349" xr:uid="{00000000-0005-0000-0000-0000B3080000}"/>
    <cellStyle name="Normal 6 7 2 2 3" xfId="2350" xr:uid="{00000000-0005-0000-0000-0000B4080000}"/>
    <cellStyle name="Normal 6 7 2 2 3 2" xfId="2351" xr:uid="{00000000-0005-0000-0000-0000B5080000}"/>
    <cellStyle name="Normal 6 7 2 2 4" xfId="2352" xr:uid="{00000000-0005-0000-0000-0000B6080000}"/>
    <cellStyle name="Normal 6 7 2 2 4 2" xfId="2353" xr:uid="{00000000-0005-0000-0000-0000B7080000}"/>
    <cellStyle name="Normal 6 7 2 2 5" xfId="2354" xr:uid="{00000000-0005-0000-0000-0000B8080000}"/>
    <cellStyle name="Normal 6 7 2 2 5 2" xfId="2355" xr:uid="{00000000-0005-0000-0000-0000B9080000}"/>
    <cellStyle name="Normal 6 7 2 2 6" xfId="2356" xr:uid="{00000000-0005-0000-0000-0000BA080000}"/>
    <cellStyle name="Normal 6 7 2 2 7" xfId="2357" xr:uid="{00000000-0005-0000-0000-0000BB080000}"/>
    <cellStyle name="Normal 6 7 2 3" xfId="705" xr:uid="{00000000-0005-0000-0000-0000BC080000}"/>
    <cellStyle name="Normal 6 7 2 3 2" xfId="2358" xr:uid="{00000000-0005-0000-0000-0000BD080000}"/>
    <cellStyle name="Normal 6 7 2 3 2 2" xfId="2359" xr:uid="{00000000-0005-0000-0000-0000BE080000}"/>
    <cellStyle name="Normal 6 7 2 3 2 2 2" xfId="2360" xr:uid="{00000000-0005-0000-0000-0000BF080000}"/>
    <cellStyle name="Normal 6 7 2 3 2 3" xfId="2361" xr:uid="{00000000-0005-0000-0000-0000C0080000}"/>
    <cellStyle name="Normal 6 7 2 3 2 3 2" xfId="2362" xr:uid="{00000000-0005-0000-0000-0000C1080000}"/>
    <cellStyle name="Normal 6 7 2 3 2 4" xfId="2363" xr:uid="{00000000-0005-0000-0000-0000C2080000}"/>
    <cellStyle name="Normal 6 7 2 3 2 5" xfId="2364" xr:uid="{00000000-0005-0000-0000-0000C3080000}"/>
    <cellStyle name="Normal 6 7 2 3 3" xfId="2365" xr:uid="{00000000-0005-0000-0000-0000C4080000}"/>
    <cellStyle name="Normal 6 7 2 3 3 2" xfId="2366" xr:uid="{00000000-0005-0000-0000-0000C5080000}"/>
    <cellStyle name="Normal 6 7 2 3 4" xfId="2367" xr:uid="{00000000-0005-0000-0000-0000C6080000}"/>
    <cellStyle name="Normal 6 7 2 3 4 2" xfId="2368" xr:uid="{00000000-0005-0000-0000-0000C7080000}"/>
    <cellStyle name="Normal 6 7 2 3 5" xfId="2369" xr:uid="{00000000-0005-0000-0000-0000C8080000}"/>
    <cellStyle name="Normal 6 7 2 3 5 2" xfId="2370" xr:uid="{00000000-0005-0000-0000-0000C9080000}"/>
    <cellStyle name="Normal 6 7 2 3 6" xfId="2371" xr:uid="{00000000-0005-0000-0000-0000CA080000}"/>
    <cellStyle name="Normal 6 7 2 3 7" xfId="2372" xr:uid="{00000000-0005-0000-0000-0000CB080000}"/>
    <cellStyle name="Normal 6 7 2 4" xfId="2373" xr:uid="{00000000-0005-0000-0000-0000CC080000}"/>
    <cellStyle name="Normal 6 7 2 4 2" xfId="2374" xr:uid="{00000000-0005-0000-0000-0000CD080000}"/>
    <cellStyle name="Normal 6 7 2 4 2 2" xfId="2375" xr:uid="{00000000-0005-0000-0000-0000CE080000}"/>
    <cellStyle name="Normal 6 7 2 4 3" xfId="2376" xr:uid="{00000000-0005-0000-0000-0000CF080000}"/>
    <cellStyle name="Normal 6 7 2 4 3 2" xfId="2377" xr:uid="{00000000-0005-0000-0000-0000D0080000}"/>
    <cellStyle name="Normal 6 7 2 4 4" xfId="2378" xr:uid="{00000000-0005-0000-0000-0000D1080000}"/>
    <cellStyle name="Normal 6 7 2 4 5" xfId="2379" xr:uid="{00000000-0005-0000-0000-0000D2080000}"/>
    <cellStyle name="Normal 6 7 2 5" xfId="2380" xr:uid="{00000000-0005-0000-0000-0000D3080000}"/>
    <cellStyle name="Normal 6 7 2 5 2" xfId="2381" xr:uid="{00000000-0005-0000-0000-0000D4080000}"/>
    <cellStyle name="Normal 6 7 2 6" xfId="2382" xr:uid="{00000000-0005-0000-0000-0000D5080000}"/>
    <cellStyle name="Normal 6 7 2 6 2" xfId="2383" xr:uid="{00000000-0005-0000-0000-0000D6080000}"/>
    <cellStyle name="Normal 6 7 2 7" xfId="2384" xr:uid="{00000000-0005-0000-0000-0000D7080000}"/>
    <cellStyle name="Normal 6 7 2 7 2" xfId="2385" xr:uid="{00000000-0005-0000-0000-0000D8080000}"/>
    <cellStyle name="Normal 6 7 2 8" xfId="2386" xr:uid="{00000000-0005-0000-0000-0000D9080000}"/>
    <cellStyle name="Normal 6 7 2 9" xfId="2387" xr:uid="{00000000-0005-0000-0000-0000DA080000}"/>
    <cellStyle name="Normal 6 7 3" xfId="706" xr:uid="{00000000-0005-0000-0000-0000DB080000}"/>
    <cellStyle name="Normal 6 7 3 2" xfId="2388" xr:uid="{00000000-0005-0000-0000-0000DC080000}"/>
    <cellStyle name="Normal 6 7 3 2 2" xfId="2389" xr:uid="{00000000-0005-0000-0000-0000DD080000}"/>
    <cellStyle name="Normal 6 7 3 2 2 2" xfId="2390" xr:uid="{00000000-0005-0000-0000-0000DE080000}"/>
    <cellStyle name="Normal 6 7 3 2 3" xfId="2391" xr:uid="{00000000-0005-0000-0000-0000DF080000}"/>
    <cellStyle name="Normal 6 7 3 2 3 2" xfId="2392" xr:uid="{00000000-0005-0000-0000-0000E0080000}"/>
    <cellStyle name="Normal 6 7 3 2 4" xfId="2393" xr:uid="{00000000-0005-0000-0000-0000E1080000}"/>
    <cellStyle name="Normal 6 7 3 2 5" xfId="2394" xr:uid="{00000000-0005-0000-0000-0000E2080000}"/>
    <cellStyle name="Normal 6 7 3 3" xfId="2395" xr:uid="{00000000-0005-0000-0000-0000E3080000}"/>
    <cellStyle name="Normal 6 7 3 3 2" xfId="2396" xr:uid="{00000000-0005-0000-0000-0000E4080000}"/>
    <cellStyle name="Normal 6 7 3 4" xfId="2397" xr:uid="{00000000-0005-0000-0000-0000E5080000}"/>
    <cellStyle name="Normal 6 7 3 4 2" xfId="2398" xr:uid="{00000000-0005-0000-0000-0000E6080000}"/>
    <cellStyle name="Normal 6 7 3 5" xfId="2399" xr:uid="{00000000-0005-0000-0000-0000E7080000}"/>
    <cellStyle name="Normal 6 7 3 5 2" xfId="2400" xr:uid="{00000000-0005-0000-0000-0000E8080000}"/>
    <cellStyle name="Normal 6 7 3 6" xfId="2401" xr:uid="{00000000-0005-0000-0000-0000E9080000}"/>
    <cellStyle name="Normal 6 7 3 7" xfId="2402" xr:uid="{00000000-0005-0000-0000-0000EA080000}"/>
    <cellStyle name="Normal 6 7 4" xfId="707" xr:uid="{00000000-0005-0000-0000-0000EB080000}"/>
    <cellStyle name="Normal 6 7 4 2" xfId="2403" xr:uid="{00000000-0005-0000-0000-0000EC080000}"/>
    <cellStyle name="Normal 6 7 4 2 2" xfId="2404" xr:uid="{00000000-0005-0000-0000-0000ED080000}"/>
    <cellStyle name="Normal 6 7 4 2 2 2" xfId="2405" xr:uid="{00000000-0005-0000-0000-0000EE080000}"/>
    <cellStyle name="Normal 6 7 4 2 3" xfId="2406" xr:uid="{00000000-0005-0000-0000-0000EF080000}"/>
    <cellStyle name="Normal 6 7 4 2 3 2" xfId="2407" xr:uid="{00000000-0005-0000-0000-0000F0080000}"/>
    <cellStyle name="Normal 6 7 4 2 4" xfId="2408" xr:uid="{00000000-0005-0000-0000-0000F1080000}"/>
    <cellStyle name="Normal 6 7 4 2 5" xfId="2409" xr:uid="{00000000-0005-0000-0000-0000F2080000}"/>
    <cellStyle name="Normal 6 7 4 3" xfId="2410" xr:uid="{00000000-0005-0000-0000-0000F3080000}"/>
    <cellStyle name="Normal 6 7 4 3 2" xfId="2411" xr:uid="{00000000-0005-0000-0000-0000F4080000}"/>
    <cellStyle name="Normal 6 7 4 4" xfId="2412" xr:uid="{00000000-0005-0000-0000-0000F5080000}"/>
    <cellStyle name="Normal 6 7 4 4 2" xfId="2413" xr:uid="{00000000-0005-0000-0000-0000F6080000}"/>
    <cellStyle name="Normal 6 7 4 5" xfId="2414" xr:uid="{00000000-0005-0000-0000-0000F7080000}"/>
    <cellStyle name="Normal 6 7 4 5 2" xfId="2415" xr:uid="{00000000-0005-0000-0000-0000F8080000}"/>
    <cellStyle name="Normal 6 7 4 6" xfId="2416" xr:uid="{00000000-0005-0000-0000-0000F9080000}"/>
    <cellStyle name="Normal 6 7 4 7" xfId="2417" xr:uid="{00000000-0005-0000-0000-0000FA080000}"/>
    <cellStyle name="Normal 6 7 5" xfId="2418" xr:uid="{00000000-0005-0000-0000-0000FB080000}"/>
    <cellStyle name="Normal 6 7 5 2" xfId="2419" xr:uid="{00000000-0005-0000-0000-0000FC080000}"/>
    <cellStyle name="Normal 6 7 5 2 2" xfId="2420" xr:uid="{00000000-0005-0000-0000-0000FD080000}"/>
    <cellStyle name="Normal 6 7 5 3" xfId="2421" xr:uid="{00000000-0005-0000-0000-0000FE080000}"/>
    <cellStyle name="Normal 6 7 5 3 2" xfId="2422" xr:uid="{00000000-0005-0000-0000-0000FF080000}"/>
    <cellStyle name="Normal 6 7 5 4" xfId="2423" xr:uid="{00000000-0005-0000-0000-000000090000}"/>
    <cellStyle name="Normal 6 7 5 5" xfId="2424" xr:uid="{00000000-0005-0000-0000-000001090000}"/>
    <cellStyle name="Normal 6 7 6" xfId="2425" xr:uid="{00000000-0005-0000-0000-000002090000}"/>
    <cellStyle name="Normal 6 7 6 2" xfId="2426" xr:uid="{00000000-0005-0000-0000-000003090000}"/>
    <cellStyle name="Normal 6 7 7" xfId="2427" xr:uid="{00000000-0005-0000-0000-000004090000}"/>
    <cellStyle name="Normal 6 7 7 2" xfId="2428" xr:uid="{00000000-0005-0000-0000-000005090000}"/>
    <cellStyle name="Normal 6 7 8" xfId="2429" xr:uid="{00000000-0005-0000-0000-000006090000}"/>
    <cellStyle name="Normal 6 7 8 2" xfId="2430" xr:uid="{00000000-0005-0000-0000-000007090000}"/>
    <cellStyle name="Normal 6 7 9" xfId="2431" xr:uid="{00000000-0005-0000-0000-000008090000}"/>
    <cellStyle name="Normal 6 8" xfId="708" xr:uid="{00000000-0005-0000-0000-000009090000}"/>
    <cellStyle name="Normal 6 8 2" xfId="709" xr:uid="{00000000-0005-0000-0000-00000A090000}"/>
    <cellStyle name="Normal 6 8 2 2" xfId="2432" xr:uid="{00000000-0005-0000-0000-00000B090000}"/>
    <cellStyle name="Normal 6 8 2 2 2" xfId="2433" xr:uid="{00000000-0005-0000-0000-00000C090000}"/>
    <cellStyle name="Normal 6 8 2 2 2 2" xfId="2434" xr:uid="{00000000-0005-0000-0000-00000D090000}"/>
    <cellStyle name="Normal 6 8 2 2 3" xfId="2435" xr:uid="{00000000-0005-0000-0000-00000E090000}"/>
    <cellStyle name="Normal 6 8 2 2 3 2" xfId="2436" xr:uid="{00000000-0005-0000-0000-00000F090000}"/>
    <cellStyle name="Normal 6 8 2 2 4" xfId="2437" xr:uid="{00000000-0005-0000-0000-000010090000}"/>
    <cellStyle name="Normal 6 8 2 2 5" xfId="2438" xr:uid="{00000000-0005-0000-0000-000011090000}"/>
    <cellStyle name="Normal 6 8 2 3" xfId="2439" xr:uid="{00000000-0005-0000-0000-000012090000}"/>
    <cellStyle name="Normal 6 8 2 3 2" xfId="2440" xr:uid="{00000000-0005-0000-0000-000013090000}"/>
    <cellStyle name="Normal 6 8 2 4" xfId="2441" xr:uid="{00000000-0005-0000-0000-000014090000}"/>
    <cellStyle name="Normal 6 8 2 4 2" xfId="2442" xr:uid="{00000000-0005-0000-0000-000015090000}"/>
    <cellStyle name="Normal 6 8 2 5" xfId="2443" xr:uid="{00000000-0005-0000-0000-000016090000}"/>
    <cellStyle name="Normal 6 8 2 5 2" xfId="2444" xr:uid="{00000000-0005-0000-0000-000017090000}"/>
    <cellStyle name="Normal 6 8 2 6" xfId="2445" xr:uid="{00000000-0005-0000-0000-000018090000}"/>
    <cellStyle name="Normal 6 8 2 7" xfId="2446" xr:uid="{00000000-0005-0000-0000-000019090000}"/>
    <cellStyle name="Normal 6 8 3" xfId="710" xr:uid="{00000000-0005-0000-0000-00001A090000}"/>
    <cellStyle name="Normal 6 8 3 2" xfId="2447" xr:uid="{00000000-0005-0000-0000-00001B090000}"/>
    <cellStyle name="Normal 6 8 3 2 2" xfId="2448" xr:uid="{00000000-0005-0000-0000-00001C090000}"/>
    <cellStyle name="Normal 6 8 3 2 2 2" xfId="2449" xr:uid="{00000000-0005-0000-0000-00001D090000}"/>
    <cellStyle name="Normal 6 8 3 2 3" xfId="2450" xr:uid="{00000000-0005-0000-0000-00001E090000}"/>
    <cellStyle name="Normal 6 8 3 2 3 2" xfId="2451" xr:uid="{00000000-0005-0000-0000-00001F090000}"/>
    <cellStyle name="Normal 6 8 3 2 4" xfId="2452" xr:uid="{00000000-0005-0000-0000-000020090000}"/>
    <cellStyle name="Normal 6 8 3 2 5" xfId="2453" xr:uid="{00000000-0005-0000-0000-000021090000}"/>
    <cellStyle name="Normal 6 8 3 3" xfId="2454" xr:uid="{00000000-0005-0000-0000-000022090000}"/>
    <cellStyle name="Normal 6 8 3 3 2" xfId="2455" xr:uid="{00000000-0005-0000-0000-000023090000}"/>
    <cellStyle name="Normal 6 8 3 4" xfId="2456" xr:uid="{00000000-0005-0000-0000-000024090000}"/>
    <cellStyle name="Normal 6 8 3 4 2" xfId="2457" xr:uid="{00000000-0005-0000-0000-000025090000}"/>
    <cellStyle name="Normal 6 8 3 5" xfId="2458" xr:uid="{00000000-0005-0000-0000-000026090000}"/>
    <cellStyle name="Normal 6 8 3 5 2" xfId="2459" xr:uid="{00000000-0005-0000-0000-000027090000}"/>
    <cellStyle name="Normal 6 8 3 6" xfId="2460" xr:uid="{00000000-0005-0000-0000-000028090000}"/>
    <cellStyle name="Normal 6 8 3 7" xfId="2461" xr:uid="{00000000-0005-0000-0000-000029090000}"/>
    <cellStyle name="Normal 6 8 4" xfId="2462" xr:uid="{00000000-0005-0000-0000-00002A090000}"/>
    <cellStyle name="Normal 6 8 4 2" xfId="2463" xr:uid="{00000000-0005-0000-0000-00002B090000}"/>
    <cellStyle name="Normal 6 8 4 2 2" xfId="2464" xr:uid="{00000000-0005-0000-0000-00002C090000}"/>
    <cellStyle name="Normal 6 8 4 3" xfId="2465" xr:uid="{00000000-0005-0000-0000-00002D090000}"/>
    <cellStyle name="Normal 6 8 4 3 2" xfId="2466" xr:uid="{00000000-0005-0000-0000-00002E090000}"/>
    <cellStyle name="Normal 6 8 4 4" xfId="2467" xr:uid="{00000000-0005-0000-0000-00002F090000}"/>
    <cellStyle name="Normal 6 8 4 5" xfId="2468" xr:uid="{00000000-0005-0000-0000-000030090000}"/>
    <cellStyle name="Normal 6 8 5" xfId="2469" xr:uid="{00000000-0005-0000-0000-000031090000}"/>
    <cellStyle name="Normal 6 8 5 2" xfId="2470" xr:uid="{00000000-0005-0000-0000-000032090000}"/>
    <cellStyle name="Normal 6 8 6" xfId="2471" xr:uid="{00000000-0005-0000-0000-000033090000}"/>
    <cellStyle name="Normal 6 8 6 2" xfId="2472" xr:uid="{00000000-0005-0000-0000-000034090000}"/>
    <cellStyle name="Normal 6 8 7" xfId="2473" xr:uid="{00000000-0005-0000-0000-000035090000}"/>
    <cellStyle name="Normal 6 8 7 2" xfId="2474" xr:uid="{00000000-0005-0000-0000-000036090000}"/>
    <cellStyle name="Normal 6 8 8" xfId="2475" xr:uid="{00000000-0005-0000-0000-000037090000}"/>
    <cellStyle name="Normal 6 8 9" xfId="2476" xr:uid="{00000000-0005-0000-0000-000038090000}"/>
    <cellStyle name="Normal 6 9" xfId="711" xr:uid="{00000000-0005-0000-0000-000039090000}"/>
    <cellStyle name="Normal 6 9 2" xfId="712" xr:uid="{00000000-0005-0000-0000-00003A090000}"/>
    <cellStyle name="Normal 6 9 2 2" xfId="2477" xr:uid="{00000000-0005-0000-0000-00003B090000}"/>
    <cellStyle name="Normal 6 9 2 2 2" xfId="2478" xr:uid="{00000000-0005-0000-0000-00003C090000}"/>
    <cellStyle name="Normal 6 9 2 2 2 2" xfId="2479" xr:uid="{00000000-0005-0000-0000-00003D090000}"/>
    <cellStyle name="Normal 6 9 2 2 3" xfId="2480" xr:uid="{00000000-0005-0000-0000-00003E090000}"/>
    <cellStyle name="Normal 6 9 2 2 3 2" xfId="2481" xr:uid="{00000000-0005-0000-0000-00003F090000}"/>
    <cellStyle name="Normal 6 9 2 2 4" xfId="2482" xr:uid="{00000000-0005-0000-0000-000040090000}"/>
    <cellStyle name="Normal 6 9 2 2 5" xfId="2483" xr:uid="{00000000-0005-0000-0000-000041090000}"/>
    <cellStyle name="Normal 6 9 2 3" xfId="2484" xr:uid="{00000000-0005-0000-0000-000042090000}"/>
    <cellStyle name="Normal 6 9 2 3 2" xfId="2485" xr:uid="{00000000-0005-0000-0000-000043090000}"/>
    <cellStyle name="Normal 6 9 2 4" xfId="2486" xr:uid="{00000000-0005-0000-0000-000044090000}"/>
    <cellStyle name="Normal 6 9 2 4 2" xfId="2487" xr:uid="{00000000-0005-0000-0000-000045090000}"/>
    <cellStyle name="Normal 6 9 2 5" xfId="2488" xr:uid="{00000000-0005-0000-0000-000046090000}"/>
    <cellStyle name="Normal 6 9 2 5 2" xfId="2489" xr:uid="{00000000-0005-0000-0000-000047090000}"/>
    <cellStyle name="Normal 6 9 2 6" xfId="2490" xr:uid="{00000000-0005-0000-0000-000048090000}"/>
    <cellStyle name="Normal 6 9 2 7" xfId="2491" xr:uid="{00000000-0005-0000-0000-000049090000}"/>
    <cellStyle name="Normal 6 9 3" xfId="713" xr:uid="{00000000-0005-0000-0000-00004A090000}"/>
    <cellStyle name="Normal 6 9 3 2" xfId="2492" xr:uid="{00000000-0005-0000-0000-00004B090000}"/>
    <cellStyle name="Normal 6 9 3 2 2" xfId="2493" xr:uid="{00000000-0005-0000-0000-00004C090000}"/>
    <cellStyle name="Normal 6 9 3 2 2 2" xfId="2494" xr:uid="{00000000-0005-0000-0000-00004D090000}"/>
    <cellStyle name="Normal 6 9 3 2 3" xfId="2495" xr:uid="{00000000-0005-0000-0000-00004E090000}"/>
    <cellStyle name="Normal 6 9 3 2 3 2" xfId="2496" xr:uid="{00000000-0005-0000-0000-00004F090000}"/>
    <cellStyle name="Normal 6 9 3 2 4" xfId="2497" xr:uid="{00000000-0005-0000-0000-000050090000}"/>
    <cellStyle name="Normal 6 9 3 2 5" xfId="2498" xr:uid="{00000000-0005-0000-0000-000051090000}"/>
    <cellStyle name="Normal 6 9 3 3" xfId="2499" xr:uid="{00000000-0005-0000-0000-000052090000}"/>
    <cellStyle name="Normal 6 9 3 3 2" xfId="2500" xr:uid="{00000000-0005-0000-0000-000053090000}"/>
    <cellStyle name="Normal 6 9 3 4" xfId="2501" xr:uid="{00000000-0005-0000-0000-000054090000}"/>
    <cellStyle name="Normal 6 9 3 4 2" xfId="2502" xr:uid="{00000000-0005-0000-0000-000055090000}"/>
    <cellStyle name="Normal 6 9 3 5" xfId="2503" xr:uid="{00000000-0005-0000-0000-000056090000}"/>
    <cellStyle name="Normal 6 9 3 5 2" xfId="2504" xr:uid="{00000000-0005-0000-0000-000057090000}"/>
    <cellStyle name="Normal 6 9 3 6" xfId="2505" xr:uid="{00000000-0005-0000-0000-000058090000}"/>
    <cellStyle name="Normal 6 9 3 7" xfId="2506" xr:uid="{00000000-0005-0000-0000-000059090000}"/>
    <cellStyle name="Normal 6 9 4" xfId="2507" xr:uid="{00000000-0005-0000-0000-00005A090000}"/>
    <cellStyle name="Normal 6 9 4 2" xfId="2508" xr:uid="{00000000-0005-0000-0000-00005B090000}"/>
    <cellStyle name="Normal 6 9 4 2 2" xfId="2509" xr:uid="{00000000-0005-0000-0000-00005C090000}"/>
    <cellStyle name="Normal 6 9 4 3" xfId="2510" xr:uid="{00000000-0005-0000-0000-00005D090000}"/>
    <cellStyle name="Normal 6 9 4 3 2" xfId="2511" xr:uid="{00000000-0005-0000-0000-00005E090000}"/>
    <cellStyle name="Normal 6 9 4 4" xfId="2512" xr:uid="{00000000-0005-0000-0000-00005F090000}"/>
    <cellStyle name="Normal 6 9 4 5" xfId="2513" xr:uid="{00000000-0005-0000-0000-000060090000}"/>
    <cellStyle name="Normal 6 9 5" xfId="2514" xr:uid="{00000000-0005-0000-0000-000061090000}"/>
    <cellStyle name="Normal 6 9 5 2" xfId="2515" xr:uid="{00000000-0005-0000-0000-000062090000}"/>
    <cellStyle name="Normal 6 9 6" xfId="2516" xr:uid="{00000000-0005-0000-0000-000063090000}"/>
    <cellStyle name="Normal 6 9 6 2" xfId="2517" xr:uid="{00000000-0005-0000-0000-000064090000}"/>
    <cellStyle name="Normal 6 9 7" xfId="2518" xr:uid="{00000000-0005-0000-0000-000065090000}"/>
    <cellStyle name="Normal 6 9 7 2" xfId="2519" xr:uid="{00000000-0005-0000-0000-000066090000}"/>
    <cellStyle name="Normal 6 9 8" xfId="2520" xr:uid="{00000000-0005-0000-0000-000067090000}"/>
    <cellStyle name="Normal 6 9 9" xfId="2521" xr:uid="{00000000-0005-0000-0000-000068090000}"/>
    <cellStyle name="Normal 7" xfId="484" xr:uid="{00000000-0005-0000-0000-000069090000}"/>
    <cellStyle name="Normal 7 2" xfId="485" xr:uid="{00000000-0005-0000-0000-00006A090000}"/>
    <cellStyle name="Normal 8" xfId="486" xr:uid="{00000000-0005-0000-0000-00006B090000}"/>
    <cellStyle name="Normal 8 2" xfId="487" xr:uid="{00000000-0005-0000-0000-00006C090000}"/>
    <cellStyle name="Normal 9" xfId="488" xr:uid="{00000000-0005-0000-0000-00006D090000}"/>
    <cellStyle name="Normal 9 2" xfId="489" xr:uid="{00000000-0005-0000-0000-00006E090000}"/>
    <cellStyle name="Note 2" xfId="490" xr:uid="{00000000-0005-0000-0000-00006F090000}"/>
    <cellStyle name="Note 2 2" xfId="491" xr:uid="{00000000-0005-0000-0000-000070090000}"/>
    <cellStyle name="Note 3" xfId="492" xr:uid="{00000000-0005-0000-0000-000071090000}"/>
    <cellStyle name="Note 4" xfId="493" xr:uid="{00000000-0005-0000-0000-000072090000}"/>
    <cellStyle name="Œ…‹æØ‚è [0.00]_Apl" xfId="494" xr:uid="{00000000-0005-0000-0000-000073090000}"/>
    <cellStyle name="Œ…‹æØ‚è_Apl" xfId="495" xr:uid="{00000000-0005-0000-0000-000074090000}"/>
    <cellStyle name="Output 2" xfId="496" xr:uid="{00000000-0005-0000-0000-000075090000}"/>
    <cellStyle name="Output 3" xfId="497" xr:uid="{00000000-0005-0000-0000-000076090000}"/>
    <cellStyle name="Output 4" xfId="498" xr:uid="{00000000-0005-0000-0000-000077090000}"/>
    <cellStyle name="Percent" xfId="2" builtinId="5"/>
    <cellStyle name="Percent [2]" xfId="499" xr:uid="{00000000-0005-0000-0000-000079090000}"/>
    <cellStyle name="Percent [2] 2" xfId="500" xr:uid="{00000000-0005-0000-0000-00007A090000}"/>
    <cellStyle name="Percent 2" xfId="501" xr:uid="{00000000-0005-0000-0000-00007B090000}"/>
    <cellStyle name="Percent 2 2" xfId="502" xr:uid="{00000000-0005-0000-0000-00007C090000}"/>
    <cellStyle name="Percent 3" xfId="503" xr:uid="{00000000-0005-0000-0000-00007D090000}"/>
    <cellStyle name="Percent 4" xfId="504" xr:uid="{00000000-0005-0000-0000-00007E090000}"/>
    <cellStyle name="Percent 5" xfId="505" xr:uid="{00000000-0005-0000-0000-00007F090000}"/>
    <cellStyle name="Percent 6" xfId="506" xr:uid="{00000000-0005-0000-0000-000080090000}"/>
    <cellStyle name="PwC" xfId="507" xr:uid="{00000000-0005-0000-0000-000081090000}"/>
    <cellStyle name="PwC 2" xfId="508" xr:uid="{00000000-0005-0000-0000-000082090000}"/>
    <cellStyle name="Result 1" xfId="509" xr:uid="{00000000-0005-0000-0000-000083090000}"/>
    <cellStyle name="Result2 1" xfId="510" xr:uid="{00000000-0005-0000-0000-000084090000}"/>
    <cellStyle name="Standard" xfId="511" xr:uid="{00000000-0005-0000-0000-000085090000}"/>
    <cellStyle name="Style 1" xfId="512" xr:uid="{00000000-0005-0000-0000-000086090000}"/>
    <cellStyle name="Style 1 2" xfId="513" xr:uid="{00000000-0005-0000-0000-000087090000}"/>
    <cellStyle name="subhead" xfId="514" xr:uid="{00000000-0005-0000-0000-000088090000}"/>
    <cellStyle name="Title 2" xfId="515" xr:uid="{00000000-0005-0000-0000-000089090000}"/>
    <cellStyle name="Title 3" xfId="516" xr:uid="{00000000-0005-0000-0000-00008A090000}"/>
    <cellStyle name="Title 4" xfId="517" xr:uid="{00000000-0005-0000-0000-00008B090000}"/>
    <cellStyle name="Total 2" xfId="518" xr:uid="{00000000-0005-0000-0000-00008C090000}"/>
    <cellStyle name="Total 3" xfId="519" xr:uid="{00000000-0005-0000-0000-00008D090000}"/>
    <cellStyle name="Total 4" xfId="520" xr:uid="{00000000-0005-0000-0000-00008E090000}"/>
    <cellStyle name="Warning Text 2" xfId="521" xr:uid="{00000000-0005-0000-0000-00008F090000}"/>
    <cellStyle name="Warning Text 3" xfId="522" xr:uid="{00000000-0005-0000-0000-000090090000}"/>
    <cellStyle name="Warning Text 4" xfId="523" xr:uid="{00000000-0005-0000-0000-000091090000}"/>
    <cellStyle name="Warning Text 9" xfId="524" xr:uid="{00000000-0005-0000-0000-000092090000}"/>
    <cellStyle name="강조색1" xfId="525" xr:uid="{00000000-0005-0000-0000-000093090000}"/>
    <cellStyle name="강조색2" xfId="526" xr:uid="{00000000-0005-0000-0000-000094090000}"/>
    <cellStyle name="강조색3" xfId="527" xr:uid="{00000000-0005-0000-0000-000095090000}"/>
    <cellStyle name="강조색4" xfId="528" xr:uid="{00000000-0005-0000-0000-000096090000}"/>
    <cellStyle name="강조색5" xfId="529" xr:uid="{00000000-0005-0000-0000-000097090000}"/>
    <cellStyle name="강조색6" xfId="530" xr:uid="{00000000-0005-0000-0000-000098090000}"/>
    <cellStyle name="경고문" xfId="531" xr:uid="{00000000-0005-0000-0000-000099090000}"/>
    <cellStyle name="계산" xfId="532" xr:uid="{00000000-0005-0000-0000-00009A090000}"/>
    <cellStyle name="나쁨" xfId="533" xr:uid="{00000000-0005-0000-0000-00009B090000}"/>
    <cellStyle name="똿뗦먛귟 [0.00]_PRODUCT DETAIL Q1" xfId="534" xr:uid="{00000000-0005-0000-0000-00009C090000}"/>
    <cellStyle name="똿뗦먛귟_PRODUCT DETAIL Q1" xfId="535" xr:uid="{00000000-0005-0000-0000-00009D090000}"/>
    <cellStyle name="메모" xfId="536" xr:uid="{00000000-0005-0000-0000-00009E090000}"/>
    <cellStyle name="믅됞 [0.00]_PRODUCT DETAIL Q1" xfId="537" xr:uid="{00000000-0005-0000-0000-00009F090000}"/>
    <cellStyle name="믅됞_PRODUCT DETAIL Q1" xfId="538" xr:uid="{00000000-0005-0000-0000-0000A0090000}"/>
    <cellStyle name="백분율 2" xfId="539" xr:uid="{00000000-0005-0000-0000-0000A1090000}"/>
    <cellStyle name="백분율 2 2" xfId="540" xr:uid="{00000000-0005-0000-0000-0000A2090000}"/>
    <cellStyle name="백분율 3" xfId="541" xr:uid="{00000000-0005-0000-0000-0000A3090000}"/>
    <cellStyle name="보통" xfId="542" xr:uid="{00000000-0005-0000-0000-0000A4090000}"/>
    <cellStyle name="뷭?_BOOKSHIP" xfId="543" xr:uid="{00000000-0005-0000-0000-0000A5090000}"/>
    <cellStyle name="설명 텍스트" xfId="544" xr:uid="{00000000-0005-0000-0000-0000A6090000}"/>
    <cellStyle name="셀 확인" xfId="545" xr:uid="{00000000-0005-0000-0000-0000A7090000}"/>
    <cellStyle name="쉼표 [0] 2" xfId="546" xr:uid="{00000000-0005-0000-0000-0000A8090000}"/>
    <cellStyle name="쉼표 [0] 2 2" xfId="547" xr:uid="{00000000-0005-0000-0000-0000A9090000}"/>
    <cellStyle name="쉼표 [0] 2 3" xfId="548" xr:uid="{00000000-0005-0000-0000-0000AA090000}"/>
    <cellStyle name="쉼표 [0] 3" xfId="549" xr:uid="{00000000-0005-0000-0000-0000AB090000}"/>
    <cellStyle name="쉼표 [0] 3 2" xfId="550" xr:uid="{00000000-0005-0000-0000-0000AC090000}"/>
    <cellStyle name="쉼표 [0] 4" xfId="551" xr:uid="{00000000-0005-0000-0000-0000AD090000}"/>
    <cellStyle name="쉼표 [0] 4 2" xfId="552" xr:uid="{00000000-0005-0000-0000-0000AE090000}"/>
    <cellStyle name="쉼표 [0] 5" xfId="553" xr:uid="{00000000-0005-0000-0000-0000AF090000}"/>
    <cellStyle name="쉼표 [0] 5 2" xfId="554" xr:uid="{00000000-0005-0000-0000-0000B0090000}"/>
    <cellStyle name="쉼표 [0] 6" xfId="555" xr:uid="{00000000-0005-0000-0000-0000B1090000}"/>
    <cellStyle name="쉼표 [0]_ann rainfall(CWS)" xfId="556" xr:uid="{00000000-0005-0000-0000-0000B2090000}"/>
    <cellStyle name="쉼표 2" xfId="557" xr:uid="{00000000-0005-0000-0000-0000B3090000}"/>
    <cellStyle name="쉼표 2 2" xfId="558" xr:uid="{00000000-0005-0000-0000-0000B4090000}"/>
    <cellStyle name="쉼표 3" xfId="559" xr:uid="{00000000-0005-0000-0000-0000B5090000}"/>
    <cellStyle name="쉼표 3 2" xfId="560" xr:uid="{00000000-0005-0000-0000-0000B6090000}"/>
    <cellStyle name="쉼표 4" xfId="561" xr:uid="{00000000-0005-0000-0000-0000B7090000}"/>
    <cellStyle name="쉼표 4 2" xfId="562" xr:uid="{00000000-0005-0000-0000-0000B8090000}"/>
    <cellStyle name="쉼표 5" xfId="563" xr:uid="{00000000-0005-0000-0000-0000B9090000}"/>
    <cellStyle name="쉼표 6" xfId="564" xr:uid="{00000000-0005-0000-0000-0000BA090000}"/>
    <cellStyle name="쉼표 7" xfId="565" xr:uid="{00000000-0005-0000-0000-0000BB090000}"/>
    <cellStyle name="쉼표 7 2" xfId="566" xr:uid="{00000000-0005-0000-0000-0000BC090000}"/>
    <cellStyle name="쉼표_ann rainfall(CWS)" xfId="567" xr:uid="{00000000-0005-0000-0000-0000BD090000}"/>
    <cellStyle name="스타일 1" xfId="568" xr:uid="{00000000-0005-0000-0000-0000BE090000}"/>
    <cellStyle name="스타일 1 2" xfId="569" xr:uid="{00000000-0005-0000-0000-0000BF090000}"/>
    <cellStyle name="연결된 셀" xfId="570" xr:uid="{00000000-0005-0000-0000-0000C0090000}"/>
    <cellStyle name="요약" xfId="571" xr:uid="{00000000-0005-0000-0000-0000C1090000}"/>
    <cellStyle name="입력" xfId="572" xr:uid="{00000000-0005-0000-0000-0000C2090000}"/>
    <cellStyle name="자리수0" xfId="573" xr:uid="{00000000-0005-0000-0000-0000C3090000}"/>
    <cellStyle name="제목" xfId="574" xr:uid="{00000000-0005-0000-0000-0000C4090000}"/>
    <cellStyle name="제목 1" xfId="575" xr:uid="{00000000-0005-0000-0000-0000C5090000}"/>
    <cellStyle name="제목 2" xfId="576" xr:uid="{00000000-0005-0000-0000-0000C6090000}"/>
    <cellStyle name="제목 3" xfId="577" xr:uid="{00000000-0005-0000-0000-0000C7090000}"/>
    <cellStyle name="제목 4" xfId="578" xr:uid="{00000000-0005-0000-0000-0000C8090000}"/>
    <cellStyle name="제목_2009 실적 및 2010년 계획(최원석)------------------------------------0926" xfId="579" xr:uid="{00000000-0005-0000-0000-0000C9090000}"/>
    <cellStyle name="좋음" xfId="580" xr:uid="{00000000-0005-0000-0000-0000CA090000}"/>
    <cellStyle name="출력" xfId="581" xr:uid="{00000000-0005-0000-0000-0000CB090000}"/>
    <cellStyle name="콤마 [0]_  종  합  " xfId="582" xr:uid="{00000000-0005-0000-0000-0000CC090000}"/>
    <cellStyle name="콤마_  종  합  " xfId="583" xr:uid="{00000000-0005-0000-0000-0000CD090000}"/>
    <cellStyle name="표준 2" xfId="584" xr:uid="{00000000-0005-0000-0000-0000CE090000}"/>
    <cellStyle name="표준 2 2" xfId="585" xr:uid="{00000000-0005-0000-0000-0000CF090000}"/>
    <cellStyle name="표준 2 3" xfId="586" xr:uid="{00000000-0005-0000-0000-0000D0090000}"/>
    <cellStyle name="표준 2 4" xfId="587" xr:uid="{00000000-0005-0000-0000-0000D1090000}"/>
    <cellStyle name="표준 2_엔지니어링시행 예가산출20090826" xfId="588" xr:uid="{00000000-0005-0000-0000-0000D2090000}"/>
    <cellStyle name="표준 3" xfId="589" xr:uid="{00000000-0005-0000-0000-0000D3090000}"/>
    <cellStyle name="표준 4" xfId="590" xr:uid="{00000000-0005-0000-0000-0000D4090000}"/>
    <cellStyle name="표준 5" xfId="591" xr:uid="{00000000-0005-0000-0000-0000D5090000}"/>
    <cellStyle name="표준 6" xfId="592" xr:uid="{00000000-0005-0000-0000-0000D6090000}"/>
    <cellStyle name="표준 7" xfId="593" xr:uid="{00000000-0005-0000-0000-0000D7090000}"/>
    <cellStyle name="표준 8" xfId="594" xr:uid="{00000000-0005-0000-0000-0000D8090000}"/>
    <cellStyle name="표준_00-3양식" xfId="595" xr:uid="{00000000-0005-0000-0000-0000D909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44835</xdr:colOff>
      <xdr:row>1</xdr:row>
      <xdr:rowOff>48024</xdr:rowOff>
    </xdr:from>
    <xdr:to>
      <xdr:col>49</xdr:col>
      <xdr:colOff>2</xdr:colOff>
      <xdr:row>3</xdr:row>
      <xdr:rowOff>62110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58A9786-CAB0-42F0-BF1E-6B96DCC8E2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55" t="7305" r="75666" b="80384"/>
        <a:stretch/>
      </xdr:blipFill>
      <xdr:spPr>
        <a:xfrm>
          <a:off x="6140835" y="249730"/>
          <a:ext cx="403402" cy="518351"/>
        </a:xfrm>
        <a:prstGeom prst="rect">
          <a:avLst/>
        </a:prstGeom>
        <a:gradFill>
          <a:gsLst>
            <a:gs pos="0">
              <a:schemeClr val="accent1">
                <a:alpha val="26000"/>
                <a:lumMod val="83000"/>
                <a:lumOff val="17000"/>
              </a:schemeClr>
            </a:gs>
            <a:gs pos="13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oneCellAnchor>
    <xdr:from>
      <xdr:col>9</xdr:col>
      <xdr:colOff>37611</xdr:colOff>
      <xdr:row>36</xdr:row>
      <xdr:rowOff>75200</xdr:rowOff>
    </xdr:from>
    <xdr:ext cx="6094367" cy="315336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E36A46B-B23D-4CD2-96E3-77F20543699B}"/>
            </a:ext>
          </a:extLst>
        </xdr:cNvPr>
        <xdr:cNvSpPr/>
      </xdr:nvSpPr>
      <xdr:spPr>
        <a:xfrm rot="19891429">
          <a:off x="1259052" y="7101288"/>
          <a:ext cx="6094367" cy="315336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1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CONTOH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DX219"/>
  <sheetViews>
    <sheetView showGridLines="0" view="pageBreakPreview" topLeftCell="A91" zoomScale="70" zoomScaleNormal="70" zoomScaleSheetLayoutView="70" workbookViewId="0">
      <selection activeCell="BR21" sqref="BR21"/>
    </sheetView>
  </sheetViews>
  <sheetFormatPr defaultRowHeight="15"/>
  <cols>
    <col min="1" max="1" width="4.85546875" customWidth="1"/>
    <col min="2" max="35" width="1.7109375" customWidth="1"/>
    <col min="36" max="36" width="4.5703125" customWidth="1"/>
    <col min="37" max="59" width="1.7109375" customWidth="1"/>
    <col min="60" max="60" width="1" customWidth="1"/>
    <col min="61" max="61" width="1.7109375" customWidth="1"/>
    <col min="66" max="66" width="10.140625" bestFit="1" customWidth="1"/>
  </cols>
  <sheetData>
    <row r="2" spans="2:78" ht="20.25" customHeight="1">
      <c r="B2" s="204" t="s">
        <v>0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</row>
    <row r="3" spans="2:78" ht="20.100000000000001" customHeight="1">
      <c r="B3" s="205" t="s">
        <v>1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</row>
    <row r="4" spans="2:78" ht="7.5" customHeight="1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2:78" s="2" customFormat="1" ht="20.100000000000001" customHeight="1">
      <c r="B5" s="206" t="s">
        <v>2</v>
      </c>
      <c r="C5" s="207"/>
      <c r="D5" s="207"/>
      <c r="E5" s="207"/>
      <c r="F5" s="207"/>
      <c r="G5" s="207"/>
      <c r="H5" s="207"/>
      <c r="I5" s="207"/>
      <c r="J5" s="207"/>
      <c r="K5" s="208"/>
      <c r="L5" s="209" t="s">
        <v>3</v>
      </c>
      <c r="M5" s="209"/>
      <c r="N5" s="209"/>
      <c r="O5" s="209"/>
      <c r="P5" s="209"/>
      <c r="Q5" s="209"/>
      <c r="R5" s="209"/>
      <c r="S5" s="209"/>
      <c r="T5" s="209"/>
      <c r="U5" s="209"/>
      <c r="V5" s="210" t="s">
        <v>4</v>
      </c>
      <c r="W5" s="210"/>
      <c r="X5" s="210"/>
      <c r="Y5" s="210"/>
      <c r="Z5" s="210"/>
      <c r="AA5" s="210"/>
      <c r="AB5" s="210"/>
      <c r="AC5" s="210"/>
      <c r="AD5" s="210"/>
      <c r="AE5" s="210"/>
      <c r="AF5" s="209" t="s">
        <v>5</v>
      </c>
      <c r="AG5" s="209"/>
      <c r="AH5" s="209"/>
      <c r="AI5" s="209"/>
      <c r="AJ5" s="209"/>
      <c r="AK5" s="209"/>
      <c r="AL5" s="209"/>
      <c r="AM5" s="209"/>
      <c r="AN5" s="209"/>
      <c r="AO5" s="209"/>
      <c r="AP5" s="209" t="s">
        <v>6</v>
      </c>
      <c r="AQ5" s="209"/>
      <c r="AR5" s="209"/>
      <c r="AS5" s="209"/>
      <c r="AT5" s="209"/>
      <c r="AU5" s="209"/>
      <c r="AV5" s="209"/>
      <c r="AW5" s="209"/>
      <c r="AX5" s="209"/>
      <c r="AY5" s="209"/>
      <c r="AZ5" s="209" t="s">
        <v>7</v>
      </c>
      <c r="BA5" s="209"/>
      <c r="BB5" s="209"/>
      <c r="BC5" s="209"/>
      <c r="BD5" s="209"/>
      <c r="BE5" s="209"/>
      <c r="BF5" s="209"/>
      <c r="BG5" s="209"/>
      <c r="BH5" s="209"/>
      <c r="BI5" s="211"/>
    </row>
    <row r="6" spans="2:78" s="2" customFormat="1" ht="20.100000000000001" customHeight="1">
      <c r="B6" s="214" t="s">
        <v>8</v>
      </c>
      <c r="C6" s="215"/>
      <c r="D6" s="215"/>
      <c r="E6" s="215"/>
      <c r="F6" s="215"/>
      <c r="G6" s="215"/>
      <c r="H6" s="215"/>
      <c r="I6" s="215"/>
      <c r="J6" s="215"/>
      <c r="K6" s="216"/>
      <c r="L6" s="217" t="s">
        <v>68</v>
      </c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9"/>
      <c r="AK6" s="220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2"/>
      <c r="AX6" s="220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3"/>
    </row>
    <row r="7" spans="2:78" s="2" customFormat="1" ht="20.100000000000001" customHeight="1" thickBot="1">
      <c r="B7" s="224" t="s">
        <v>9</v>
      </c>
      <c r="C7" s="225"/>
      <c r="D7" s="225"/>
      <c r="E7" s="225"/>
      <c r="F7" s="225"/>
      <c r="G7" s="225"/>
      <c r="H7" s="225"/>
      <c r="I7" s="225"/>
      <c r="J7" s="225"/>
      <c r="K7" s="226"/>
      <c r="L7" s="227" t="s">
        <v>10</v>
      </c>
      <c r="M7" s="228"/>
      <c r="N7" s="228"/>
      <c r="O7" s="228"/>
      <c r="P7" s="228"/>
      <c r="Q7" s="228"/>
      <c r="R7" s="228"/>
      <c r="S7" s="228"/>
      <c r="T7" s="229" t="s">
        <v>11</v>
      </c>
      <c r="U7" s="230"/>
      <c r="V7" s="230"/>
      <c r="W7" s="230"/>
      <c r="X7" s="230"/>
      <c r="Y7" s="230"/>
      <c r="Z7" s="230"/>
      <c r="AA7" s="230"/>
      <c r="AB7" s="229" t="s">
        <v>12</v>
      </c>
      <c r="AC7" s="230"/>
      <c r="AD7" s="230"/>
      <c r="AE7" s="230"/>
      <c r="AF7" s="230"/>
      <c r="AG7" s="230"/>
      <c r="AH7" s="230"/>
      <c r="AI7" s="231"/>
      <c r="AJ7" s="229" t="s">
        <v>13</v>
      </c>
      <c r="AK7" s="230"/>
      <c r="AL7" s="230"/>
      <c r="AM7" s="230"/>
      <c r="AN7" s="230"/>
      <c r="AO7" s="230"/>
      <c r="AP7" s="230"/>
      <c r="AQ7" s="229" t="s">
        <v>14</v>
      </c>
      <c r="AR7" s="230"/>
      <c r="AS7" s="230"/>
      <c r="AT7" s="230"/>
      <c r="AU7" s="230"/>
      <c r="AV7" s="230"/>
      <c r="AW7" s="230"/>
      <c r="AX7" s="231"/>
      <c r="AY7" s="229" t="s">
        <v>15</v>
      </c>
      <c r="AZ7" s="230"/>
      <c r="BA7" s="230"/>
      <c r="BB7" s="230"/>
      <c r="BC7" s="230"/>
      <c r="BD7" s="230"/>
      <c r="BE7" s="230"/>
      <c r="BF7" s="230"/>
      <c r="BG7" s="230"/>
      <c r="BH7" s="230"/>
      <c r="BI7" s="236"/>
      <c r="BJ7" s="46"/>
      <c r="BK7" s="46"/>
      <c r="BL7" s="46"/>
      <c r="BM7" s="46"/>
      <c r="BN7" s="46"/>
      <c r="BO7" s="46"/>
      <c r="BP7" s="46"/>
    </row>
    <row r="8" spans="2:78" s="2" customFormat="1" ht="5.0999999999999996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6"/>
      <c r="BK8" s="46"/>
      <c r="BL8" s="46"/>
      <c r="BM8" s="46"/>
      <c r="BN8" s="46"/>
      <c r="BO8" s="46"/>
      <c r="BP8" s="46"/>
    </row>
    <row r="9" spans="2:78" s="2" customFormat="1" ht="20.100000000000001" customHeight="1">
      <c r="B9" s="5" t="s">
        <v>16</v>
      </c>
      <c r="C9" s="6"/>
      <c r="D9" s="6"/>
      <c r="E9" s="6"/>
      <c r="F9" s="7"/>
      <c r="G9" s="6"/>
      <c r="H9" s="6"/>
      <c r="I9" s="6"/>
      <c r="J9" s="6"/>
      <c r="K9" s="8"/>
      <c r="L9" s="9" t="s">
        <v>17</v>
      </c>
      <c r="M9" s="237">
        <v>43382</v>
      </c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10" t="s">
        <v>18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46"/>
      <c r="BK9" s="46"/>
      <c r="BL9" s="46"/>
      <c r="BM9" s="46"/>
      <c r="BN9" s="46"/>
      <c r="BO9" s="46"/>
      <c r="BP9" s="46"/>
      <c r="BQ9" s="46"/>
      <c r="BR9" s="46"/>
      <c r="BS9" s="46"/>
    </row>
    <row r="10" spans="2:78" s="2" customFormat="1" ht="20.100000000000001" customHeight="1">
      <c r="B10" s="5" t="s">
        <v>19</v>
      </c>
      <c r="C10" s="12"/>
      <c r="D10" s="8"/>
      <c r="E10" s="8"/>
      <c r="F10" s="9"/>
      <c r="G10" s="8"/>
      <c r="H10" s="8"/>
      <c r="I10" s="8"/>
      <c r="J10" s="8"/>
      <c r="K10" s="8"/>
      <c r="L10" s="9" t="s">
        <v>17</v>
      </c>
      <c r="M10" s="238" t="s">
        <v>56</v>
      </c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9" t="s">
        <v>20</v>
      </c>
      <c r="AO10" s="239"/>
      <c r="AP10" s="239"/>
      <c r="AQ10" s="239"/>
      <c r="AR10" s="239"/>
      <c r="AS10" s="239"/>
      <c r="AT10" s="9" t="s">
        <v>17</v>
      </c>
      <c r="AU10" s="34"/>
      <c r="AV10" s="240" t="s">
        <v>21</v>
      </c>
      <c r="AW10" s="240"/>
      <c r="AX10" s="240"/>
      <c r="AY10" s="240"/>
      <c r="AZ10" s="240"/>
      <c r="BA10" s="240"/>
      <c r="BB10" s="240" t="s">
        <v>22</v>
      </c>
      <c r="BC10" s="240"/>
      <c r="BD10" s="240"/>
      <c r="BE10" s="240"/>
      <c r="BF10" s="240"/>
      <c r="BG10" s="240"/>
      <c r="BH10" s="34"/>
      <c r="BI10" s="34"/>
      <c r="BJ10" s="47"/>
      <c r="BK10" s="46"/>
      <c r="BL10" s="46"/>
      <c r="BM10" s="46"/>
      <c r="BN10" s="46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</row>
    <row r="11" spans="2:78" s="2" customFormat="1" ht="20.100000000000001" customHeight="1">
      <c r="B11" s="5" t="s">
        <v>23</v>
      </c>
      <c r="C11" s="12"/>
      <c r="D11" s="8"/>
      <c r="E11" s="8"/>
      <c r="F11" s="9"/>
      <c r="G11" s="8"/>
      <c r="H11" s="8"/>
      <c r="I11" s="8"/>
      <c r="J11" s="8"/>
      <c r="K11" s="8"/>
      <c r="L11" s="9" t="s">
        <v>17</v>
      </c>
      <c r="M11" s="232" t="s">
        <v>54</v>
      </c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13"/>
      <c r="AN11" s="8"/>
      <c r="AO11" s="8"/>
      <c r="AP11" s="34"/>
      <c r="AQ11" s="34"/>
      <c r="AR11" s="34"/>
      <c r="AS11" s="34"/>
      <c r="AT11" s="9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47"/>
      <c r="BK11" s="56"/>
      <c r="BL11" s="56"/>
      <c r="BM11" s="56"/>
      <c r="BN11" s="56"/>
      <c r="BO11" s="53"/>
      <c r="BP11" s="53"/>
      <c r="BQ11" s="47"/>
      <c r="BR11" s="47"/>
      <c r="BS11" s="47"/>
      <c r="BT11" s="47"/>
      <c r="BU11" s="47"/>
      <c r="BV11" s="47"/>
      <c r="BW11" s="47"/>
      <c r="BX11" s="47"/>
      <c r="BY11" s="47"/>
      <c r="BZ11" s="47"/>
    </row>
    <row r="12" spans="2:78" s="2" customFormat="1" ht="20.100000000000001" customHeight="1">
      <c r="B12" s="5" t="s">
        <v>24</v>
      </c>
      <c r="C12" s="12"/>
      <c r="D12" s="8"/>
      <c r="E12" s="8"/>
      <c r="F12" s="9"/>
      <c r="G12" s="8"/>
      <c r="H12" s="8"/>
      <c r="I12" s="8"/>
      <c r="J12" s="8"/>
      <c r="K12" s="8"/>
      <c r="L12" s="9" t="s">
        <v>17</v>
      </c>
      <c r="M12" s="232" t="s">
        <v>53</v>
      </c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8"/>
      <c r="AN12" s="14"/>
      <c r="AO12" s="14" t="s">
        <v>25</v>
      </c>
      <c r="AP12" s="34"/>
      <c r="AQ12" s="34"/>
      <c r="AR12" s="34"/>
      <c r="AS12" s="8"/>
      <c r="AT12" s="34"/>
      <c r="AU12" s="34"/>
      <c r="AV12" s="8" t="s">
        <v>26</v>
      </c>
      <c r="AW12" s="34"/>
      <c r="AX12" s="34"/>
      <c r="AY12" s="34"/>
      <c r="AZ12" s="34"/>
      <c r="BA12" s="9" t="s">
        <v>17</v>
      </c>
      <c r="BB12" s="233">
        <v>0.85450000000000004</v>
      </c>
      <c r="BC12" s="233"/>
      <c r="BD12" s="233"/>
      <c r="BE12" s="233"/>
      <c r="BF12" s="233"/>
      <c r="BG12" s="233"/>
      <c r="BH12" s="233"/>
      <c r="BI12" s="233"/>
      <c r="BJ12" s="66">
        <v>0.2606</v>
      </c>
      <c r="BK12" s="57">
        <v>2.87E-2</v>
      </c>
      <c r="BL12" s="58">
        <f>BK12/7</f>
        <v>4.1000000000000003E-3</v>
      </c>
      <c r="BM12" s="58">
        <f>BL12/7</f>
        <v>5.8571428571428576E-4</v>
      </c>
      <c r="BN12" s="58"/>
      <c r="BO12" s="55"/>
      <c r="BP12" s="53"/>
      <c r="BQ12" s="47"/>
      <c r="BR12" s="47"/>
      <c r="BS12" s="47"/>
      <c r="BT12" s="47"/>
      <c r="BU12" s="47"/>
      <c r="BV12" s="47"/>
      <c r="BW12" s="47"/>
      <c r="BX12" s="47"/>
      <c r="BY12" s="47"/>
      <c r="BZ12" s="47"/>
    </row>
    <row r="13" spans="2:78" s="2" customFormat="1" ht="16.5" customHeight="1">
      <c r="B13" s="5" t="s">
        <v>27</v>
      </c>
      <c r="C13" s="12"/>
      <c r="D13" s="34"/>
      <c r="E13" s="34"/>
      <c r="F13" s="34"/>
      <c r="G13" s="34"/>
      <c r="H13" s="34"/>
      <c r="I13" s="34"/>
      <c r="J13" s="34"/>
      <c r="K13" s="34"/>
      <c r="L13" s="9" t="s">
        <v>17</v>
      </c>
      <c r="M13" s="232" t="s">
        <v>46</v>
      </c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77"/>
      <c r="AM13" s="8"/>
      <c r="AN13" s="34"/>
      <c r="AO13" s="34"/>
      <c r="AP13" s="34"/>
      <c r="AQ13" s="34"/>
      <c r="AR13" s="34"/>
      <c r="AS13" s="9"/>
      <c r="AT13" s="34"/>
      <c r="AU13" s="34"/>
      <c r="AV13" s="8" t="s">
        <v>28</v>
      </c>
      <c r="AW13" s="34"/>
      <c r="AX13" s="34"/>
      <c r="AY13" s="34"/>
      <c r="AZ13" s="34"/>
      <c r="BA13" s="9" t="s">
        <v>17</v>
      </c>
      <c r="BB13" s="233">
        <v>1</v>
      </c>
      <c r="BC13" s="233"/>
      <c r="BD13" s="233"/>
      <c r="BE13" s="233"/>
      <c r="BF13" s="233"/>
      <c r="BG13" s="233"/>
      <c r="BH13" s="233"/>
      <c r="BI13" s="233"/>
      <c r="BJ13" s="47"/>
      <c r="BK13" s="56"/>
      <c r="BL13" s="58"/>
      <c r="BM13" s="56"/>
      <c r="BN13" s="58"/>
      <c r="BO13" s="53"/>
      <c r="BP13" s="53"/>
      <c r="BQ13" s="47"/>
      <c r="BR13" s="47"/>
      <c r="BS13" s="47"/>
      <c r="BT13" s="47"/>
      <c r="BU13" s="47"/>
      <c r="BV13" s="47"/>
      <c r="BW13" s="47"/>
      <c r="BX13" s="47"/>
      <c r="BY13" s="47"/>
      <c r="BZ13" s="47"/>
    </row>
    <row r="14" spans="2:78" s="2" customFormat="1" ht="16.5" customHeight="1">
      <c r="B14" s="12"/>
      <c r="C14" s="1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8" t="s">
        <v>47</v>
      </c>
      <c r="AW14" s="34"/>
      <c r="AX14" s="34"/>
      <c r="AY14" s="34"/>
      <c r="AZ14" s="34"/>
      <c r="BA14" s="34"/>
      <c r="BB14" s="234">
        <f>BB13-BB12</f>
        <v>0.14549999999999996</v>
      </c>
      <c r="BC14" s="235"/>
      <c r="BD14" s="235"/>
      <c r="BE14" s="235"/>
      <c r="BF14" s="235"/>
      <c r="BG14" s="235"/>
      <c r="BH14" s="235"/>
      <c r="BI14" s="235"/>
      <c r="BJ14" s="47"/>
      <c r="BK14" s="56"/>
      <c r="BL14" s="56"/>
      <c r="BM14" s="56"/>
      <c r="BN14" s="56"/>
      <c r="BO14" s="53"/>
      <c r="BP14" s="53"/>
      <c r="BQ14" s="47"/>
      <c r="BR14" s="47"/>
      <c r="BS14" s="47"/>
      <c r="BT14" s="47"/>
      <c r="BU14" s="47"/>
      <c r="BV14" s="47"/>
      <c r="BW14" s="47"/>
      <c r="BX14" s="47"/>
      <c r="BY14" s="47"/>
      <c r="BZ14" s="47"/>
    </row>
    <row r="15" spans="2:78" s="15" customFormat="1" ht="20.100000000000001" customHeight="1" thickBot="1">
      <c r="B15" s="255" t="s">
        <v>29</v>
      </c>
      <c r="C15" s="256"/>
      <c r="D15" s="257" t="s">
        <v>30</v>
      </c>
      <c r="E15" s="25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9"/>
      <c r="AM15" s="255" t="s">
        <v>31</v>
      </c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56"/>
      <c r="BJ15" s="52"/>
      <c r="BK15" s="59"/>
      <c r="BL15" s="59"/>
      <c r="BM15" s="59"/>
      <c r="BN15" s="59"/>
      <c r="BO15" s="54"/>
      <c r="BP15" s="54"/>
      <c r="BQ15" s="52"/>
      <c r="BR15" s="52"/>
      <c r="BS15" s="52"/>
      <c r="BT15" s="52"/>
      <c r="BU15" s="52"/>
      <c r="BV15" s="52"/>
      <c r="BW15" s="52"/>
      <c r="BX15" s="52"/>
      <c r="BY15" s="52"/>
      <c r="BZ15" s="52"/>
    </row>
    <row r="16" spans="2:78" s="2" customFormat="1" ht="15" customHeight="1" thickTop="1">
      <c r="B16" s="261"/>
      <c r="C16" s="261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/>
      <c r="AM16" s="28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30"/>
      <c r="BJ16" s="47"/>
      <c r="BK16" s="60"/>
      <c r="BL16" s="60"/>
      <c r="BM16" s="60"/>
      <c r="BN16" s="60"/>
      <c r="BO16" s="53"/>
      <c r="BP16" s="53"/>
      <c r="BQ16" s="47"/>
      <c r="BR16" s="47"/>
      <c r="BS16" s="47"/>
      <c r="BT16" s="47"/>
      <c r="BU16" s="47"/>
      <c r="BV16" s="47"/>
      <c r="BW16" s="47"/>
      <c r="BX16" s="47"/>
      <c r="BY16" s="47"/>
      <c r="BZ16" s="47"/>
    </row>
    <row r="17" spans="2:78" s="2" customFormat="1" ht="15" customHeight="1">
      <c r="B17" s="212"/>
      <c r="C17" s="213"/>
      <c r="D17" s="25" t="s">
        <v>60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/>
      <c r="AM17" s="28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30"/>
      <c r="BJ17" s="47"/>
      <c r="BK17" s="60"/>
      <c r="BL17" s="60"/>
      <c r="BM17" s="60"/>
      <c r="BN17" s="60"/>
      <c r="BO17" s="53"/>
      <c r="BP17" s="53"/>
      <c r="BQ17" s="47"/>
      <c r="BR17" s="47"/>
      <c r="BS17" s="47"/>
      <c r="BT17" s="47"/>
      <c r="BU17" s="47"/>
      <c r="BV17" s="47"/>
      <c r="BW17" s="47"/>
      <c r="BX17" s="47"/>
      <c r="BY17" s="47"/>
      <c r="BZ17" s="47"/>
    </row>
    <row r="18" spans="2:78" s="2" customFormat="1" ht="15" customHeight="1">
      <c r="B18" s="212"/>
      <c r="C18" s="213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  <c r="AM18" s="28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30"/>
      <c r="BJ18" s="47"/>
      <c r="BK18" s="53"/>
      <c r="BL18" s="53"/>
      <c r="BM18" s="53"/>
      <c r="BN18" s="53"/>
      <c r="BO18" s="53"/>
      <c r="BP18" s="53"/>
      <c r="BQ18" s="47"/>
      <c r="BR18" s="47"/>
      <c r="BS18" s="47"/>
      <c r="BT18" s="47"/>
      <c r="BU18" s="47"/>
      <c r="BV18" s="47"/>
      <c r="BW18" s="47"/>
      <c r="BX18" s="47"/>
      <c r="BY18" s="47"/>
      <c r="BZ18" s="47"/>
    </row>
    <row r="19" spans="2:78" s="2" customFormat="1" ht="15" customHeight="1">
      <c r="B19" s="212"/>
      <c r="C19" s="213"/>
      <c r="D19" s="80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28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30"/>
      <c r="BJ19" s="47"/>
      <c r="BK19" s="53"/>
      <c r="BL19" s="53"/>
      <c r="BM19" s="53"/>
      <c r="BN19" s="53"/>
      <c r="BO19" s="53"/>
      <c r="BP19" s="53"/>
      <c r="BQ19" s="47"/>
      <c r="BR19" s="47"/>
      <c r="BS19" s="47"/>
      <c r="BT19" s="47"/>
      <c r="BU19" s="47"/>
      <c r="BV19" s="47"/>
      <c r="BW19" s="47"/>
      <c r="BX19" s="47"/>
      <c r="BY19" s="47"/>
      <c r="BZ19" s="47"/>
    </row>
    <row r="20" spans="2:78" s="2" customFormat="1" ht="15" customHeight="1">
      <c r="B20" s="212"/>
      <c r="C20" s="213"/>
      <c r="D20" s="241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3"/>
      <c r="AM20" s="244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6"/>
      <c r="BJ20" s="47"/>
      <c r="BK20" s="53"/>
      <c r="BL20" s="53"/>
      <c r="BM20" s="53"/>
      <c r="BN20" s="53"/>
      <c r="BO20" s="53"/>
      <c r="BP20" s="53"/>
      <c r="BQ20" s="47"/>
      <c r="BR20" s="47"/>
      <c r="BS20" s="47"/>
      <c r="BT20" s="47"/>
      <c r="BU20" s="47"/>
      <c r="BV20" s="47"/>
      <c r="BW20" s="47"/>
      <c r="BX20" s="47"/>
      <c r="BY20" s="47"/>
      <c r="BZ20" s="47"/>
    </row>
    <row r="21" spans="2:78" s="2" customFormat="1" ht="15" customHeight="1">
      <c r="B21" s="247"/>
      <c r="C21" s="248"/>
      <c r="D21" s="249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1"/>
      <c r="AM21" s="252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4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</row>
    <row r="22" spans="2:78" s="2" customFormat="1" ht="12.75">
      <c r="B22" s="16"/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8"/>
      <c r="AN22" s="18"/>
      <c r="AO22" s="18"/>
      <c r="AP22" s="18"/>
      <c r="AQ22" s="18"/>
      <c r="AR22" s="18"/>
      <c r="AS22" s="18"/>
      <c r="AT22" s="18"/>
      <c r="AU22" s="18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</row>
    <row r="23" spans="2:78" ht="19.5" customHeight="1">
      <c r="B23" s="271" t="s">
        <v>32</v>
      </c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1" t="s">
        <v>33</v>
      </c>
      <c r="AN23" s="272"/>
      <c r="AO23" s="272"/>
      <c r="AP23" s="272"/>
      <c r="AQ23" s="272"/>
      <c r="AR23" s="272"/>
      <c r="AS23" s="272"/>
      <c r="AT23" s="272"/>
      <c r="AU23" s="272"/>
      <c r="AV23" s="272"/>
      <c r="AW23" s="272"/>
      <c r="AX23" s="272"/>
      <c r="AY23" s="272"/>
      <c r="AZ23" s="272"/>
      <c r="BA23" s="272"/>
      <c r="BB23" s="272"/>
      <c r="BC23" s="272"/>
      <c r="BD23" s="272"/>
      <c r="BE23" s="272"/>
      <c r="BF23" s="272"/>
      <c r="BG23" s="272"/>
      <c r="BH23" s="272"/>
      <c r="BI23" s="273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</row>
    <row r="24" spans="2:78" s="2" customFormat="1" ht="19.5" customHeight="1" thickBot="1">
      <c r="B24" s="274" t="s">
        <v>29</v>
      </c>
      <c r="C24" s="275"/>
      <c r="D24" s="276" t="s">
        <v>34</v>
      </c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8"/>
      <c r="AM24" s="274" t="s">
        <v>29</v>
      </c>
      <c r="AN24" s="275"/>
      <c r="AO24" s="274" t="s">
        <v>34</v>
      </c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5"/>
      <c r="BA24" s="280" t="s">
        <v>35</v>
      </c>
      <c r="BB24" s="281"/>
      <c r="BC24" s="281"/>
      <c r="BD24" s="282"/>
      <c r="BE24" s="280" t="s">
        <v>36</v>
      </c>
      <c r="BF24" s="281"/>
      <c r="BG24" s="281"/>
      <c r="BH24" s="281"/>
      <c r="BI24" s="282"/>
      <c r="BJ24" s="47"/>
      <c r="BK24" s="47"/>
      <c r="BL24" s="47"/>
      <c r="BM24" s="47"/>
      <c r="BN24" s="47"/>
      <c r="BO24" s="51"/>
      <c r="BP24" s="51"/>
      <c r="BQ24" s="47"/>
      <c r="BR24" s="47"/>
      <c r="BS24" s="47"/>
      <c r="BT24" s="47"/>
      <c r="BU24" s="47"/>
      <c r="BV24" s="47"/>
      <c r="BW24" s="47"/>
      <c r="BX24" s="47"/>
      <c r="BY24" s="47"/>
      <c r="BZ24" s="47"/>
    </row>
    <row r="25" spans="2:78" s="2" customFormat="1" ht="13.5" customHeight="1" thickTop="1">
      <c r="B25" s="261"/>
      <c r="C25" s="261"/>
      <c r="D25" s="69"/>
      <c r="E25" s="32"/>
      <c r="F25" s="32"/>
      <c r="G25" s="68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6"/>
      <c r="AM25" s="212"/>
      <c r="AN25" s="213"/>
      <c r="AO25" s="38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40"/>
      <c r="BA25" s="262"/>
      <c r="BB25" s="263"/>
      <c r="BC25" s="263"/>
      <c r="BD25" s="264"/>
      <c r="BE25" s="265"/>
      <c r="BF25" s="266"/>
      <c r="BG25" s="266"/>
      <c r="BH25" s="266"/>
      <c r="BI25" s="26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</row>
    <row r="26" spans="2:78" s="2" customFormat="1" ht="13.5" customHeight="1">
      <c r="B26" s="212"/>
      <c r="C26" s="213"/>
      <c r="D26" s="75"/>
      <c r="E26" s="32"/>
      <c r="F26" s="32"/>
      <c r="G26" s="32"/>
      <c r="H26" s="32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37"/>
      <c r="U26" s="43"/>
      <c r="V26" s="43"/>
      <c r="W26" s="43"/>
      <c r="X26" s="43"/>
      <c r="Y26" s="32"/>
      <c r="Z26" s="32"/>
      <c r="AA26" s="32"/>
      <c r="AB26" s="32"/>
      <c r="AC26" s="43"/>
      <c r="AD26" s="43"/>
      <c r="AE26" s="43"/>
      <c r="AF26" s="43"/>
      <c r="AG26" s="43"/>
      <c r="AH26" s="32"/>
      <c r="AI26" s="43"/>
      <c r="AJ26" s="43"/>
      <c r="AK26" s="43"/>
      <c r="AL26" s="44"/>
      <c r="AM26" s="212"/>
      <c r="AN26" s="213"/>
      <c r="AO26" s="38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40"/>
      <c r="BA26" s="268"/>
      <c r="BB26" s="269"/>
      <c r="BC26" s="269"/>
      <c r="BD26" s="270"/>
      <c r="BE26" s="265"/>
      <c r="BF26" s="266"/>
      <c r="BG26" s="266"/>
      <c r="BH26" s="266"/>
      <c r="BI26" s="267"/>
    </row>
    <row r="27" spans="2:78" s="2" customFormat="1" ht="13.5" customHeight="1">
      <c r="B27" s="212"/>
      <c r="C27" s="213"/>
      <c r="D27" s="75"/>
      <c r="E27" s="73"/>
      <c r="F27" s="32"/>
      <c r="G27" s="32"/>
      <c r="H27" s="32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37"/>
      <c r="U27" s="43"/>
      <c r="V27" s="43"/>
      <c r="W27" s="43"/>
      <c r="X27" s="43"/>
      <c r="Y27" s="32"/>
      <c r="Z27" s="32"/>
      <c r="AA27" s="32"/>
      <c r="AB27" s="32"/>
      <c r="AC27" s="43"/>
      <c r="AD27" s="43"/>
      <c r="AE27" s="43"/>
      <c r="AF27" s="43"/>
      <c r="AG27" s="43"/>
      <c r="AH27" s="32"/>
      <c r="AI27" s="43"/>
      <c r="AJ27" s="43"/>
      <c r="AK27" s="43"/>
      <c r="AL27" s="44"/>
      <c r="AM27" s="212"/>
      <c r="AN27" s="213"/>
      <c r="AO27" s="38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40"/>
      <c r="BA27" s="268"/>
      <c r="BB27" s="269"/>
      <c r="BC27" s="269"/>
      <c r="BD27" s="270"/>
      <c r="BE27" s="265"/>
      <c r="BF27" s="266"/>
      <c r="BG27" s="266"/>
      <c r="BH27" s="266"/>
      <c r="BI27" s="267"/>
    </row>
    <row r="28" spans="2:78" s="2" customFormat="1" ht="13.5" customHeight="1">
      <c r="B28" s="212"/>
      <c r="C28" s="213"/>
      <c r="D28" s="75"/>
      <c r="E28" s="73"/>
      <c r="F28" s="32"/>
      <c r="G28" s="32"/>
      <c r="H28" s="32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37"/>
      <c r="U28" s="43"/>
      <c r="V28" s="43"/>
      <c r="W28" s="43"/>
      <c r="X28" s="43"/>
      <c r="Y28" s="32"/>
      <c r="Z28" s="32"/>
      <c r="AA28" s="32"/>
      <c r="AB28" s="32"/>
      <c r="AC28" s="43"/>
      <c r="AD28" s="43"/>
      <c r="AE28" s="43"/>
      <c r="AF28" s="43"/>
      <c r="AG28" s="43"/>
      <c r="AH28" s="32"/>
      <c r="AI28" s="43"/>
      <c r="AJ28" s="43"/>
      <c r="AK28" s="43"/>
      <c r="AL28" s="44"/>
      <c r="AM28" s="212"/>
      <c r="AN28" s="213"/>
      <c r="AO28" s="38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40"/>
      <c r="BA28" s="268"/>
      <c r="BB28" s="269"/>
      <c r="BC28" s="269"/>
      <c r="BD28" s="270"/>
      <c r="BE28" s="265"/>
      <c r="BF28" s="266"/>
      <c r="BG28" s="266"/>
      <c r="BH28" s="266"/>
      <c r="BI28" s="267"/>
    </row>
    <row r="29" spans="2:78" s="2" customFormat="1" ht="13.5" customHeight="1">
      <c r="B29" s="212"/>
      <c r="C29" s="213"/>
      <c r="D29" s="75"/>
      <c r="E29" s="73"/>
      <c r="F29" s="43"/>
      <c r="G29" s="43"/>
      <c r="H29" s="43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43"/>
      <c r="Y29" s="43"/>
      <c r="Z29" s="32"/>
      <c r="AA29" s="32"/>
      <c r="AB29" s="43"/>
      <c r="AC29" s="43"/>
      <c r="AD29" s="43"/>
      <c r="AE29" s="32"/>
      <c r="AF29" s="32"/>
      <c r="AG29" s="32"/>
      <c r="AH29" s="43"/>
      <c r="AI29" s="43"/>
      <c r="AJ29" s="43"/>
      <c r="AK29" s="43"/>
      <c r="AL29" s="44"/>
      <c r="AM29" s="212"/>
      <c r="AN29" s="213"/>
      <c r="AO29" s="38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40"/>
      <c r="BA29" s="268"/>
      <c r="BB29" s="269"/>
      <c r="BC29" s="269"/>
      <c r="BD29" s="270"/>
      <c r="BE29" s="265"/>
      <c r="BF29" s="266"/>
      <c r="BG29" s="266"/>
      <c r="BH29" s="266"/>
      <c r="BI29" s="267"/>
    </row>
    <row r="30" spans="2:78" s="2" customFormat="1" ht="13.5" customHeight="1">
      <c r="B30" s="212"/>
      <c r="C30" s="213"/>
      <c r="D30" s="75"/>
      <c r="E30" s="73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43"/>
      <c r="Y30" s="43"/>
      <c r="Z30" s="32"/>
      <c r="AA30" s="32"/>
      <c r="AB30" s="43"/>
      <c r="AC30" s="43"/>
      <c r="AD30" s="43"/>
      <c r="AE30" s="43"/>
      <c r="AF30" s="43"/>
      <c r="AG30" s="43"/>
      <c r="AH30" s="43"/>
      <c r="AI30" s="32"/>
      <c r="AJ30" s="32"/>
      <c r="AK30" s="32"/>
      <c r="AL30" s="33"/>
      <c r="AM30" s="212"/>
      <c r="AN30" s="213"/>
      <c r="AO30" s="38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40"/>
      <c r="BA30" s="268"/>
      <c r="BB30" s="269"/>
      <c r="BC30" s="269"/>
      <c r="BD30" s="270"/>
      <c r="BE30" s="265"/>
      <c r="BF30" s="266"/>
      <c r="BG30" s="266"/>
      <c r="BH30" s="266"/>
      <c r="BI30" s="267"/>
    </row>
    <row r="31" spans="2:78" s="2" customFormat="1" ht="13.5" customHeight="1">
      <c r="B31" s="212"/>
      <c r="C31" s="213"/>
      <c r="D31" s="75"/>
      <c r="E31" s="73"/>
      <c r="F31" s="43"/>
      <c r="G31" s="43"/>
      <c r="H31" s="32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37"/>
      <c r="U31" s="43"/>
      <c r="V31" s="43"/>
      <c r="W31" s="43"/>
      <c r="X31" s="43"/>
      <c r="Y31" s="43"/>
      <c r="Z31" s="43"/>
      <c r="AA31" s="43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3"/>
      <c r="AM31" s="212"/>
      <c r="AN31" s="213"/>
      <c r="AO31" s="38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0"/>
      <c r="BA31" s="268"/>
      <c r="BB31" s="269"/>
      <c r="BC31" s="269"/>
      <c r="BD31" s="270"/>
      <c r="BE31" s="265"/>
      <c r="BF31" s="266"/>
      <c r="BG31" s="266"/>
      <c r="BH31" s="266"/>
      <c r="BI31" s="267"/>
    </row>
    <row r="32" spans="2:78" s="2" customFormat="1" ht="13.5" customHeight="1">
      <c r="B32" s="212"/>
      <c r="C32" s="213"/>
      <c r="D32" s="75"/>
      <c r="E32" s="73"/>
      <c r="F32" s="43"/>
      <c r="G32" s="4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43"/>
      <c r="AC32" s="43"/>
      <c r="AD32" s="43"/>
      <c r="AE32" s="32"/>
      <c r="AF32" s="32"/>
      <c r="AG32" s="32"/>
      <c r="AH32" s="32"/>
      <c r="AI32" s="43"/>
      <c r="AJ32" s="43"/>
      <c r="AK32" s="43"/>
      <c r="AL32" s="44"/>
      <c r="AM32" s="212"/>
      <c r="AN32" s="213"/>
      <c r="AO32" s="38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40"/>
      <c r="BA32" s="268"/>
      <c r="BB32" s="269"/>
      <c r="BC32" s="269"/>
      <c r="BD32" s="270"/>
      <c r="BE32" s="265"/>
      <c r="BF32" s="266"/>
      <c r="BG32" s="266"/>
      <c r="BH32" s="266"/>
      <c r="BI32" s="267"/>
    </row>
    <row r="33" spans="1:104" s="2" customFormat="1" ht="13.5" customHeight="1">
      <c r="B33" s="212"/>
      <c r="C33" s="213"/>
      <c r="D33" s="75"/>
      <c r="E33" s="73"/>
      <c r="F33" s="43"/>
      <c r="G33" s="43"/>
      <c r="H33" s="43"/>
      <c r="I33" s="43"/>
      <c r="J33" s="43"/>
      <c r="K33" s="43"/>
      <c r="L33" s="43"/>
      <c r="M33" s="43"/>
      <c r="N33" s="4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43"/>
      <c r="AB33" s="32"/>
      <c r="AC33" s="32"/>
      <c r="AD33" s="32"/>
      <c r="AE33" s="43"/>
      <c r="AF33" s="43"/>
      <c r="AG33" s="43"/>
      <c r="AH33" s="43"/>
      <c r="AI33" s="32"/>
      <c r="AJ33" s="32"/>
      <c r="AK33" s="32"/>
      <c r="AL33" s="33"/>
      <c r="AM33" s="212"/>
      <c r="AN33" s="213"/>
      <c r="AO33" s="38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40"/>
      <c r="BA33" s="268"/>
      <c r="BB33" s="269"/>
      <c r="BC33" s="269"/>
      <c r="BD33" s="270"/>
      <c r="BE33" s="265"/>
      <c r="BF33" s="266"/>
      <c r="BG33" s="266"/>
      <c r="BH33" s="266"/>
      <c r="BI33" s="267"/>
    </row>
    <row r="34" spans="1:104" s="2" customFormat="1" ht="13.5" customHeight="1">
      <c r="B34" s="212"/>
      <c r="C34" s="213"/>
      <c r="D34" s="75"/>
      <c r="E34" s="73"/>
      <c r="F34" s="4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3"/>
      <c r="AM34" s="212"/>
      <c r="AN34" s="213"/>
      <c r="AO34" s="38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40"/>
      <c r="BA34" s="268"/>
      <c r="BB34" s="269"/>
      <c r="BC34" s="269"/>
      <c r="BD34" s="270"/>
      <c r="BE34" s="265"/>
      <c r="BF34" s="266"/>
      <c r="BG34" s="266"/>
      <c r="BH34" s="266"/>
      <c r="BI34" s="267"/>
    </row>
    <row r="35" spans="1:104" s="2" customFormat="1" ht="13.5" customHeight="1">
      <c r="A35" s="67"/>
      <c r="B35" s="212"/>
      <c r="C35" s="213"/>
      <c r="D35" s="75"/>
      <c r="E35" s="73"/>
      <c r="F35" s="32"/>
      <c r="G35" s="32"/>
      <c r="H35" s="32"/>
      <c r="I35" s="32"/>
      <c r="J35" s="32"/>
      <c r="K35" s="32"/>
      <c r="L35" s="32"/>
      <c r="M35" s="32"/>
      <c r="N35" s="32"/>
      <c r="O35" s="43"/>
      <c r="P35" s="43"/>
      <c r="Q35" s="43"/>
      <c r="R35" s="43"/>
      <c r="S35" s="43"/>
      <c r="T35" s="37"/>
      <c r="U35" s="43"/>
      <c r="V35" s="43"/>
      <c r="W35" s="43"/>
      <c r="X35" s="43"/>
      <c r="Y35" s="43"/>
      <c r="Z35" s="43"/>
      <c r="AA35" s="43"/>
      <c r="AB35" s="32"/>
      <c r="AC35" s="32"/>
      <c r="AD35" s="32"/>
      <c r="AE35" s="32"/>
      <c r="AF35" s="32"/>
      <c r="AG35" s="32"/>
      <c r="AH35" s="32"/>
      <c r="AI35" s="43"/>
      <c r="AJ35" s="43"/>
      <c r="AK35" s="43"/>
      <c r="AL35" s="44"/>
      <c r="AM35" s="212"/>
      <c r="AN35" s="213"/>
      <c r="AO35" s="38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268"/>
      <c r="BB35" s="269"/>
      <c r="BC35" s="269"/>
      <c r="BD35" s="270"/>
      <c r="BE35" s="265"/>
      <c r="BF35" s="266"/>
      <c r="BG35" s="266"/>
      <c r="BH35" s="266"/>
      <c r="BI35" s="267"/>
    </row>
    <row r="36" spans="1:104" s="2" customFormat="1" ht="13.5" customHeight="1">
      <c r="A36" s="67"/>
      <c r="B36" s="212"/>
      <c r="C36" s="213"/>
      <c r="D36" s="75"/>
      <c r="E36" s="74"/>
      <c r="F36" s="43"/>
      <c r="G36" s="4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43"/>
      <c r="AI36" s="43"/>
      <c r="AJ36" s="43"/>
      <c r="AK36" s="43"/>
      <c r="AL36" s="44"/>
      <c r="AM36" s="212"/>
      <c r="AN36" s="213"/>
      <c r="AO36" s="31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3"/>
      <c r="BA36" s="268"/>
      <c r="BB36" s="269"/>
      <c r="BC36" s="269"/>
      <c r="BD36" s="270"/>
      <c r="BE36" s="268"/>
      <c r="BF36" s="269"/>
      <c r="BG36" s="269"/>
      <c r="BH36" s="269"/>
      <c r="BI36" s="270"/>
    </row>
    <row r="37" spans="1:104" s="2" customFormat="1" ht="13.5" customHeight="1">
      <c r="B37" s="212"/>
      <c r="C37" s="213"/>
      <c r="D37" s="75"/>
      <c r="E37" s="73"/>
      <c r="F37" s="43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43"/>
      <c r="AI37" s="43"/>
      <c r="AJ37" s="43"/>
      <c r="AK37" s="43"/>
      <c r="AL37" s="44"/>
      <c r="AM37" s="212"/>
      <c r="AN37" s="213"/>
      <c r="AO37" s="31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3"/>
      <c r="BA37" s="268"/>
      <c r="BB37" s="269"/>
      <c r="BC37" s="269"/>
      <c r="BD37" s="270"/>
      <c r="BE37" s="268"/>
      <c r="BF37" s="269"/>
      <c r="BG37" s="269"/>
      <c r="BH37" s="269"/>
      <c r="BI37" s="270"/>
    </row>
    <row r="38" spans="1:104" s="2" customFormat="1" ht="13.5" customHeight="1">
      <c r="B38" s="261"/>
      <c r="C38" s="261"/>
      <c r="D38" s="75"/>
      <c r="E38" s="7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212"/>
      <c r="AN38" s="213"/>
      <c r="AO38" s="31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3"/>
      <c r="BA38" s="268"/>
      <c r="BB38" s="269"/>
      <c r="BC38" s="269"/>
      <c r="BD38" s="270"/>
      <c r="BE38" s="268"/>
      <c r="BF38" s="269"/>
      <c r="BG38" s="269"/>
      <c r="BH38" s="269"/>
      <c r="BI38" s="270"/>
    </row>
    <row r="39" spans="1:104" s="2" customFormat="1" ht="13.5" customHeight="1">
      <c r="B39" s="261"/>
      <c r="C39" s="261"/>
      <c r="D39" s="283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  <c r="AC39" s="284"/>
      <c r="AD39" s="284"/>
      <c r="AE39" s="284"/>
      <c r="AF39" s="284"/>
      <c r="AG39" s="284"/>
      <c r="AH39" s="284"/>
      <c r="AI39" s="284"/>
      <c r="AJ39" s="284"/>
      <c r="AK39" s="284"/>
      <c r="AL39" s="285"/>
      <c r="AM39" s="212"/>
      <c r="AN39" s="213"/>
      <c r="AO39" s="31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3"/>
      <c r="BA39" s="268"/>
      <c r="BB39" s="269"/>
      <c r="BC39" s="269"/>
      <c r="BD39" s="270"/>
      <c r="BE39" s="268"/>
      <c r="BF39" s="269"/>
      <c r="BG39" s="269"/>
      <c r="BH39" s="269"/>
      <c r="BI39" s="270"/>
    </row>
    <row r="40" spans="1:104" s="2" customFormat="1" ht="13.5" customHeight="1">
      <c r="B40" s="286"/>
      <c r="C40" s="287"/>
      <c r="D40" s="288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4"/>
      <c r="AM40" s="286"/>
      <c r="AN40" s="287"/>
      <c r="AO40" s="289" t="s">
        <v>38</v>
      </c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1"/>
      <c r="BA40" s="292" t="s">
        <v>37</v>
      </c>
      <c r="BB40" s="293"/>
      <c r="BC40" s="293"/>
      <c r="BD40" s="294"/>
      <c r="BE40" s="295">
        <f>SUM(BE25:BI39)</f>
        <v>0</v>
      </c>
      <c r="BF40" s="296"/>
      <c r="BG40" s="296"/>
      <c r="BH40" s="296"/>
      <c r="BI40" s="297"/>
    </row>
    <row r="41" spans="1:104" s="2" customFormat="1" ht="12.75">
      <c r="B41" s="16"/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18"/>
      <c r="AO41" s="18"/>
      <c r="AP41" s="18"/>
      <c r="AQ41" s="18"/>
      <c r="AR41" s="18"/>
      <c r="AS41" s="18"/>
      <c r="AT41" s="18"/>
      <c r="AU41" s="18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</row>
    <row r="42" spans="1:104" ht="19.5" customHeight="1">
      <c r="B42" s="271" t="s">
        <v>39</v>
      </c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3"/>
      <c r="AJ42" s="271" t="s">
        <v>40</v>
      </c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272"/>
      <c r="AW42" s="272"/>
      <c r="AX42" s="272"/>
      <c r="AY42" s="272"/>
      <c r="AZ42" s="272"/>
      <c r="BA42" s="272"/>
      <c r="BB42" s="272"/>
      <c r="BC42" s="272"/>
      <c r="BD42" s="272"/>
      <c r="BE42" s="272"/>
      <c r="BF42" s="272"/>
      <c r="BG42" s="272"/>
      <c r="BH42" s="272"/>
      <c r="BI42" s="273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s="2" customFormat="1" ht="19.5" customHeight="1" thickBot="1">
      <c r="B43" s="274" t="s">
        <v>29</v>
      </c>
      <c r="C43" s="275"/>
      <c r="D43" s="20" t="s">
        <v>34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76" t="s">
        <v>35</v>
      </c>
      <c r="V43" s="277"/>
      <c r="W43" s="278"/>
      <c r="X43" s="276" t="s">
        <v>36</v>
      </c>
      <c r="Y43" s="277"/>
      <c r="Z43" s="277"/>
      <c r="AA43" s="278"/>
      <c r="AB43" s="276" t="s">
        <v>41</v>
      </c>
      <c r="AC43" s="277"/>
      <c r="AD43" s="277"/>
      <c r="AE43" s="278"/>
      <c r="AF43" s="276" t="s">
        <v>42</v>
      </c>
      <c r="AG43" s="277"/>
      <c r="AH43" s="277"/>
      <c r="AI43" s="278"/>
      <c r="AJ43" s="22" t="s">
        <v>29</v>
      </c>
      <c r="AK43" s="274" t="s">
        <v>34</v>
      </c>
      <c r="AL43" s="279"/>
      <c r="AM43" s="279"/>
      <c r="AN43" s="279"/>
      <c r="AO43" s="279"/>
      <c r="AP43" s="279"/>
      <c r="AQ43" s="279"/>
      <c r="AR43" s="279"/>
      <c r="AS43" s="279"/>
      <c r="AT43" s="279"/>
      <c r="AU43" s="275"/>
      <c r="AV43" s="274" t="s">
        <v>35</v>
      </c>
      <c r="AW43" s="279"/>
      <c r="AX43" s="275"/>
      <c r="AY43" s="280" t="s">
        <v>36</v>
      </c>
      <c r="AZ43" s="281"/>
      <c r="BA43" s="281"/>
      <c r="BB43" s="282"/>
      <c r="BC43" s="280" t="s">
        <v>43</v>
      </c>
      <c r="BD43" s="281"/>
      <c r="BE43" s="281"/>
      <c r="BF43" s="281"/>
      <c r="BG43" s="281"/>
      <c r="BH43" s="281"/>
      <c r="BI43" s="282"/>
    </row>
    <row r="44" spans="1:104" s="2" customFormat="1" ht="13.5" customHeight="1" thickTop="1">
      <c r="B44" s="308">
        <v>1</v>
      </c>
      <c r="C44" s="309"/>
      <c r="D44" s="310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2"/>
      <c r="U44" s="313"/>
      <c r="V44" s="314"/>
      <c r="W44" s="315"/>
      <c r="X44" s="316"/>
      <c r="Y44" s="317"/>
      <c r="Z44" s="317"/>
      <c r="AA44" s="318"/>
      <c r="AB44" s="316"/>
      <c r="AC44" s="317"/>
      <c r="AD44" s="317"/>
      <c r="AE44" s="318"/>
      <c r="AF44" s="316"/>
      <c r="AG44" s="317"/>
      <c r="AH44" s="317"/>
      <c r="AI44" s="318"/>
      <c r="AJ44" s="83"/>
      <c r="AK44" s="319"/>
      <c r="AL44" s="320"/>
      <c r="AM44" s="320"/>
      <c r="AN44" s="320"/>
      <c r="AO44" s="320"/>
      <c r="AP44" s="320"/>
      <c r="AQ44" s="320"/>
      <c r="AR44" s="320"/>
      <c r="AS44" s="320"/>
      <c r="AT44" s="320"/>
      <c r="AU44" s="321"/>
      <c r="AV44" s="308"/>
      <c r="AW44" s="322"/>
      <c r="AX44" s="309"/>
      <c r="AY44" s="298"/>
      <c r="AZ44" s="299"/>
      <c r="BA44" s="299"/>
      <c r="BB44" s="300"/>
      <c r="BC44" s="298"/>
      <c r="BD44" s="299"/>
      <c r="BE44" s="299"/>
      <c r="BF44" s="299"/>
      <c r="BG44" s="299"/>
      <c r="BH44" s="299"/>
      <c r="BI44" s="300"/>
    </row>
    <row r="45" spans="1:104" s="2" customFormat="1" ht="13.5" customHeight="1">
      <c r="B45" s="212">
        <v>2</v>
      </c>
      <c r="C45" s="213"/>
      <c r="D45" s="244"/>
      <c r="E45" s="245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6"/>
      <c r="U45" s="301"/>
      <c r="V45" s="302"/>
      <c r="W45" s="303"/>
      <c r="X45" s="304"/>
      <c r="Y45" s="305"/>
      <c r="Z45" s="305"/>
      <c r="AA45" s="306"/>
      <c r="AB45" s="301"/>
      <c r="AC45" s="302"/>
      <c r="AD45" s="302"/>
      <c r="AE45" s="303"/>
      <c r="AF45" s="304"/>
      <c r="AG45" s="305"/>
      <c r="AH45" s="305"/>
      <c r="AI45" s="306"/>
      <c r="AJ45" s="23"/>
      <c r="AK45" s="241"/>
      <c r="AL45" s="242"/>
      <c r="AM45" s="242"/>
      <c r="AN45" s="242"/>
      <c r="AO45" s="242"/>
      <c r="AP45" s="242"/>
      <c r="AQ45" s="242"/>
      <c r="AR45" s="242"/>
      <c r="AS45" s="242"/>
      <c r="AT45" s="242"/>
      <c r="AU45" s="243"/>
      <c r="AV45" s="212"/>
      <c r="AW45" s="307"/>
      <c r="AX45" s="213"/>
      <c r="AY45" s="268"/>
      <c r="AZ45" s="269"/>
      <c r="BA45" s="269"/>
      <c r="BB45" s="270"/>
      <c r="BC45" s="268"/>
      <c r="BD45" s="269"/>
      <c r="BE45" s="269"/>
      <c r="BF45" s="269"/>
      <c r="BG45" s="269"/>
      <c r="BH45" s="269"/>
      <c r="BI45" s="270"/>
    </row>
    <row r="46" spans="1:104" s="2" customFormat="1" ht="13.5" customHeight="1">
      <c r="B46" s="212">
        <v>3</v>
      </c>
      <c r="C46" s="213"/>
      <c r="D46" s="244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6"/>
      <c r="U46" s="301"/>
      <c r="V46" s="302"/>
      <c r="W46" s="303"/>
      <c r="X46" s="304"/>
      <c r="Y46" s="305"/>
      <c r="Z46" s="305"/>
      <c r="AA46" s="306"/>
      <c r="AB46" s="301"/>
      <c r="AC46" s="302"/>
      <c r="AD46" s="302"/>
      <c r="AE46" s="303"/>
      <c r="AF46" s="301"/>
      <c r="AG46" s="302"/>
      <c r="AH46" s="302"/>
      <c r="AI46" s="303"/>
      <c r="AJ46" s="23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3"/>
      <c r="AV46" s="212"/>
      <c r="AW46" s="307"/>
      <c r="AX46" s="213"/>
      <c r="AY46" s="268"/>
      <c r="AZ46" s="269"/>
      <c r="BA46" s="269"/>
      <c r="BB46" s="270"/>
      <c r="BC46" s="268"/>
      <c r="BD46" s="269"/>
      <c r="BE46" s="269"/>
      <c r="BF46" s="269"/>
      <c r="BG46" s="269"/>
      <c r="BH46" s="269"/>
      <c r="BI46" s="270"/>
    </row>
    <row r="47" spans="1:104" s="2" customFormat="1" ht="13.5" customHeight="1">
      <c r="B47" s="212">
        <v>4</v>
      </c>
      <c r="C47" s="213"/>
      <c r="D47" s="244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6"/>
      <c r="U47" s="301"/>
      <c r="V47" s="302"/>
      <c r="W47" s="303"/>
      <c r="X47" s="304"/>
      <c r="Y47" s="305"/>
      <c r="Z47" s="305"/>
      <c r="AA47" s="306"/>
      <c r="AB47" s="301"/>
      <c r="AC47" s="302"/>
      <c r="AD47" s="302"/>
      <c r="AE47" s="303"/>
      <c r="AF47" s="301"/>
      <c r="AG47" s="302"/>
      <c r="AH47" s="302"/>
      <c r="AI47" s="303"/>
      <c r="AJ47" s="23"/>
      <c r="AK47" s="241"/>
      <c r="AL47" s="242"/>
      <c r="AM47" s="242"/>
      <c r="AN47" s="242"/>
      <c r="AO47" s="242"/>
      <c r="AP47" s="242"/>
      <c r="AQ47" s="242"/>
      <c r="AR47" s="242"/>
      <c r="AS47" s="242"/>
      <c r="AT47" s="242"/>
      <c r="AU47" s="243"/>
      <c r="AV47" s="212"/>
      <c r="AW47" s="307"/>
      <c r="AX47" s="213"/>
      <c r="AY47" s="268"/>
      <c r="AZ47" s="269"/>
      <c r="BA47" s="269"/>
      <c r="BB47" s="270"/>
      <c r="BC47" s="268"/>
      <c r="BD47" s="269"/>
      <c r="BE47" s="269"/>
      <c r="BF47" s="269"/>
      <c r="BG47" s="269"/>
      <c r="BH47" s="269"/>
      <c r="BI47" s="270"/>
    </row>
    <row r="48" spans="1:104" s="2" customFormat="1" ht="13.5" customHeight="1">
      <c r="B48" s="212">
        <v>5</v>
      </c>
      <c r="C48" s="213"/>
      <c r="D48" s="244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6"/>
      <c r="U48" s="301"/>
      <c r="V48" s="302"/>
      <c r="W48" s="303"/>
      <c r="X48" s="304"/>
      <c r="Y48" s="305"/>
      <c r="Z48" s="305"/>
      <c r="AA48" s="306"/>
      <c r="AB48" s="301"/>
      <c r="AC48" s="302"/>
      <c r="AD48" s="302"/>
      <c r="AE48" s="303"/>
      <c r="AF48" s="301"/>
      <c r="AG48" s="302"/>
      <c r="AH48" s="302"/>
      <c r="AI48" s="303"/>
      <c r="AJ48" s="23"/>
      <c r="AK48" s="241"/>
      <c r="AL48" s="242"/>
      <c r="AM48" s="242"/>
      <c r="AN48" s="242"/>
      <c r="AO48" s="242"/>
      <c r="AP48" s="242"/>
      <c r="AQ48" s="242"/>
      <c r="AR48" s="242"/>
      <c r="AS48" s="242"/>
      <c r="AT48" s="242"/>
      <c r="AU48" s="243"/>
      <c r="AV48" s="212"/>
      <c r="AW48" s="307"/>
      <c r="AX48" s="213"/>
      <c r="AY48" s="268"/>
      <c r="AZ48" s="269"/>
      <c r="BA48" s="269"/>
      <c r="BB48" s="270"/>
      <c r="BC48" s="268"/>
      <c r="BD48" s="269"/>
      <c r="BE48" s="269"/>
      <c r="BF48" s="269"/>
      <c r="BG48" s="269"/>
      <c r="BH48" s="269"/>
      <c r="BI48" s="270"/>
    </row>
    <row r="49" spans="2:128" s="2" customFormat="1" ht="13.5" customHeight="1">
      <c r="B49" s="212">
        <v>6</v>
      </c>
      <c r="C49" s="213"/>
      <c r="D49" s="244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6"/>
      <c r="U49" s="301"/>
      <c r="V49" s="302"/>
      <c r="W49" s="303"/>
      <c r="X49" s="304"/>
      <c r="Y49" s="305"/>
      <c r="Z49" s="305"/>
      <c r="AA49" s="306"/>
      <c r="AB49" s="301"/>
      <c r="AC49" s="302"/>
      <c r="AD49" s="302"/>
      <c r="AE49" s="303"/>
      <c r="AF49" s="301"/>
      <c r="AG49" s="302"/>
      <c r="AH49" s="302"/>
      <c r="AI49" s="303"/>
      <c r="AJ49" s="23"/>
      <c r="AK49" s="241"/>
      <c r="AL49" s="242"/>
      <c r="AM49" s="242"/>
      <c r="AN49" s="242"/>
      <c r="AO49" s="242"/>
      <c r="AP49" s="242"/>
      <c r="AQ49" s="242"/>
      <c r="AR49" s="242"/>
      <c r="AS49" s="242"/>
      <c r="AT49" s="242"/>
      <c r="AU49" s="243"/>
      <c r="AV49" s="212"/>
      <c r="AW49" s="307"/>
      <c r="AX49" s="213"/>
      <c r="AY49" s="268"/>
      <c r="AZ49" s="269"/>
      <c r="BA49" s="269"/>
      <c r="BB49" s="270"/>
      <c r="BC49" s="268"/>
      <c r="BD49" s="269"/>
      <c r="BE49" s="269"/>
      <c r="BF49" s="269"/>
      <c r="BG49" s="269"/>
      <c r="BH49" s="269"/>
      <c r="BI49" s="270"/>
    </row>
    <row r="50" spans="2:128" ht="19.5" customHeight="1" thickBot="1">
      <c r="B50" s="257" t="s">
        <v>29</v>
      </c>
      <c r="C50" s="259"/>
      <c r="D50" s="257" t="s">
        <v>44</v>
      </c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9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</row>
    <row r="51" spans="2:128" ht="15" customHeight="1" thickTop="1">
      <c r="B51" s="61"/>
      <c r="C51" s="62"/>
      <c r="D51" s="63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5"/>
      <c r="BJ51" s="24"/>
      <c r="BK51" s="24"/>
      <c r="BL51" s="24"/>
      <c r="BM51" s="24"/>
      <c r="BN51" s="24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</row>
    <row r="52" spans="2:128" ht="15" customHeight="1">
      <c r="B52" s="212"/>
      <c r="C52" s="213"/>
      <c r="D52" s="80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2"/>
      <c r="BJ52" s="24"/>
      <c r="BK52" s="24"/>
      <c r="BL52" s="24"/>
      <c r="BM52" s="24"/>
      <c r="BN52" s="24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</row>
    <row r="53" spans="2:128" ht="15" customHeight="1">
      <c r="B53" s="212"/>
      <c r="C53" s="213"/>
      <c r="D53" s="80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2"/>
      <c r="BJ53" s="24"/>
      <c r="BK53" s="24"/>
      <c r="BL53" s="24"/>
      <c r="BM53" s="24"/>
      <c r="BN53" s="24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</row>
    <row r="54" spans="2:128" ht="15" customHeight="1">
      <c r="B54" s="90"/>
      <c r="C54" s="91"/>
      <c r="D54" s="48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50"/>
      <c r="BJ54" s="24"/>
      <c r="BK54" s="24"/>
      <c r="BL54" s="24"/>
      <c r="BM54" s="24"/>
      <c r="BN54" s="24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</row>
    <row r="55" spans="2:128" ht="15" customHeight="1">
      <c r="B55" s="212"/>
      <c r="C55" s="213"/>
      <c r="D55" s="48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50"/>
      <c r="BJ55" s="24"/>
      <c r="BK55" s="24"/>
      <c r="BL55" s="24"/>
      <c r="BM55" s="24"/>
      <c r="BN55" s="24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</row>
    <row r="56" spans="2:128" ht="15" customHeight="1">
      <c r="B56" s="90"/>
      <c r="C56" s="91"/>
      <c r="D56" s="32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50"/>
      <c r="BJ56" s="24"/>
      <c r="BK56" s="24"/>
      <c r="BL56" s="24"/>
      <c r="BM56" s="24"/>
      <c r="BN56" s="24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</row>
    <row r="57" spans="2:128" ht="15" customHeight="1">
      <c r="B57" s="328"/>
      <c r="C57" s="329"/>
      <c r="D57" s="32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50"/>
      <c r="BJ57" s="24"/>
      <c r="BK57" s="24"/>
      <c r="BL57" s="24"/>
      <c r="BM57" s="24"/>
      <c r="BN57" s="24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</row>
    <row r="58" spans="2:128" ht="15" customHeight="1">
      <c r="B58" s="328"/>
      <c r="C58" s="329"/>
      <c r="D58" s="330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31"/>
      <c r="Z58" s="331"/>
      <c r="AA58" s="331"/>
      <c r="AB58" s="331"/>
      <c r="AC58" s="331"/>
      <c r="AD58" s="331"/>
      <c r="AE58" s="331"/>
      <c r="AF58" s="331"/>
      <c r="AG58" s="331"/>
      <c r="AH58" s="331"/>
      <c r="AI58" s="331"/>
      <c r="AJ58" s="331"/>
      <c r="AK58" s="331"/>
      <c r="AL58" s="331"/>
      <c r="AM58" s="331"/>
      <c r="AN58" s="331"/>
      <c r="AO58" s="331"/>
      <c r="AP58" s="331"/>
      <c r="AQ58" s="331"/>
      <c r="AR58" s="331"/>
      <c r="AS58" s="331"/>
      <c r="AT58" s="331"/>
      <c r="AU58" s="331"/>
      <c r="AV58" s="331"/>
      <c r="AW58" s="331"/>
      <c r="AX58" s="331"/>
      <c r="AY58" s="331"/>
      <c r="AZ58" s="331"/>
      <c r="BA58" s="331"/>
      <c r="BB58" s="331"/>
      <c r="BC58" s="331"/>
      <c r="BD58" s="331"/>
      <c r="BE58" s="331"/>
      <c r="BF58" s="331"/>
      <c r="BG58" s="331"/>
      <c r="BH58" s="331"/>
      <c r="BI58" s="332"/>
      <c r="BJ58" s="24"/>
      <c r="BK58" s="24"/>
      <c r="BL58" s="24"/>
      <c r="BM58" s="24"/>
      <c r="BN58" s="24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</row>
    <row r="59" spans="2:128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24"/>
      <c r="BK59" s="24"/>
      <c r="BL59" s="24"/>
      <c r="BM59" s="24"/>
      <c r="BN59" s="24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</row>
    <row r="60" spans="2:128" s="15" customFormat="1" ht="20.100000000000001" customHeight="1" thickBot="1">
      <c r="B60" s="333" t="s">
        <v>45</v>
      </c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G60" s="334"/>
      <c r="AH60" s="334"/>
      <c r="AI60" s="334"/>
      <c r="AJ60" s="334"/>
      <c r="AK60" s="334"/>
      <c r="AL60" s="334"/>
      <c r="AM60" s="334"/>
      <c r="AN60" s="334"/>
      <c r="AO60" s="334"/>
      <c r="AP60" s="334"/>
      <c r="AQ60" s="334"/>
      <c r="AR60" s="334"/>
      <c r="AS60" s="335" t="s">
        <v>49</v>
      </c>
      <c r="AT60" s="334"/>
      <c r="AU60" s="334"/>
      <c r="AV60" s="334"/>
      <c r="AW60" s="334"/>
      <c r="AX60" s="334"/>
      <c r="AY60" s="334"/>
      <c r="AZ60" s="334"/>
      <c r="BA60" s="334"/>
      <c r="BB60" s="334"/>
      <c r="BC60" s="334"/>
      <c r="BD60" s="334"/>
      <c r="BE60" s="334"/>
      <c r="BF60" s="334"/>
      <c r="BG60" s="334"/>
      <c r="BH60" s="334"/>
      <c r="BI60" s="336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</row>
    <row r="61" spans="2:128" ht="15.75" thickTop="1">
      <c r="B61" s="71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198" t="s">
        <v>65</v>
      </c>
      <c r="AT61" s="323"/>
      <c r="AU61" s="323"/>
      <c r="AV61" s="323"/>
      <c r="AW61" s="323"/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</row>
    <row r="62" spans="2:128" ht="15" customHeight="1">
      <c r="AS62" s="324"/>
      <c r="AT62" s="325"/>
      <c r="AU62" s="325"/>
      <c r="AV62" s="325"/>
      <c r="AW62" s="325"/>
      <c r="AX62" s="325"/>
      <c r="AY62" s="325"/>
      <c r="AZ62" s="325"/>
      <c r="BA62" s="325"/>
      <c r="BB62" s="325"/>
      <c r="BC62" s="325"/>
      <c r="BD62" s="325"/>
      <c r="BE62" s="325"/>
      <c r="BF62" s="325"/>
      <c r="BG62" s="325"/>
      <c r="BH62" s="325"/>
      <c r="BI62" s="325"/>
    </row>
    <row r="63" spans="2:128">
      <c r="AS63" s="324"/>
      <c r="AT63" s="325"/>
      <c r="AU63" s="325"/>
      <c r="AV63" s="325"/>
      <c r="AW63" s="325"/>
      <c r="AX63" s="325"/>
      <c r="AY63" s="325"/>
      <c r="AZ63" s="325"/>
      <c r="BA63" s="325"/>
      <c r="BB63" s="325"/>
      <c r="BC63" s="325"/>
      <c r="BD63" s="325"/>
      <c r="BE63" s="325"/>
      <c r="BF63" s="325"/>
      <c r="BG63" s="325"/>
      <c r="BH63" s="325"/>
      <c r="BI63" s="325"/>
    </row>
    <row r="64" spans="2:128">
      <c r="AS64" s="324"/>
      <c r="AT64" s="325"/>
      <c r="AU64" s="325"/>
      <c r="AV64" s="325"/>
      <c r="AW64" s="325"/>
      <c r="AX64" s="325"/>
      <c r="AY64" s="325"/>
      <c r="AZ64" s="325"/>
      <c r="BA64" s="325"/>
      <c r="BB64" s="325"/>
      <c r="BC64" s="325"/>
      <c r="BD64" s="325"/>
      <c r="BE64" s="325"/>
      <c r="BF64" s="325"/>
      <c r="BG64" s="325"/>
      <c r="BH64" s="325"/>
      <c r="BI64" s="325"/>
    </row>
    <row r="65" spans="2:61">
      <c r="AS65" s="324"/>
      <c r="AT65" s="325"/>
      <c r="AU65" s="325"/>
      <c r="AV65" s="325"/>
      <c r="AW65" s="325"/>
      <c r="AX65" s="325"/>
      <c r="AY65" s="325"/>
      <c r="AZ65" s="325"/>
      <c r="BA65" s="325"/>
      <c r="BB65" s="325"/>
      <c r="BC65" s="325"/>
      <c r="BD65" s="325"/>
      <c r="BE65" s="325"/>
      <c r="BF65" s="325"/>
      <c r="BG65" s="325"/>
      <c r="BH65" s="325"/>
      <c r="BI65" s="325"/>
    </row>
    <row r="66" spans="2:61">
      <c r="AS66" s="324"/>
      <c r="AT66" s="325"/>
      <c r="AU66" s="325"/>
      <c r="AV66" s="325"/>
      <c r="AW66" s="325"/>
      <c r="AX66" s="325"/>
      <c r="AY66" s="325"/>
      <c r="AZ66" s="325"/>
      <c r="BA66" s="325"/>
      <c r="BB66" s="325"/>
      <c r="BC66" s="325"/>
      <c r="BD66" s="325"/>
      <c r="BE66" s="325"/>
      <c r="BF66" s="325"/>
      <c r="BG66" s="325"/>
      <c r="BH66" s="325"/>
      <c r="BI66" s="325"/>
    </row>
    <row r="67" spans="2:61">
      <c r="AS67" s="324"/>
      <c r="AT67" s="325"/>
      <c r="AU67" s="325"/>
      <c r="AV67" s="325"/>
      <c r="AW67" s="325"/>
      <c r="AX67" s="325"/>
      <c r="AY67" s="325"/>
      <c r="AZ67" s="325"/>
      <c r="BA67" s="325"/>
      <c r="BB67" s="325"/>
      <c r="BC67" s="325"/>
      <c r="BD67" s="325"/>
      <c r="BE67" s="325"/>
      <c r="BF67" s="325"/>
      <c r="BG67" s="325"/>
      <c r="BH67" s="325"/>
      <c r="BI67" s="325"/>
    </row>
    <row r="68" spans="2:61">
      <c r="AS68" s="324"/>
      <c r="AT68" s="325"/>
      <c r="AU68" s="325"/>
      <c r="AV68" s="325"/>
      <c r="AW68" s="325"/>
      <c r="AX68" s="325"/>
      <c r="AY68" s="325"/>
      <c r="AZ68" s="325"/>
      <c r="BA68" s="325"/>
      <c r="BB68" s="325"/>
      <c r="BC68" s="325"/>
      <c r="BD68" s="325"/>
      <c r="BE68" s="325"/>
      <c r="BF68" s="325"/>
      <c r="BG68" s="325"/>
      <c r="BH68" s="325"/>
      <c r="BI68" s="325"/>
    </row>
    <row r="69" spans="2:61">
      <c r="AS69" s="324"/>
      <c r="AT69" s="325"/>
      <c r="AU69" s="325"/>
      <c r="AV69" s="325"/>
      <c r="AW69" s="325"/>
      <c r="AX69" s="325"/>
      <c r="AY69" s="325"/>
      <c r="AZ69" s="325"/>
      <c r="BA69" s="325"/>
      <c r="BB69" s="325"/>
      <c r="BC69" s="325"/>
      <c r="BD69" s="325"/>
      <c r="BE69" s="325"/>
      <c r="BF69" s="325"/>
      <c r="BG69" s="325"/>
      <c r="BH69" s="325"/>
      <c r="BI69" s="325"/>
    </row>
    <row r="70" spans="2:61">
      <c r="AS70" s="324"/>
      <c r="AT70" s="325"/>
      <c r="AU70" s="325"/>
      <c r="AV70" s="325"/>
      <c r="AW70" s="325"/>
      <c r="AX70" s="325"/>
      <c r="AY70" s="325"/>
      <c r="AZ70" s="325"/>
      <c r="BA70" s="325"/>
      <c r="BB70" s="325"/>
      <c r="BC70" s="325"/>
      <c r="BD70" s="325"/>
      <c r="BE70" s="325"/>
      <c r="BF70" s="325"/>
      <c r="BG70" s="325"/>
      <c r="BH70" s="325"/>
      <c r="BI70" s="325"/>
    </row>
    <row r="71" spans="2:61">
      <c r="AS71" s="324"/>
      <c r="AT71" s="325"/>
      <c r="AU71" s="325"/>
      <c r="AV71" s="325"/>
      <c r="AW71" s="325"/>
      <c r="AX71" s="325"/>
      <c r="AY71" s="325"/>
      <c r="AZ71" s="325"/>
      <c r="BA71" s="325"/>
      <c r="BB71" s="325"/>
      <c r="BC71" s="325"/>
      <c r="BD71" s="325"/>
      <c r="BE71" s="325"/>
      <c r="BF71" s="325"/>
      <c r="BG71" s="325"/>
      <c r="BH71" s="325"/>
      <c r="BI71" s="325"/>
    </row>
    <row r="72" spans="2:61">
      <c r="AS72" s="324"/>
      <c r="AT72" s="325"/>
      <c r="AU72" s="325"/>
      <c r="AV72" s="325"/>
      <c r="AW72" s="325"/>
      <c r="AX72" s="325"/>
      <c r="AY72" s="325"/>
      <c r="AZ72" s="325"/>
      <c r="BA72" s="325"/>
      <c r="BB72" s="325"/>
      <c r="BC72" s="325"/>
      <c r="BD72" s="325"/>
      <c r="BE72" s="325"/>
      <c r="BF72" s="325"/>
      <c r="BG72" s="325"/>
      <c r="BH72" s="325"/>
      <c r="BI72" s="325"/>
    </row>
    <row r="73" spans="2:61">
      <c r="AS73" s="324"/>
      <c r="AT73" s="325"/>
      <c r="AU73" s="325"/>
      <c r="AV73" s="325"/>
      <c r="AW73" s="325"/>
      <c r="AX73" s="325"/>
      <c r="AY73" s="325"/>
      <c r="AZ73" s="325"/>
      <c r="BA73" s="325"/>
      <c r="BB73" s="325"/>
      <c r="BC73" s="325"/>
      <c r="BD73" s="325"/>
      <c r="BE73" s="325"/>
      <c r="BF73" s="325"/>
      <c r="BG73" s="325"/>
      <c r="BH73" s="325"/>
      <c r="BI73" s="325"/>
    </row>
    <row r="74" spans="2:61">
      <c r="AS74" s="324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5"/>
      <c r="BG74" s="325"/>
      <c r="BH74" s="325"/>
      <c r="BI74" s="325"/>
    </row>
    <row r="75" spans="2:61">
      <c r="AS75" s="324"/>
      <c r="AT75" s="325"/>
      <c r="AU75" s="325"/>
      <c r="AV75" s="325"/>
      <c r="AW75" s="325"/>
      <c r="AX75" s="325"/>
      <c r="AY75" s="325"/>
      <c r="AZ75" s="325"/>
      <c r="BA75" s="325"/>
      <c r="BB75" s="325"/>
      <c r="BC75" s="325"/>
      <c r="BD75" s="325"/>
      <c r="BE75" s="325"/>
      <c r="BF75" s="325"/>
      <c r="BG75" s="325"/>
      <c r="BH75" s="325"/>
      <c r="BI75" s="325"/>
    </row>
    <row r="76" spans="2:61">
      <c r="AS76" s="324"/>
      <c r="AT76" s="325"/>
      <c r="AU76" s="325"/>
      <c r="AV76" s="325"/>
      <c r="AW76" s="325"/>
      <c r="AX76" s="325"/>
      <c r="AY76" s="325"/>
      <c r="AZ76" s="325"/>
      <c r="BA76" s="325"/>
      <c r="BB76" s="325"/>
      <c r="BC76" s="325"/>
      <c r="BD76" s="325"/>
      <c r="BE76" s="325"/>
      <c r="BF76" s="325"/>
      <c r="BG76" s="325"/>
      <c r="BH76" s="325"/>
      <c r="BI76" s="325"/>
    </row>
    <row r="77" spans="2:61">
      <c r="AS77" s="324"/>
      <c r="AT77" s="325"/>
      <c r="AU77" s="325"/>
      <c r="AV77" s="325"/>
      <c r="AW77" s="325"/>
      <c r="AX77" s="325"/>
      <c r="AY77" s="325"/>
      <c r="AZ77" s="325"/>
      <c r="BA77" s="325"/>
      <c r="BB77" s="325"/>
      <c r="BC77" s="325"/>
      <c r="BD77" s="325"/>
      <c r="BE77" s="325"/>
      <c r="BF77" s="325"/>
      <c r="BG77" s="325"/>
      <c r="BH77" s="325"/>
      <c r="BI77" s="325"/>
    </row>
    <row r="78" spans="2:61" ht="19.5" customHeight="1">
      <c r="AS78" s="324"/>
      <c r="AT78" s="325"/>
      <c r="AU78" s="325"/>
      <c r="AV78" s="325"/>
      <c r="AW78" s="325"/>
      <c r="AX78" s="325"/>
      <c r="AY78" s="325"/>
      <c r="AZ78" s="325"/>
      <c r="BA78" s="325"/>
      <c r="BB78" s="325"/>
      <c r="BC78" s="325"/>
      <c r="BD78" s="325"/>
      <c r="BE78" s="325"/>
      <c r="BF78" s="325"/>
      <c r="BG78" s="325"/>
      <c r="BH78" s="325"/>
      <c r="BI78" s="325"/>
    </row>
    <row r="79" spans="2:61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326"/>
      <c r="AT79" s="327"/>
      <c r="AU79" s="327"/>
      <c r="AV79" s="327"/>
      <c r="AW79" s="327"/>
      <c r="AX79" s="327"/>
      <c r="AY79" s="327"/>
      <c r="AZ79" s="327"/>
      <c r="BA79" s="327"/>
      <c r="BB79" s="327"/>
      <c r="BC79" s="327"/>
      <c r="BD79" s="327"/>
      <c r="BE79" s="327"/>
      <c r="BF79" s="327"/>
      <c r="BG79" s="327"/>
      <c r="BH79" s="327"/>
      <c r="BI79" s="327"/>
    </row>
    <row r="80" spans="2:61">
      <c r="B80" s="71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198" t="s">
        <v>66</v>
      </c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3"/>
      <c r="BG80" s="323"/>
      <c r="BH80" s="323"/>
      <c r="BI80" s="323"/>
    </row>
    <row r="81" spans="45:61" ht="15" customHeight="1">
      <c r="AS81" s="324"/>
      <c r="AT81" s="325"/>
      <c r="AU81" s="325"/>
      <c r="AV81" s="325"/>
      <c r="AW81" s="325"/>
      <c r="AX81" s="325"/>
      <c r="AY81" s="325"/>
      <c r="AZ81" s="325"/>
      <c r="BA81" s="325"/>
      <c r="BB81" s="325"/>
      <c r="BC81" s="325"/>
      <c r="BD81" s="325"/>
      <c r="BE81" s="325"/>
      <c r="BF81" s="325"/>
      <c r="BG81" s="325"/>
      <c r="BH81" s="325"/>
      <c r="BI81" s="325"/>
    </row>
    <row r="82" spans="45:61">
      <c r="AS82" s="324"/>
      <c r="AT82" s="325"/>
      <c r="AU82" s="325"/>
      <c r="AV82" s="325"/>
      <c r="AW82" s="325"/>
      <c r="AX82" s="325"/>
      <c r="AY82" s="325"/>
      <c r="AZ82" s="325"/>
      <c r="BA82" s="325"/>
      <c r="BB82" s="325"/>
      <c r="BC82" s="325"/>
      <c r="BD82" s="325"/>
      <c r="BE82" s="325"/>
      <c r="BF82" s="325"/>
      <c r="BG82" s="325"/>
      <c r="BH82" s="325"/>
      <c r="BI82" s="325"/>
    </row>
    <row r="83" spans="45:61">
      <c r="AS83" s="324"/>
      <c r="AT83" s="325"/>
      <c r="AU83" s="325"/>
      <c r="AV83" s="325"/>
      <c r="AW83" s="325"/>
      <c r="AX83" s="325"/>
      <c r="AY83" s="325"/>
      <c r="AZ83" s="325"/>
      <c r="BA83" s="325"/>
      <c r="BB83" s="325"/>
      <c r="BC83" s="325"/>
      <c r="BD83" s="325"/>
      <c r="BE83" s="325"/>
      <c r="BF83" s="325"/>
      <c r="BG83" s="325"/>
      <c r="BH83" s="325"/>
      <c r="BI83" s="325"/>
    </row>
    <row r="84" spans="45:61">
      <c r="AS84" s="324"/>
      <c r="AT84" s="325"/>
      <c r="AU84" s="325"/>
      <c r="AV84" s="325"/>
      <c r="AW84" s="325"/>
      <c r="AX84" s="325"/>
      <c r="AY84" s="325"/>
      <c r="AZ84" s="325"/>
      <c r="BA84" s="325"/>
      <c r="BB84" s="325"/>
      <c r="BC84" s="325"/>
      <c r="BD84" s="325"/>
      <c r="BE84" s="325"/>
      <c r="BF84" s="325"/>
      <c r="BG84" s="325"/>
      <c r="BH84" s="325"/>
      <c r="BI84" s="325"/>
    </row>
    <row r="85" spans="45:61">
      <c r="AS85" s="324"/>
      <c r="AT85" s="325"/>
      <c r="AU85" s="325"/>
      <c r="AV85" s="325"/>
      <c r="AW85" s="325"/>
      <c r="AX85" s="325"/>
      <c r="AY85" s="325"/>
      <c r="AZ85" s="325"/>
      <c r="BA85" s="325"/>
      <c r="BB85" s="325"/>
      <c r="BC85" s="325"/>
      <c r="BD85" s="325"/>
      <c r="BE85" s="325"/>
      <c r="BF85" s="325"/>
      <c r="BG85" s="325"/>
      <c r="BH85" s="325"/>
      <c r="BI85" s="325"/>
    </row>
    <row r="86" spans="45:61">
      <c r="AS86" s="324"/>
      <c r="AT86" s="325"/>
      <c r="AU86" s="325"/>
      <c r="AV86" s="325"/>
      <c r="AW86" s="325"/>
      <c r="AX86" s="325"/>
      <c r="AY86" s="325"/>
      <c r="AZ86" s="325"/>
      <c r="BA86" s="325"/>
      <c r="BB86" s="325"/>
      <c r="BC86" s="325"/>
      <c r="BD86" s="325"/>
      <c r="BE86" s="325"/>
      <c r="BF86" s="325"/>
      <c r="BG86" s="325"/>
      <c r="BH86" s="325"/>
      <c r="BI86" s="325"/>
    </row>
    <row r="87" spans="45:61">
      <c r="AS87" s="324"/>
      <c r="AT87" s="325"/>
      <c r="AU87" s="325"/>
      <c r="AV87" s="325"/>
      <c r="AW87" s="325"/>
      <c r="AX87" s="325"/>
      <c r="AY87" s="325"/>
      <c r="AZ87" s="325"/>
      <c r="BA87" s="325"/>
      <c r="BB87" s="325"/>
      <c r="BC87" s="325"/>
      <c r="BD87" s="325"/>
      <c r="BE87" s="325"/>
      <c r="BF87" s="325"/>
      <c r="BG87" s="325"/>
      <c r="BH87" s="325"/>
      <c r="BI87" s="325"/>
    </row>
    <row r="88" spans="45:61">
      <c r="AS88" s="324"/>
      <c r="AT88" s="325"/>
      <c r="AU88" s="325"/>
      <c r="AV88" s="325"/>
      <c r="AW88" s="325"/>
      <c r="AX88" s="325"/>
      <c r="AY88" s="325"/>
      <c r="AZ88" s="325"/>
      <c r="BA88" s="325"/>
      <c r="BB88" s="325"/>
      <c r="BC88" s="325"/>
      <c r="BD88" s="325"/>
      <c r="BE88" s="325"/>
      <c r="BF88" s="325"/>
      <c r="BG88" s="325"/>
      <c r="BH88" s="325"/>
      <c r="BI88" s="325"/>
    </row>
    <row r="89" spans="45:61">
      <c r="AS89" s="324"/>
      <c r="AT89" s="325"/>
      <c r="AU89" s="325"/>
      <c r="AV89" s="325"/>
      <c r="AW89" s="325"/>
      <c r="AX89" s="325"/>
      <c r="AY89" s="325"/>
      <c r="AZ89" s="325"/>
      <c r="BA89" s="325"/>
      <c r="BB89" s="325"/>
      <c r="BC89" s="325"/>
      <c r="BD89" s="325"/>
      <c r="BE89" s="325"/>
      <c r="BF89" s="325"/>
      <c r="BG89" s="325"/>
      <c r="BH89" s="325"/>
      <c r="BI89" s="325"/>
    </row>
    <row r="90" spans="45:61">
      <c r="AS90" s="324"/>
      <c r="AT90" s="325"/>
      <c r="AU90" s="325"/>
      <c r="AV90" s="325"/>
      <c r="AW90" s="325"/>
      <c r="AX90" s="325"/>
      <c r="AY90" s="325"/>
      <c r="AZ90" s="325"/>
      <c r="BA90" s="325"/>
      <c r="BB90" s="325"/>
      <c r="BC90" s="325"/>
      <c r="BD90" s="325"/>
      <c r="BE90" s="325"/>
      <c r="BF90" s="325"/>
      <c r="BG90" s="325"/>
      <c r="BH90" s="325"/>
      <c r="BI90" s="325"/>
    </row>
    <row r="91" spans="45:61">
      <c r="AS91" s="324"/>
      <c r="AT91" s="325"/>
      <c r="AU91" s="325"/>
      <c r="AV91" s="325"/>
      <c r="AW91" s="325"/>
      <c r="AX91" s="325"/>
      <c r="AY91" s="325"/>
      <c r="AZ91" s="325"/>
      <c r="BA91" s="325"/>
      <c r="BB91" s="325"/>
      <c r="BC91" s="325"/>
      <c r="BD91" s="325"/>
      <c r="BE91" s="325"/>
      <c r="BF91" s="325"/>
      <c r="BG91" s="325"/>
      <c r="BH91" s="325"/>
      <c r="BI91" s="325"/>
    </row>
    <row r="92" spans="45:61">
      <c r="AS92" s="324"/>
      <c r="AT92" s="325"/>
      <c r="AU92" s="325"/>
      <c r="AV92" s="325"/>
      <c r="AW92" s="325"/>
      <c r="AX92" s="325"/>
      <c r="AY92" s="325"/>
      <c r="AZ92" s="325"/>
      <c r="BA92" s="325"/>
      <c r="BB92" s="325"/>
      <c r="BC92" s="325"/>
      <c r="BD92" s="325"/>
      <c r="BE92" s="325"/>
      <c r="BF92" s="325"/>
      <c r="BG92" s="325"/>
      <c r="BH92" s="325"/>
      <c r="BI92" s="325"/>
    </row>
    <row r="93" spans="45:61">
      <c r="AS93" s="324"/>
      <c r="AT93" s="325"/>
      <c r="AU93" s="325"/>
      <c r="AV93" s="325"/>
      <c r="AW93" s="325"/>
      <c r="AX93" s="325"/>
      <c r="AY93" s="325"/>
      <c r="AZ93" s="325"/>
      <c r="BA93" s="325"/>
      <c r="BB93" s="325"/>
      <c r="BC93" s="325"/>
      <c r="BD93" s="325"/>
      <c r="BE93" s="325"/>
      <c r="BF93" s="325"/>
      <c r="BG93" s="325"/>
      <c r="BH93" s="325"/>
      <c r="BI93" s="325"/>
    </row>
    <row r="94" spans="45:61">
      <c r="AS94" s="324"/>
      <c r="AT94" s="325"/>
      <c r="AU94" s="325"/>
      <c r="AV94" s="325"/>
      <c r="AW94" s="325"/>
      <c r="AX94" s="325"/>
      <c r="AY94" s="325"/>
      <c r="AZ94" s="325"/>
      <c r="BA94" s="325"/>
      <c r="BB94" s="325"/>
      <c r="BC94" s="325"/>
      <c r="BD94" s="325"/>
      <c r="BE94" s="325"/>
      <c r="BF94" s="325"/>
      <c r="BG94" s="325"/>
      <c r="BH94" s="325"/>
      <c r="BI94" s="325"/>
    </row>
    <row r="95" spans="45:61">
      <c r="AS95" s="324"/>
      <c r="AT95" s="325"/>
      <c r="AU95" s="325"/>
      <c r="AV95" s="325"/>
      <c r="AW95" s="325"/>
      <c r="AX95" s="325"/>
      <c r="AY95" s="325"/>
      <c r="AZ95" s="325"/>
      <c r="BA95" s="325"/>
      <c r="BB95" s="325"/>
      <c r="BC95" s="325"/>
      <c r="BD95" s="325"/>
      <c r="BE95" s="325"/>
      <c r="BF95" s="325"/>
      <c r="BG95" s="325"/>
      <c r="BH95" s="325"/>
      <c r="BI95" s="325"/>
    </row>
    <row r="96" spans="45:61">
      <c r="AS96" s="324"/>
      <c r="AT96" s="325"/>
      <c r="AU96" s="325"/>
      <c r="AV96" s="325"/>
      <c r="AW96" s="325"/>
      <c r="AX96" s="325"/>
      <c r="AY96" s="325"/>
      <c r="AZ96" s="325"/>
      <c r="BA96" s="325"/>
      <c r="BB96" s="325"/>
      <c r="BC96" s="325"/>
      <c r="BD96" s="325"/>
      <c r="BE96" s="325"/>
      <c r="BF96" s="325"/>
      <c r="BG96" s="325"/>
      <c r="BH96" s="325"/>
      <c r="BI96" s="325"/>
    </row>
    <row r="97" spans="2:61">
      <c r="AS97" s="324"/>
      <c r="AT97" s="325"/>
      <c r="AU97" s="325"/>
      <c r="AV97" s="325"/>
      <c r="AW97" s="325"/>
      <c r="AX97" s="325"/>
      <c r="AY97" s="325"/>
      <c r="AZ97" s="325"/>
      <c r="BA97" s="325"/>
      <c r="BB97" s="325"/>
      <c r="BC97" s="325"/>
      <c r="BD97" s="325"/>
      <c r="BE97" s="325"/>
      <c r="BF97" s="325"/>
      <c r="BG97" s="325"/>
      <c r="BH97" s="325"/>
      <c r="BI97" s="325"/>
    </row>
    <row r="98" spans="2:61">
      <c r="AS98" s="324"/>
      <c r="AT98" s="325"/>
      <c r="AU98" s="325"/>
      <c r="AV98" s="325"/>
      <c r="AW98" s="325"/>
      <c r="AX98" s="325"/>
      <c r="AY98" s="325"/>
      <c r="AZ98" s="325"/>
      <c r="BA98" s="325"/>
      <c r="BB98" s="325"/>
      <c r="BC98" s="325"/>
      <c r="BD98" s="325"/>
      <c r="BE98" s="325"/>
      <c r="BF98" s="325"/>
      <c r="BG98" s="325"/>
      <c r="BH98" s="325"/>
      <c r="BI98" s="325"/>
    </row>
    <row r="99" spans="2:61"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326"/>
      <c r="AT99" s="327"/>
      <c r="AU99" s="327"/>
      <c r="AV99" s="327"/>
      <c r="AW99" s="327"/>
      <c r="AX99" s="327"/>
      <c r="AY99" s="327"/>
      <c r="AZ99" s="327"/>
      <c r="BA99" s="327"/>
      <c r="BB99" s="327"/>
      <c r="BC99" s="327"/>
      <c r="BD99" s="327"/>
      <c r="BE99" s="327"/>
      <c r="BF99" s="327"/>
      <c r="BG99" s="327"/>
      <c r="BH99" s="327"/>
      <c r="BI99" s="327"/>
    </row>
    <row r="100" spans="2:61">
      <c r="B100" s="71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198" t="s">
        <v>67</v>
      </c>
      <c r="AT100" s="323"/>
      <c r="AU100" s="323"/>
      <c r="AV100" s="323"/>
      <c r="AW100" s="323"/>
      <c r="AX100" s="323"/>
      <c r="AY100" s="323"/>
      <c r="AZ100" s="323"/>
      <c r="BA100" s="323"/>
      <c r="BB100" s="323"/>
      <c r="BC100" s="323"/>
      <c r="BD100" s="323"/>
      <c r="BE100" s="323"/>
      <c r="BF100" s="323"/>
      <c r="BG100" s="323"/>
      <c r="BH100" s="323"/>
      <c r="BI100" s="323"/>
    </row>
    <row r="101" spans="2:61" ht="15" customHeight="1">
      <c r="AS101" s="324"/>
      <c r="AT101" s="325"/>
      <c r="AU101" s="325"/>
      <c r="AV101" s="325"/>
      <c r="AW101" s="325"/>
      <c r="AX101" s="325"/>
      <c r="AY101" s="325"/>
      <c r="AZ101" s="325"/>
      <c r="BA101" s="325"/>
      <c r="BB101" s="325"/>
      <c r="BC101" s="325"/>
      <c r="BD101" s="325"/>
      <c r="BE101" s="325"/>
      <c r="BF101" s="325"/>
      <c r="BG101" s="325"/>
      <c r="BH101" s="325"/>
      <c r="BI101" s="325"/>
    </row>
    <row r="102" spans="2:61" ht="15" customHeight="1">
      <c r="AS102" s="324"/>
      <c r="AT102" s="325"/>
      <c r="AU102" s="325"/>
      <c r="AV102" s="325"/>
      <c r="AW102" s="325"/>
      <c r="AX102" s="325"/>
      <c r="AY102" s="325"/>
      <c r="AZ102" s="325"/>
      <c r="BA102" s="325"/>
      <c r="BB102" s="325"/>
      <c r="BC102" s="325"/>
      <c r="BD102" s="325"/>
      <c r="BE102" s="325"/>
      <c r="BF102" s="325"/>
      <c r="BG102" s="325"/>
      <c r="BH102" s="325"/>
      <c r="BI102" s="325"/>
    </row>
    <row r="103" spans="2:61" ht="15" customHeight="1">
      <c r="AS103" s="324"/>
      <c r="AT103" s="325"/>
      <c r="AU103" s="325"/>
      <c r="AV103" s="325"/>
      <c r="AW103" s="325"/>
      <c r="AX103" s="325"/>
      <c r="AY103" s="325"/>
      <c r="AZ103" s="325"/>
      <c r="BA103" s="325"/>
      <c r="BB103" s="325"/>
      <c r="BC103" s="325"/>
      <c r="BD103" s="325"/>
      <c r="BE103" s="325"/>
      <c r="BF103" s="325"/>
      <c r="BG103" s="325"/>
      <c r="BH103" s="325"/>
      <c r="BI103" s="325"/>
    </row>
    <row r="104" spans="2:61" ht="15" customHeight="1">
      <c r="AS104" s="324"/>
      <c r="AT104" s="325"/>
      <c r="AU104" s="325"/>
      <c r="AV104" s="325"/>
      <c r="AW104" s="325"/>
      <c r="AX104" s="325"/>
      <c r="AY104" s="325"/>
      <c r="AZ104" s="325"/>
      <c r="BA104" s="325"/>
      <c r="BB104" s="325"/>
      <c r="BC104" s="325"/>
      <c r="BD104" s="325"/>
      <c r="BE104" s="325"/>
      <c r="BF104" s="325"/>
      <c r="BG104" s="325"/>
      <c r="BH104" s="325"/>
      <c r="BI104" s="325"/>
    </row>
    <row r="105" spans="2:61" ht="15" customHeight="1">
      <c r="AS105" s="324"/>
      <c r="AT105" s="325"/>
      <c r="AU105" s="325"/>
      <c r="AV105" s="325"/>
      <c r="AW105" s="325"/>
      <c r="AX105" s="325"/>
      <c r="AY105" s="325"/>
      <c r="AZ105" s="325"/>
      <c r="BA105" s="325"/>
      <c r="BB105" s="325"/>
      <c r="BC105" s="325"/>
      <c r="BD105" s="325"/>
      <c r="BE105" s="325"/>
      <c r="BF105" s="325"/>
      <c r="BG105" s="325"/>
      <c r="BH105" s="325"/>
      <c r="BI105" s="325"/>
    </row>
    <row r="106" spans="2:61" ht="15" customHeight="1">
      <c r="AS106" s="324"/>
      <c r="AT106" s="325"/>
      <c r="AU106" s="325"/>
      <c r="AV106" s="325"/>
      <c r="AW106" s="325"/>
      <c r="AX106" s="325"/>
      <c r="AY106" s="325"/>
      <c r="AZ106" s="325"/>
      <c r="BA106" s="325"/>
      <c r="BB106" s="325"/>
      <c r="BC106" s="325"/>
      <c r="BD106" s="325"/>
      <c r="BE106" s="325"/>
      <c r="BF106" s="325"/>
      <c r="BG106" s="325"/>
      <c r="BH106" s="325"/>
      <c r="BI106" s="325"/>
    </row>
    <row r="107" spans="2:61" ht="15" customHeight="1">
      <c r="AS107" s="324"/>
      <c r="AT107" s="325"/>
      <c r="AU107" s="325"/>
      <c r="AV107" s="325"/>
      <c r="AW107" s="325"/>
      <c r="AX107" s="325"/>
      <c r="AY107" s="325"/>
      <c r="AZ107" s="325"/>
      <c r="BA107" s="325"/>
      <c r="BB107" s="325"/>
      <c r="BC107" s="325"/>
      <c r="BD107" s="325"/>
      <c r="BE107" s="325"/>
      <c r="BF107" s="325"/>
      <c r="BG107" s="325"/>
      <c r="BH107" s="325"/>
      <c r="BI107" s="325"/>
    </row>
    <row r="108" spans="2:61" ht="15" customHeight="1">
      <c r="AS108" s="324"/>
      <c r="AT108" s="325"/>
      <c r="AU108" s="325"/>
      <c r="AV108" s="325"/>
      <c r="AW108" s="325"/>
      <c r="AX108" s="325"/>
      <c r="AY108" s="325"/>
      <c r="AZ108" s="325"/>
      <c r="BA108" s="325"/>
      <c r="BB108" s="325"/>
      <c r="BC108" s="325"/>
      <c r="BD108" s="325"/>
      <c r="BE108" s="325"/>
      <c r="BF108" s="325"/>
      <c r="BG108" s="325"/>
      <c r="BH108" s="325"/>
      <c r="BI108" s="325"/>
    </row>
    <row r="109" spans="2:61" ht="15" customHeight="1">
      <c r="AS109" s="324"/>
      <c r="AT109" s="325"/>
      <c r="AU109" s="325"/>
      <c r="AV109" s="325"/>
      <c r="AW109" s="325"/>
      <c r="AX109" s="325"/>
      <c r="AY109" s="325"/>
      <c r="AZ109" s="325"/>
      <c r="BA109" s="325"/>
      <c r="BB109" s="325"/>
      <c r="BC109" s="325"/>
      <c r="BD109" s="325"/>
      <c r="BE109" s="325"/>
      <c r="BF109" s="325"/>
      <c r="BG109" s="325"/>
      <c r="BH109" s="325"/>
      <c r="BI109" s="325"/>
    </row>
    <row r="110" spans="2:61" ht="15" customHeight="1">
      <c r="AS110" s="324"/>
      <c r="AT110" s="325"/>
      <c r="AU110" s="325"/>
      <c r="AV110" s="325"/>
      <c r="AW110" s="325"/>
      <c r="AX110" s="325"/>
      <c r="AY110" s="325"/>
      <c r="AZ110" s="325"/>
      <c r="BA110" s="325"/>
      <c r="BB110" s="325"/>
      <c r="BC110" s="325"/>
      <c r="BD110" s="325"/>
      <c r="BE110" s="325"/>
      <c r="BF110" s="325"/>
      <c r="BG110" s="325"/>
      <c r="BH110" s="325"/>
      <c r="BI110" s="325"/>
    </row>
    <row r="111" spans="2:61" ht="15" customHeight="1">
      <c r="AS111" s="324"/>
      <c r="AT111" s="325"/>
      <c r="AU111" s="325"/>
      <c r="AV111" s="325"/>
      <c r="AW111" s="325"/>
      <c r="AX111" s="325"/>
      <c r="AY111" s="325"/>
      <c r="AZ111" s="325"/>
      <c r="BA111" s="325"/>
      <c r="BB111" s="325"/>
      <c r="BC111" s="325"/>
      <c r="BD111" s="325"/>
      <c r="BE111" s="325"/>
      <c r="BF111" s="325"/>
      <c r="BG111" s="325"/>
      <c r="BH111" s="325"/>
      <c r="BI111" s="325"/>
    </row>
    <row r="112" spans="2:61" ht="15" customHeight="1">
      <c r="AS112" s="324"/>
      <c r="AT112" s="325"/>
      <c r="AU112" s="325"/>
      <c r="AV112" s="325"/>
      <c r="AW112" s="325"/>
      <c r="AX112" s="325"/>
      <c r="AY112" s="325"/>
      <c r="AZ112" s="325"/>
      <c r="BA112" s="325"/>
      <c r="BB112" s="325"/>
      <c r="BC112" s="325"/>
      <c r="BD112" s="325"/>
      <c r="BE112" s="325"/>
      <c r="BF112" s="325"/>
      <c r="BG112" s="325"/>
      <c r="BH112" s="325"/>
      <c r="BI112" s="325"/>
    </row>
    <row r="113" spans="2:61">
      <c r="AS113" s="324"/>
      <c r="AT113" s="325"/>
      <c r="AU113" s="325"/>
      <c r="AV113" s="325"/>
      <c r="AW113" s="325"/>
      <c r="AX113" s="325"/>
      <c r="AY113" s="325"/>
      <c r="AZ113" s="325"/>
      <c r="BA113" s="325"/>
      <c r="BB113" s="325"/>
      <c r="BC113" s="325"/>
      <c r="BD113" s="325"/>
      <c r="BE113" s="325"/>
      <c r="BF113" s="325"/>
      <c r="BG113" s="325"/>
      <c r="BH113" s="325"/>
      <c r="BI113" s="325"/>
    </row>
    <row r="114" spans="2:61">
      <c r="AS114" s="324"/>
      <c r="AT114" s="325"/>
      <c r="AU114" s="325"/>
      <c r="AV114" s="325"/>
      <c r="AW114" s="325"/>
      <c r="AX114" s="325"/>
      <c r="AY114" s="325"/>
      <c r="AZ114" s="325"/>
      <c r="BA114" s="325"/>
      <c r="BB114" s="325"/>
      <c r="BC114" s="325"/>
      <c r="BD114" s="325"/>
      <c r="BE114" s="325"/>
      <c r="BF114" s="325"/>
      <c r="BG114" s="325"/>
      <c r="BH114" s="325"/>
      <c r="BI114" s="325"/>
    </row>
    <row r="115" spans="2:61">
      <c r="AS115" s="324"/>
      <c r="AT115" s="325"/>
      <c r="AU115" s="325"/>
      <c r="AV115" s="325"/>
      <c r="AW115" s="325"/>
      <c r="AX115" s="325"/>
      <c r="AY115" s="325"/>
      <c r="AZ115" s="325"/>
      <c r="BA115" s="325"/>
      <c r="BB115" s="325"/>
      <c r="BC115" s="325"/>
      <c r="BD115" s="325"/>
      <c r="BE115" s="325"/>
      <c r="BF115" s="325"/>
      <c r="BG115" s="325"/>
      <c r="BH115" s="325"/>
      <c r="BI115" s="325"/>
    </row>
    <row r="116" spans="2:61">
      <c r="AS116" s="324"/>
      <c r="AT116" s="325"/>
      <c r="AU116" s="325"/>
      <c r="AV116" s="325"/>
      <c r="AW116" s="325"/>
      <c r="AX116" s="325"/>
      <c r="AY116" s="325"/>
      <c r="AZ116" s="325"/>
      <c r="BA116" s="325"/>
      <c r="BB116" s="325"/>
      <c r="BC116" s="325"/>
      <c r="BD116" s="325"/>
      <c r="BE116" s="325"/>
      <c r="BF116" s="325"/>
      <c r="BG116" s="325"/>
      <c r="BH116" s="325"/>
      <c r="BI116" s="325"/>
    </row>
    <row r="117" spans="2:61">
      <c r="AS117" s="324"/>
      <c r="AT117" s="325"/>
      <c r="AU117" s="325"/>
      <c r="AV117" s="325"/>
      <c r="AW117" s="325"/>
      <c r="AX117" s="325"/>
      <c r="AY117" s="325"/>
      <c r="AZ117" s="325"/>
      <c r="BA117" s="325"/>
      <c r="BB117" s="325"/>
      <c r="BC117" s="325"/>
      <c r="BD117" s="325"/>
      <c r="BE117" s="325"/>
      <c r="BF117" s="325"/>
      <c r="BG117" s="325"/>
      <c r="BH117" s="325"/>
      <c r="BI117" s="325"/>
    </row>
    <row r="118" spans="2:61">
      <c r="AS118" s="324"/>
      <c r="AT118" s="325"/>
      <c r="AU118" s="325"/>
      <c r="AV118" s="325"/>
      <c r="AW118" s="325"/>
      <c r="AX118" s="325"/>
      <c r="AY118" s="325"/>
      <c r="AZ118" s="325"/>
      <c r="BA118" s="325"/>
      <c r="BB118" s="325"/>
      <c r="BC118" s="325"/>
      <c r="BD118" s="325"/>
      <c r="BE118" s="325"/>
      <c r="BF118" s="325"/>
      <c r="BG118" s="325"/>
      <c r="BH118" s="325"/>
      <c r="BI118" s="325"/>
    </row>
    <row r="119" spans="2:61"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326"/>
      <c r="AT119" s="327"/>
      <c r="AU119" s="327"/>
      <c r="AV119" s="327"/>
      <c r="AW119" s="327"/>
      <c r="AX119" s="327"/>
      <c r="AY119" s="327"/>
      <c r="AZ119" s="327"/>
      <c r="BA119" s="327"/>
      <c r="BB119" s="327"/>
      <c r="BC119" s="327"/>
      <c r="BD119" s="327"/>
      <c r="BE119" s="327"/>
      <c r="BF119" s="327"/>
      <c r="BG119" s="327"/>
      <c r="BH119" s="327"/>
      <c r="BI119" s="327"/>
    </row>
    <row r="120" spans="2:61">
      <c r="B120" s="71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198" t="s">
        <v>64</v>
      </c>
      <c r="AT120" s="199"/>
      <c r="AU120" s="199"/>
      <c r="AV120" s="199"/>
      <c r="AW120" s="199"/>
      <c r="AX120" s="199"/>
      <c r="AY120" s="199"/>
      <c r="AZ120" s="199"/>
      <c r="BA120" s="199"/>
      <c r="BB120" s="199"/>
      <c r="BC120" s="199"/>
      <c r="BD120" s="199"/>
      <c r="BE120" s="199"/>
      <c r="BF120" s="199"/>
      <c r="BG120" s="199"/>
      <c r="BH120" s="199"/>
      <c r="BI120" s="199"/>
    </row>
    <row r="121" spans="2:61" ht="15" customHeight="1">
      <c r="AS121" s="200"/>
      <c r="AT121" s="201"/>
      <c r="AU121" s="201"/>
      <c r="AV121" s="201"/>
      <c r="AW121" s="201"/>
      <c r="AX121" s="201"/>
      <c r="AY121" s="201"/>
      <c r="AZ121" s="201"/>
      <c r="BA121" s="201"/>
      <c r="BB121" s="201"/>
      <c r="BC121" s="201"/>
      <c r="BD121" s="201"/>
      <c r="BE121" s="201"/>
      <c r="BF121" s="201"/>
      <c r="BG121" s="201"/>
      <c r="BH121" s="201"/>
      <c r="BI121" s="201"/>
    </row>
    <row r="122" spans="2:61" ht="15" customHeight="1">
      <c r="AS122" s="200"/>
      <c r="AT122" s="201"/>
      <c r="AU122" s="201"/>
      <c r="AV122" s="201"/>
      <c r="AW122" s="201"/>
      <c r="AX122" s="201"/>
      <c r="AY122" s="201"/>
      <c r="AZ122" s="201"/>
      <c r="BA122" s="201"/>
      <c r="BB122" s="201"/>
      <c r="BC122" s="201"/>
      <c r="BD122" s="201"/>
      <c r="BE122" s="201"/>
      <c r="BF122" s="201"/>
      <c r="BG122" s="201"/>
      <c r="BH122" s="201"/>
      <c r="BI122" s="201"/>
    </row>
    <row r="123" spans="2:61" ht="15" customHeight="1">
      <c r="AS123" s="200"/>
      <c r="AT123" s="201"/>
      <c r="AU123" s="201"/>
      <c r="AV123" s="201"/>
      <c r="AW123" s="201"/>
      <c r="AX123" s="201"/>
      <c r="AY123" s="201"/>
      <c r="AZ123" s="201"/>
      <c r="BA123" s="201"/>
      <c r="BB123" s="201"/>
      <c r="BC123" s="201"/>
      <c r="BD123" s="201"/>
      <c r="BE123" s="201"/>
      <c r="BF123" s="201"/>
      <c r="BG123" s="201"/>
      <c r="BH123" s="201"/>
      <c r="BI123" s="201"/>
    </row>
    <row r="124" spans="2:61" ht="15" customHeight="1">
      <c r="AS124" s="200"/>
      <c r="AT124" s="201"/>
      <c r="AU124" s="201"/>
      <c r="AV124" s="201"/>
      <c r="AW124" s="201"/>
      <c r="AX124" s="201"/>
      <c r="AY124" s="201"/>
      <c r="AZ124" s="201"/>
      <c r="BA124" s="201"/>
      <c r="BB124" s="201"/>
      <c r="BC124" s="201"/>
      <c r="BD124" s="201"/>
      <c r="BE124" s="201"/>
      <c r="BF124" s="201"/>
      <c r="BG124" s="201"/>
      <c r="BH124" s="201"/>
      <c r="BI124" s="201"/>
    </row>
    <row r="125" spans="2:61" ht="15" customHeight="1">
      <c r="AS125" s="200"/>
      <c r="AT125" s="201"/>
      <c r="AU125" s="201"/>
      <c r="AV125" s="201"/>
      <c r="AW125" s="201"/>
      <c r="AX125" s="201"/>
      <c r="AY125" s="201"/>
      <c r="AZ125" s="201"/>
      <c r="BA125" s="201"/>
      <c r="BB125" s="201"/>
      <c r="BC125" s="201"/>
      <c r="BD125" s="201"/>
      <c r="BE125" s="201"/>
      <c r="BF125" s="201"/>
      <c r="BG125" s="201"/>
      <c r="BH125" s="201"/>
      <c r="BI125" s="201"/>
    </row>
    <row r="126" spans="2:61" ht="15" customHeight="1">
      <c r="AS126" s="200"/>
      <c r="AT126" s="201"/>
      <c r="AU126" s="201"/>
      <c r="AV126" s="201"/>
      <c r="AW126" s="201"/>
      <c r="AX126" s="201"/>
      <c r="AY126" s="201"/>
      <c r="AZ126" s="201"/>
      <c r="BA126" s="201"/>
      <c r="BB126" s="201"/>
      <c r="BC126" s="201"/>
      <c r="BD126" s="201"/>
      <c r="BE126" s="201"/>
      <c r="BF126" s="201"/>
      <c r="BG126" s="201"/>
      <c r="BH126" s="201"/>
      <c r="BI126" s="201"/>
    </row>
    <row r="127" spans="2:61" ht="15" customHeight="1">
      <c r="AS127" s="200"/>
      <c r="AT127" s="201"/>
      <c r="AU127" s="201"/>
      <c r="AV127" s="201"/>
      <c r="AW127" s="201"/>
      <c r="AX127" s="201"/>
      <c r="AY127" s="201"/>
      <c r="AZ127" s="201"/>
      <c r="BA127" s="201"/>
      <c r="BB127" s="201"/>
      <c r="BC127" s="201"/>
      <c r="BD127" s="201"/>
      <c r="BE127" s="201"/>
      <c r="BF127" s="201"/>
      <c r="BG127" s="201"/>
      <c r="BH127" s="201"/>
      <c r="BI127" s="201"/>
    </row>
    <row r="128" spans="2:61" ht="15" customHeight="1">
      <c r="AS128" s="200"/>
      <c r="AT128" s="201"/>
      <c r="AU128" s="201"/>
      <c r="AV128" s="201"/>
      <c r="AW128" s="201"/>
      <c r="AX128" s="201"/>
      <c r="AY128" s="201"/>
      <c r="AZ128" s="201"/>
      <c r="BA128" s="201"/>
      <c r="BB128" s="201"/>
      <c r="BC128" s="201"/>
      <c r="BD128" s="201"/>
      <c r="BE128" s="201"/>
      <c r="BF128" s="201"/>
      <c r="BG128" s="201"/>
      <c r="BH128" s="201"/>
      <c r="BI128" s="201"/>
    </row>
    <row r="129" spans="2:66" ht="15" customHeight="1">
      <c r="AS129" s="200"/>
      <c r="AT129" s="201"/>
      <c r="AU129" s="201"/>
      <c r="AV129" s="201"/>
      <c r="AW129" s="201"/>
      <c r="AX129" s="201"/>
      <c r="AY129" s="201"/>
      <c r="AZ129" s="201"/>
      <c r="BA129" s="201"/>
      <c r="BB129" s="201"/>
      <c r="BC129" s="201"/>
      <c r="BD129" s="201"/>
      <c r="BE129" s="201"/>
      <c r="BF129" s="201"/>
      <c r="BG129" s="201"/>
      <c r="BH129" s="201"/>
      <c r="BI129" s="201"/>
    </row>
    <row r="130" spans="2:66">
      <c r="AS130" s="200"/>
      <c r="AT130" s="201"/>
      <c r="AU130" s="201"/>
      <c r="AV130" s="201"/>
      <c r="AW130" s="201"/>
      <c r="AX130" s="201"/>
      <c r="AY130" s="201"/>
      <c r="AZ130" s="201"/>
      <c r="BA130" s="201"/>
      <c r="BB130" s="201"/>
      <c r="BC130" s="201"/>
      <c r="BD130" s="201"/>
      <c r="BE130" s="201"/>
      <c r="BF130" s="201"/>
      <c r="BG130" s="201"/>
      <c r="BH130" s="201"/>
      <c r="BI130" s="201"/>
    </row>
    <row r="131" spans="2:66">
      <c r="AS131" s="200"/>
      <c r="AT131" s="201"/>
      <c r="AU131" s="201"/>
      <c r="AV131" s="201"/>
      <c r="AW131" s="201"/>
      <c r="AX131" s="201"/>
      <c r="AY131" s="201"/>
      <c r="AZ131" s="201"/>
      <c r="BA131" s="201"/>
      <c r="BB131" s="201"/>
      <c r="BC131" s="201"/>
      <c r="BD131" s="201"/>
      <c r="BE131" s="201"/>
      <c r="BF131" s="201"/>
      <c r="BG131" s="201"/>
      <c r="BH131" s="201"/>
      <c r="BI131" s="201"/>
    </row>
    <row r="132" spans="2:66">
      <c r="AS132" s="200"/>
      <c r="AT132" s="201"/>
      <c r="AU132" s="201"/>
      <c r="AV132" s="201"/>
      <c r="AW132" s="201"/>
      <c r="AX132" s="201"/>
      <c r="AY132" s="201"/>
      <c r="AZ132" s="201"/>
      <c r="BA132" s="201"/>
      <c r="BB132" s="201"/>
      <c r="BC132" s="201"/>
      <c r="BD132" s="201"/>
      <c r="BE132" s="201"/>
      <c r="BF132" s="201"/>
      <c r="BG132" s="201"/>
      <c r="BH132" s="201"/>
      <c r="BI132" s="201"/>
    </row>
    <row r="133" spans="2:66">
      <c r="AS133" s="200"/>
      <c r="AT133" s="201"/>
      <c r="AU133" s="201"/>
      <c r="AV133" s="201"/>
      <c r="AW133" s="201"/>
      <c r="AX133" s="201"/>
      <c r="AY133" s="201"/>
      <c r="AZ133" s="201"/>
      <c r="BA133" s="201"/>
      <c r="BB133" s="201"/>
      <c r="BC133" s="201"/>
      <c r="BD133" s="201"/>
      <c r="BE133" s="201"/>
      <c r="BF133" s="201"/>
      <c r="BG133" s="201"/>
      <c r="BH133" s="201"/>
      <c r="BI133" s="201"/>
    </row>
    <row r="134" spans="2:66">
      <c r="AS134" s="200"/>
      <c r="AT134" s="201"/>
      <c r="AU134" s="201"/>
      <c r="AV134" s="201"/>
      <c r="AW134" s="201"/>
      <c r="AX134" s="201"/>
      <c r="AY134" s="201"/>
      <c r="AZ134" s="201"/>
      <c r="BA134" s="201"/>
      <c r="BB134" s="201"/>
      <c r="BC134" s="201"/>
      <c r="BD134" s="201"/>
      <c r="BE134" s="201"/>
      <c r="BF134" s="201"/>
      <c r="BG134" s="201"/>
      <c r="BH134" s="201"/>
      <c r="BI134" s="201"/>
    </row>
    <row r="135" spans="2:66">
      <c r="AS135" s="200"/>
      <c r="AT135" s="201"/>
      <c r="AU135" s="201"/>
      <c r="AV135" s="201"/>
      <c r="AW135" s="201"/>
      <c r="AX135" s="201"/>
      <c r="AY135" s="201"/>
      <c r="AZ135" s="201"/>
      <c r="BA135" s="201"/>
      <c r="BB135" s="201"/>
      <c r="BC135" s="201"/>
      <c r="BD135" s="201"/>
      <c r="BE135" s="201"/>
      <c r="BF135" s="201"/>
      <c r="BG135" s="201"/>
      <c r="BH135" s="201"/>
      <c r="BI135" s="201"/>
    </row>
    <row r="136" spans="2:66">
      <c r="AS136" s="200"/>
      <c r="AT136" s="201"/>
      <c r="AU136" s="201"/>
      <c r="AV136" s="201"/>
      <c r="AW136" s="201"/>
      <c r="AX136" s="201"/>
      <c r="AY136" s="201"/>
      <c r="AZ136" s="201"/>
      <c r="BA136" s="201"/>
      <c r="BB136" s="201"/>
      <c r="BC136" s="201"/>
      <c r="BD136" s="201"/>
      <c r="BE136" s="201"/>
      <c r="BF136" s="201"/>
      <c r="BG136" s="201"/>
      <c r="BH136" s="201"/>
      <c r="BI136" s="201"/>
    </row>
    <row r="137" spans="2:66">
      <c r="AS137" s="200"/>
      <c r="AT137" s="201"/>
      <c r="AU137" s="201"/>
      <c r="AV137" s="201"/>
      <c r="AW137" s="201"/>
      <c r="AX137" s="201"/>
      <c r="AY137" s="201"/>
      <c r="AZ137" s="201"/>
      <c r="BA137" s="201"/>
      <c r="BB137" s="201"/>
      <c r="BC137" s="201"/>
      <c r="BD137" s="201"/>
      <c r="BE137" s="201"/>
      <c r="BF137" s="201"/>
      <c r="BG137" s="201"/>
      <c r="BH137" s="201"/>
      <c r="BI137" s="201"/>
      <c r="BN137" t="s">
        <v>50</v>
      </c>
    </row>
    <row r="138" spans="2:66">
      <c r="AS138" s="200"/>
      <c r="AT138" s="201"/>
      <c r="AU138" s="201"/>
      <c r="AV138" s="201"/>
      <c r="AW138" s="201"/>
      <c r="AX138" s="201"/>
      <c r="AY138" s="201"/>
      <c r="AZ138" s="201"/>
      <c r="BA138" s="201"/>
      <c r="BB138" s="201"/>
      <c r="BC138" s="201"/>
      <c r="BD138" s="201"/>
      <c r="BE138" s="201"/>
      <c r="BF138" s="201"/>
      <c r="BG138" s="201"/>
      <c r="BH138" s="201"/>
      <c r="BI138" s="201"/>
    </row>
    <row r="139" spans="2:66"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202"/>
      <c r="AT139" s="203"/>
      <c r="AU139" s="203"/>
      <c r="AV139" s="203"/>
      <c r="AW139" s="203"/>
      <c r="AX139" s="203"/>
      <c r="AY139" s="203"/>
      <c r="AZ139" s="203"/>
      <c r="BA139" s="203"/>
      <c r="BB139" s="203"/>
      <c r="BC139" s="203"/>
      <c r="BD139" s="203"/>
      <c r="BE139" s="203"/>
      <c r="BF139" s="203"/>
      <c r="BG139" s="203"/>
      <c r="BH139" s="203"/>
      <c r="BI139" s="203"/>
    </row>
    <row r="140" spans="2:66">
      <c r="B140" s="71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198" t="s">
        <v>63</v>
      </c>
      <c r="AT140" s="199"/>
      <c r="AU140" s="199"/>
      <c r="AV140" s="199"/>
      <c r="AW140" s="199"/>
      <c r="AX140" s="199"/>
      <c r="AY140" s="199"/>
      <c r="AZ140" s="199"/>
      <c r="BA140" s="199"/>
      <c r="BB140" s="199"/>
      <c r="BC140" s="199"/>
      <c r="BD140" s="199"/>
      <c r="BE140" s="199"/>
      <c r="BF140" s="199"/>
      <c r="BG140" s="199"/>
      <c r="BH140" s="199"/>
      <c r="BI140" s="199"/>
    </row>
    <row r="141" spans="2:66" ht="15" customHeight="1">
      <c r="AS141" s="200"/>
      <c r="AT141" s="201"/>
      <c r="AU141" s="201"/>
      <c r="AV141" s="201"/>
      <c r="AW141" s="201"/>
      <c r="AX141" s="201"/>
      <c r="AY141" s="201"/>
      <c r="AZ141" s="201"/>
      <c r="BA141" s="201"/>
      <c r="BB141" s="201"/>
      <c r="BC141" s="201"/>
      <c r="BD141" s="201"/>
      <c r="BE141" s="201"/>
      <c r="BF141" s="201"/>
      <c r="BG141" s="201"/>
      <c r="BH141" s="201"/>
      <c r="BI141" s="201"/>
    </row>
    <row r="142" spans="2:66" ht="15" customHeight="1">
      <c r="AS142" s="200"/>
      <c r="AT142" s="201"/>
      <c r="AU142" s="201"/>
      <c r="AV142" s="201"/>
      <c r="AW142" s="201"/>
      <c r="AX142" s="201"/>
      <c r="AY142" s="201"/>
      <c r="AZ142" s="201"/>
      <c r="BA142" s="201"/>
      <c r="BB142" s="201"/>
      <c r="BC142" s="201"/>
      <c r="BD142" s="201"/>
      <c r="BE142" s="201"/>
      <c r="BF142" s="201"/>
      <c r="BG142" s="201"/>
      <c r="BH142" s="201"/>
      <c r="BI142" s="201"/>
    </row>
    <row r="143" spans="2:66" ht="15" customHeight="1">
      <c r="AS143" s="200"/>
      <c r="AT143" s="201"/>
      <c r="AU143" s="201"/>
      <c r="AV143" s="201"/>
      <c r="AW143" s="201"/>
      <c r="AX143" s="201"/>
      <c r="AY143" s="201"/>
      <c r="AZ143" s="201"/>
      <c r="BA143" s="201"/>
      <c r="BB143" s="201"/>
      <c r="BC143" s="201"/>
      <c r="BD143" s="201"/>
      <c r="BE143" s="201"/>
      <c r="BF143" s="201"/>
      <c r="BG143" s="201"/>
      <c r="BH143" s="201"/>
      <c r="BI143" s="201"/>
    </row>
    <row r="144" spans="2:66" ht="15" customHeight="1">
      <c r="AS144" s="200"/>
      <c r="AT144" s="201"/>
      <c r="AU144" s="201"/>
      <c r="AV144" s="201"/>
      <c r="AW144" s="201"/>
      <c r="AX144" s="201"/>
      <c r="AY144" s="201"/>
      <c r="AZ144" s="201"/>
      <c r="BA144" s="201"/>
      <c r="BB144" s="201"/>
      <c r="BC144" s="201"/>
      <c r="BD144" s="201"/>
      <c r="BE144" s="201"/>
      <c r="BF144" s="201"/>
      <c r="BG144" s="201"/>
      <c r="BH144" s="201"/>
      <c r="BI144" s="201"/>
    </row>
    <row r="145" spans="2:66" ht="15" customHeight="1">
      <c r="AS145" s="200"/>
      <c r="AT145" s="201"/>
      <c r="AU145" s="201"/>
      <c r="AV145" s="201"/>
      <c r="AW145" s="201"/>
      <c r="AX145" s="201"/>
      <c r="AY145" s="201"/>
      <c r="AZ145" s="201"/>
      <c r="BA145" s="201"/>
      <c r="BB145" s="201"/>
      <c r="BC145" s="201"/>
      <c r="BD145" s="201"/>
      <c r="BE145" s="201"/>
      <c r="BF145" s="201"/>
      <c r="BG145" s="201"/>
      <c r="BH145" s="201"/>
      <c r="BI145" s="201"/>
    </row>
    <row r="146" spans="2:66" ht="15" customHeight="1">
      <c r="AS146" s="200"/>
      <c r="AT146" s="201"/>
      <c r="AU146" s="201"/>
      <c r="AV146" s="201"/>
      <c r="AW146" s="201"/>
      <c r="AX146" s="201"/>
      <c r="AY146" s="201"/>
      <c r="AZ146" s="201"/>
      <c r="BA146" s="201"/>
      <c r="BB146" s="201"/>
      <c r="BC146" s="201"/>
      <c r="BD146" s="201"/>
      <c r="BE146" s="201"/>
      <c r="BF146" s="201"/>
      <c r="BG146" s="201"/>
      <c r="BH146" s="201"/>
      <c r="BI146" s="201"/>
    </row>
    <row r="147" spans="2:66" ht="15" customHeight="1">
      <c r="AS147" s="200"/>
      <c r="AT147" s="201"/>
      <c r="AU147" s="201"/>
      <c r="AV147" s="201"/>
      <c r="AW147" s="201"/>
      <c r="AX147" s="201"/>
      <c r="AY147" s="201"/>
      <c r="AZ147" s="201"/>
      <c r="BA147" s="201"/>
      <c r="BB147" s="201"/>
      <c r="BC147" s="201"/>
      <c r="BD147" s="201"/>
      <c r="BE147" s="201"/>
      <c r="BF147" s="201"/>
      <c r="BG147" s="201"/>
      <c r="BH147" s="201"/>
      <c r="BI147" s="201"/>
    </row>
    <row r="148" spans="2:66" ht="15" customHeight="1">
      <c r="AS148" s="200"/>
      <c r="AT148" s="201"/>
      <c r="AU148" s="201"/>
      <c r="AV148" s="201"/>
      <c r="AW148" s="201"/>
      <c r="AX148" s="201"/>
      <c r="AY148" s="201"/>
      <c r="AZ148" s="201"/>
      <c r="BA148" s="201"/>
      <c r="BB148" s="201"/>
      <c r="BC148" s="201"/>
      <c r="BD148" s="201"/>
      <c r="BE148" s="201"/>
      <c r="BF148" s="201"/>
      <c r="BG148" s="201"/>
      <c r="BH148" s="201"/>
      <c r="BI148" s="201"/>
    </row>
    <row r="149" spans="2:66" ht="15" customHeight="1">
      <c r="AS149" s="200"/>
      <c r="AT149" s="201"/>
      <c r="AU149" s="201"/>
      <c r="AV149" s="201"/>
      <c r="AW149" s="201"/>
      <c r="AX149" s="201"/>
      <c r="AY149" s="201"/>
      <c r="AZ149" s="201"/>
      <c r="BA149" s="201"/>
      <c r="BB149" s="201"/>
      <c r="BC149" s="201"/>
      <c r="BD149" s="201"/>
      <c r="BE149" s="201"/>
      <c r="BF149" s="201"/>
      <c r="BG149" s="201"/>
      <c r="BH149" s="201"/>
      <c r="BI149" s="201"/>
    </row>
    <row r="150" spans="2:66">
      <c r="AS150" s="200"/>
      <c r="AT150" s="201"/>
      <c r="AU150" s="201"/>
      <c r="AV150" s="201"/>
      <c r="AW150" s="201"/>
      <c r="AX150" s="201"/>
      <c r="AY150" s="201"/>
      <c r="AZ150" s="201"/>
      <c r="BA150" s="201"/>
      <c r="BB150" s="201"/>
      <c r="BC150" s="201"/>
      <c r="BD150" s="201"/>
      <c r="BE150" s="201"/>
      <c r="BF150" s="201"/>
      <c r="BG150" s="201"/>
      <c r="BH150" s="201"/>
      <c r="BI150" s="201"/>
    </row>
    <row r="151" spans="2:66">
      <c r="AS151" s="200"/>
      <c r="AT151" s="201"/>
      <c r="AU151" s="201"/>
      <c r="AV151" s="201"/>
      <c r="AW151" s="201"/>
      <c r="AX151" s="201"/>
      <c r="AY151" s="201"/>
      <c r="AZ151" s="201"/>
      <c r="BA151" s="201"/>
      <c r="BB151" s="201"/>
      <c r="BC151" s="201"/>
      <c r="BD151" s="201"/>
      <c r="BE151" s="201"/>
      <c r="BF151" s="201"/>
      <c r="BG151" s="201"/>
      <c r="BH151" s="201"/>
      <c r="BI151" s="201"/>
    </row>
    <row r="152" spans="2:66">
      <c r="AS152" s="200"/>
      <c r="AT152" s="201"/>
      <c r="AU152" s="201"/>
      <c r="AV152" s="201"/>
      <c r="AW152" s="201"/>
      <c r="AX152" s="201"/>
      <c r="AY152" s="201"/>
      <c r="AZ152" s="201"/>
      <c r="BA152" s="201"/>
      <c r="BB152" s="201"/>
      <c r="BC152" s="201"/>
      <c r="BD152" s="201"/>
      <c r="BE152" s="201"/>
      <c r="BF152" s="201"/>
      <c r="BG152" s="201"/>
      <c r="BH152" s="201"/>
      <c r="BI152" s="201"/>
    </row>
    <row r="153" spans="2:66">
      <c r="AS153" s="200"/>
      <c r="AT153" s="201"/>
      <c r="AU153" s="201"/>
      <c r="AV153" s="201"/>
      <c r="AW153" s="201"/>
      <c r="AX153" s="201"/>
      <c r="AY153" s="201"/>
      <c r="AZ153" s="201"/>
      <c r="BA153" s="201"/>
      <c r="BB153" s="201"/>
      <c r="BC153" s="201"/>
      <c r="BD153" s="201"/>
      <c r="BE153" s="201"/>
      <c r="BF153" s="201"/>
      <c r="BG153" s="201"/>
      <c r="BH153" s="201"/>
      <c r="BI153" s="201"/>
    </row>
    <row r="154" spans="2:66">
      <c r="AS154" s="200"/>
      <c r="AT154" s="201"/>
      <c r="AU154" s="201"/>
      <c r="AV154" s="201"/>
      <c r="AW154" s="201"/>
      <c r="AX154" s="201"/>
      <c r="AY154" s="201"/>
      <c r="AZ154" s="201"/>
      <c r="BA154" s="201"/>
      <c r="BB154" s="201"/>
      <c r="BC154" s="201"/>
      <c r="BD154" s="201"/>
      <c r="BE154" s="201"/>
      <c r="BF154" s="201"/>
      <c r="BG154" s="201"/>
      <c r="BH154" s="201"/>
      <c r="BI154" s="201"/>
    </row>
    <row r="155" spans="2:66">
      <c r="AS155" s="200"/>
      <c r="AT155" s="201"/>
      <c r="AU155" s="201"/>
      <c r="AV155" s="201"/>
      <c r="AW155" s="201"/>
      <c r="AX155" s="201"/>
      <c r="AY155" s="201"/>
      <c r="AZ155" s="201"/>
      <c r="BA155" s="201"/>
      <c r="BB155" s="201"/>
      <c r="BC155" s="201"/>
      <c r="BD155" s="201"/>
      <c r="BE155" s="201"/>
      <c r="BF155" s="201"/>
      <c r="BG155" s="201"/>
      <c r="BH155" s="201"/>
      <c r="BI155" s="201"/>
    </row>
    <row r="156" spans="2:66">
      <c r="AS156" s="200"/>
      <c r="AT156" s="201"/>
      <c r="AU156" s="201"/>
      <c r="AV156" s="201"/>
      <c r="AW156" s="201"/>
      <c r="AX156" s="201"/>
      <c r="AY156" s="201"/>
      <c r="AZ156" s="201"/>
      <c r="BA156" s="201"/>
      <c r="BB156" s="201"/>
      <c r="BC156" s="201"/>
      <c r="BD156" s="201"/>
      <c r="BE156" s="201"/>
      <c r="BF156" s="201"/>
      <c r="BG156" s="201"/>
      <c r="BH156" s="201"/>
      <c r="BI156" s="201"/>
    </row>
    <row r="157" spans="2:66">
      <c r="AS157" s="200"/>
      <c r="AT157" s="201"/>
      <c r="AU157" s="201"/>
      <c r="AV157" s="201"/>
      <c r="AW157" s="201"/>
      <c r="AX157" s="201"/>
      <c r="AY157" s="201"/>
      <c r="AZ157" s="201"/>
      <c r="BA157" s="201"/>
      <c r="BB157" s="201"/>
      <c r="BC157" s="201"/>
      <c r="BD157" s="201"/>
      <c r="BE157" s="201"/>
      <c r="BF157" s="201"/>
      <c r="BG157" s="201"/>
      <c r="BH157" s="201"/>
      <c r="BI157" s="201"/>
      <c r="BN157" t="s">
        <v>50</v>
      </c>
    </row>
    <row r="158" spans="2:66">
      <c r="AS158" s="200"/>
      <c r="AT158" s="201"/>
      <c r="AU158" s="201"/>
      <c r="AV158" s="201"/>
      <c r="AW158" s="201"/>
      <c r="AX158" s="201"/>
      <c r="AY158" s="201"/>
      <c r="AZ158" s="201"/>
      <c r="BA158" s="201"/>
      <c r="BB158" s="201"/>
      <c r="BC158" s="201"/>
      <c r="BD158" s="201"/>
      <c r="BE158" s="201"/>
      <c r="BF158" s="201"/>
      <c r="BG158" s="201"/>
      <c r="BH158" s="201"/>
      <c r="BI158" s="201"/>
    </row>
    <row r="159" spans="2:66"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202"/>
      <c r="AT159" s="203"/>
      <c r="AU159" s="203"/>
      <c r="AV159" s="203"/>
      <c r="AW159" s="203"/>
      <c r="AX159" s="203"/>
      <c r="AY159" s="203"/>
      <c r="AZ159" s="203"/>
      <c r="BA159" s="203"/>
      <c r="BB159" s="203"/>
      <c r="BC159" s="203"/>
      <c r="BD159" s="203"/>
      <c r="BE159" s="203"/>
      <c r="BF159" s="203"/>
      <c r="BG159" s="203"/>
      <c r="BH159" s="203"/>
      <c r="BI159" s="203"/>
    </row>
    <row r="160" spans="2:66">
      <c r="B160" s="71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198" t="s">
        <v>62</v>
      </c>
      <c r="AT160" s="199"/>
      <c r="AU160" s="199"/>
      <c r="AV160" s="199"/>
      <c r="AW160" s="199"/>
      <c r="AX160" s="199"/>
      <c r="AY160" s="199"/>
      <c r="AZ160" s="199"/>
      <c r="BA160" s="199"/>
      <c r="BB160" s="199"/>
      <c r="BC160" s="199"/>
      <c r="BD160" s="199"/>
      <c r="BE160" s="199"/>
      <c r="BF160" s="199"/>
      <c r="BG160" s="199"/>
      <c r="BH160" s="199"/>
      <c r="BI160" s="199"/>
    </row>
    <row r="161" spans="45:61" ht="15" customHeight="1">
      <c r="AS161" s="200"/>
      <c r="AT161" s="201"/>
      <c r="AU161" s="201"/>
      <c r="AV161" s="201"/>
      <c r="AW161" s="201"/>
      <c r="AX161" s="201"/>
      <c r="AY161" s="201"/>
      <c r="AZ161" s="201"/>
      <c r="BA161" s="201"/>
      <c r="BB161" s="201"/>
      <c r="BC161" s="201"/>
      <c r="BD161" s="201"/>
      <c r="BE161" s="201"/>
      <c r="BF161" s="201"/>
      <c r="BG161" s="201"/>
      <c r="BH161" s="201"/>
      <c r="BI161" s="201"/>
    </row>
    <row r="162" spans="45:61" ht="15" customHeight="1">
      <c r="AS162" s="200"/>
      <c r="AT162" s="201"/>
      <c r="AU162" s="201"/>
      <c r="AV162" s="201"/>
      <c r="AW162" s="201"/>
      <c r="AX162" s="201"/>
      <c r="AY162" s="201"/>
      <c r="AZ162" s="201"/>
      <c r="BA162" s="201"/>
      <c r="BB162" s="201"/>
      <c r="BC162" s="201"/>
      <c r="BD162" s="201"/>
      <c r="BE162" s="201"/>
      <c r="BF162" s="201"/>
      <c r="BG162" s="201"/>
      <c r="BH162" s="201"/>
      <c r="BI162" s="201"/>
    </row>
    <row r="163" spans="45:61" ht="15" customHeight="1">
      <c r="AS163" s="200"/>
      <c r="AT163" s="201"/>
      <c r="AU163" s="201"/>
      <c r="AV163" s="201"/>
      <c r="AW163" s="201"/>
      <c r="AX163" s="201"/>
      <c r="AY163" s="201"/>
      <c r="AZ163" s="201"/>
      <c r="BA163" s="201"/>
      <c r="BB163" s="201"/>
      <c r="BC163" s="201"/>
      <c r="BD163" s="201"/>
      <c r="BE163" s="201"/>
      <c r="BF163" s="201"/>
      <c r="BG163" s="201"/>
      <c r="BH163" s="201"/>
      <c r="BI163" s="201"/>
    </row>
    <row r="164" spans="45:61" ht="15" customHeight="1">
      <c r="AS164" s="200"/>
      <c r="AT164" s="201"/>
      <c r="AU164" s="201"/>
      <c r="AV164" s="201"/>
      <c r="AW164" s="201"/>
      <c r="AX164" s="201"/>
      <c r="AY164" s="201"/>
      <c r="AZ164" s="201"/>
      <c r="BA164" s="201"/>
      <c r="BB164" s="201"/>
      <c r="BC164" s="201"/>
      <c r="BD164" s="201"/>
      <c r="BE164" s="201"/>
      <c r="BF164" s="201"/>
      <c r="BG164" s="201"/>
      <c r="BH164" s="201"/>
      <c r="BI164" s="201"/>
    </row>
    <row r="165" spans="45:61" ht="15" customHeight="1">
      <c r="AS165" s="200"/>
      <c r="AT165" s="201"/>
      <c r="AU165" s="201"/>
      <c r="AV165" s="201"/>
      <c r="AW165" s="201"/>
      <c r="AX165" s="201"/>
      <c r="AY165" s="201"/>
      <c r="AZ165" s="201"/>
      <c r="BA165" s="201"/>
      <c r="BB165" s="201"/>
      <c r="BC165" s="201"/>
      <c r="BD165" s="201"/>
      <c r="BE165" s="201"/>
      <c r="BF165" s="201"/>
      <c r="BG165" s="201"/>
      <c r="BH165" s="201"/>
      <c r="BI165" s="201"/>
    </row>
    <row r="166" spans="45:61" ht="15" customHeight="1">
      <c r="AS166" s="200"/>
      <c r="AT166" s="201"/>
      <c r="AU166" s="201"/>
      <c r="AV166" s="201"/>
      <c r="AW166" s="201"/>
      <c r="AX166" s="201"/>
      <c r="AY166" s="201"/>
      <c r="AZ166" s="201"/>
      <c r="BA166" s="201"/>
      <c r="BB166" s="201"/>
      <c r="BC166" s="201"/>
      <c r="BD166" s="201"/>
      <c r="BE166" s="201"/>
      <c r="BF166" s="201"/>
      <c r="BG166" s="201"/>
      <c r="BH166" s="201"/>
      <c r="BI166" s="201"/>
    </row>
    <row r="167" spans="45:61" ht="15" customHeight="1">
      <c r="AS167" s="200"/>
      <c r="AT167" s="201"/>
      <c r="AU167" s="201"/>
      <c r="AV167" s="201"/>
      <c r="AW167" s="201"/>
      <c r="AX167" s="201"/>
      <c r="AY167" s="201"/>
      <c r="AZ167" s="201"/>
      <c r="BA167" s="201"/>
      <c r="BB167" s="201"/>
      <c r="BC167" s="201"/>
      <c r="BD167" s="201"/>
      <c r="BE167" s="201"/>
      <c r="BF167" s="201"/>
      <c r="BG167" s="201"/>
      <c r="BH167" s="201"/>
      <c r="BI167" s="201"/>
    </row>
    <row r="168" spans="45:61" ht="15" customHeight="1">
      <c r="AS168" s="200"/>
      <c r="AT168" s="201"/>
      <c r="AU168" s="201"/>
      <c r="AV168" s="201"/>
      <c r="AW168" s="201"/>
      <c r="AX168" s="201"/>
      <c r="AY168" s="201"/>
      <c r="AZ168" s="201"/>
      <c r="BA168" s="201"/>
      <c r="BB168" s="201"/>
      <c r="BC168" s="201"/>
      <c r="BD168" s="201"/>
      <c r="BE168" s="201"/>
      <c r="BF168" s="201"/>
      <c r="BG168" s="201"/>
      <c r="BH168" s="201"/>
      <c r="BI168" s="201"/>
    </row>
    <row r="169" spans="45:61" ht="15" customHeight="1">
      <c r="AS169" s="200"/>
      <c r="AT169" s="201"/>
      <c r="AU169" s="201"/>
      <c r="AV169" s="201"/>
      <c r="AW169" s="201"/>
      <c r="AX169" s="201"/>
      <c r="AY169" s="201"/>
      <c r="AZ169" s="201"/>
      <c r="BA169" s="201"/>
      <c r="BB169" s="201"/>
      <c r="BC169" s="201"/>
      <c r="BD169" s="201"/>
      <c r="BE169" s="201"/>
      <c r="BF169" s="201"/>
      <c r="BG169" s="201"/>
      <c r="BH169" s="201"/>
      <c r="BI169" s="201"/>
    </row>
    <row r="170" spans="45:61">
      <c r="AS170" s="200"/>
      <c r="AT170" s="201"/>
      <c r="AU170" s="201"/>
      <c r="AV170" s="201"/>
      <c r="AW170" s="201"/>
      <c r="AX170" s="201"/>
      <c r="AY170" s="201"/>
      <c r="AZ170" s="201"/>
      <c r="BA170" s="201"/>
      <c r="BB170" s="201"/>
      <c r="BC170" s="201"/>
      <c r="BD170" s="201"/>
      <c r="BE170" s="201"/>
      <c r="BF170" s="201"/>
      <c r="BG170" s="201"/>
      <c r="BH170" s="201"/>
      <c r="BI170" s="201"/>
    </row>
    <row r="171" spans="45:61">
      <c r="AS171" s="200"/>
      <c r="AT171" s="201"/>
      <c r="AU171" s="201"/>
      <c r="AV171" s="201"/>
      <c r="AW171" s="201"/>
      <c r="AX171" s="201"/>
      <c r="AY171" s="201"/>
      <c r="AZ171" s="201"/>
      <c r="BA171" s="201"/>
      <c r="BB171" s="201"/>
      <c r="BC171" s="201"/>
      <c r="BD171" s="201"/>
      <c r="BE171" s="201"/>
      <c r="BF171" s="201"/>
      <c r="BG171" s="201"/>
      <c r="BH171" s="201"/>
      <c r="BI171" s="201"/>
    </row>
    <row r="172" spans="45:61">
      <c r="AS172" s="200"/>
      <c r="AT172" s="201"/>
      <c r="AU172" s="201"/>
      <c r="AV172" s="201"/>
      <c r="AW172" s="201"/>
      <c r="AX172" s="201"/>
      <c r="AY172" s="201"/>
      <c r="AZ172" s="201"/>
      <c r="BA172" s="201"/>
      <c r="BB172" s="201"/>
      <c r="BC172" s="201"/>
      <c r="BD172" s="201"/>
      <c r="BE172" s="201"/>
      <c r="BF172" s="201"/>
      <c r="BG172" s="201"/>
      <c r="BH172" s="201"/>
      <c r="BI172" s="201"/>
    </row>
    <row r="173" spans="45:61">
      <c r="AS173" s="200"/>
      <c r="AT173" s="201"/>
      <c r="AU173" s="201"/>
      <c r="AV173" s="201"/>
      <c r="AW173" s="201"/>
      <c r="AX173" s="201"/>
      <c r="AY173" s="201"/>
      <c r="AZ173" s="201"/>
      <c r="BA173" s="201"/>
      <c r="BB173" s="201"/>
      <c r="BC173" s="201"/>
      <c r="BD173" s="201"/>
      <c r="BE173" s="201"/>
      <c r="BF173" s="201"/>
      <c r="BG173" s="201"/>
      <c r="BH173" s="201"/>
      <c r="BI173" s="201"/>
    </row>
    <row r="174" spans="45:61">
      <c r="AS174" s="200"/>
      <c r="AT174" s="201"/>
      <c r="AU174" s="201"/>
      <c r="AV174" s="201"/>
      <c r="AW174" s="201"/>
      <c r="AX174" s="201"/>
      <c r="AY174" s="201"/>
      <c r="AZ174" s="201"/>
      <c r="BA174" s="201"/>
      <c r="BB174" s="201"/>
      <c r="BC174" s="201"/>
      <c r="BD174" s="201"/>
      <c r="BE174" s="201"/>
      <c r="BF174" s="201"/>
      <c r="BG174" s="201"/>
      <c r="BH174" s="201"/>
      <c r="BI174" s="201"/>
    </row>
    <row r="175" spans="45:61">
      <c r="AS175" s="200"/>
      <c r="AT175" s="201"/>
      <c r="AU175" s="201"/>
      <c r="AV175" s="201"/>
      <c r="AW175" s="201"/>
      <c r="AX175" s="201"/>
      <c r="AY175" s="201"/>
      <c r="AZ175" s="201"/>
      <c r="BA175" s="201"/>
      <c r="BB175" s="201"/>
      <c r="BC175" s="201"/>
      <c r="BD175" s="201"/>
      <c r="BE175" s="201"/>
      <c r="BF175" s="201"/>
      <c r="BG175" s="201"/>
      <c r="BH175" s="201"/>
      <c r="BI175" s="201"/>
    </row>
    <row r="176" spans="45:61">
      <c r="AS176" s="200"/>
      <c r="AT176" s="201"/>
      <c r="AU176" s="201"/>
      <c r="AV176" s="201"/>
      <c r="AW176" s="201"/>
      <c r="AX176" s="201"/>
      <c r="AY176" s="201"/>
      <c r="AZ176" s="201"/>
      <c r="BA176" s="201"/>
      <c r="BB176" s="201"/>
      <c r="BC176" s="201"/>
      <c r="BD176" s="201"/>
      <c r="BE176" s="201"/>
      <c r="BF176" s="201"/>
      <c r="BG176" s="201"/>
      <c r="BH176" s="201"/>
      <c r="BI176" s="201"/>
    </row>
    <row r="177" spans="2:66">
      <c r="AS177" s="200"/>
      <c r="AT177" s="201"/>
      <c r="AU177" s="201"/>
      <c r="AV177" s="201"/>
      <c r="AW177" s="201"/>
      <c r="AX177" s="201"/>
      <c r="AY177" s="201"/>
      <c r="AZ177" s="201"/>
      <c r="BA177" s="201"/>
      <c r="BB177" s="201"/>
      <c r="BC177" s="201"/>
      <c r="BD177" s="201"/>
      <c r="BE177" s="201"/>
      <c r="BF177" s="201"/>
      <c r="BG177" s="201"/>
      <c r="BH177" s="201"/>
      <c r="BI177" s="201"/>
      <c r="BN177" t="s">
        <v>50</v>
      </c>
    </row>
    <row r="178" spans="2:66">
      <c r="AS178" s="200"/>
      <c r="AT178" s="201"/>
      <c r="AU178" s="201"/>
      <c r="AV178" s="201"/>
      <c r="AW178" s="201"/>
      <c r="AX178" s="201"/>
      <c r="AY178" s="201"/>
      <c r="AZ178" s="201"/>
      <c r="BA178" s="201"/>
      <c r="BB178" s="201"/>
      <c r="BC178" s="201"/>
      <c r="BD178" s="201"/>
      <c r="BE178" s="201"/>
      <c r="BF178" s="201"/>
      <c r="BG178" s="201"/>
      <c r="BH178" s="201"/>
      <c r="BI178" s="201"/>
    </row>
    <row r="179" spans="2:66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202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</row>
    <row r="180" spans="2:66">
      <c r="B180" s="71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198" t="s">
        <v>61</v>
      </c>
      <c r="AT180" s="199"/>
      <c r="AU180" s="199"/>
      <c r="AV180" s="199"/>
      <c r="AW180" s="199"/>
      <c r="AX180" s="199"/>
      <c r="AY180" s="199"/>
      <c r="AZ180" s="199"/>
      <c r="BA180" s="199"/>
      <c r="BB180" s="199"/>
      <c r="BC180" s="199"/>
      <c r="BD180" s="199"/>
      <c r="BE180" s="199"/>
      <c r="BF180" s="199"/>
      <c r="BG180" s="199"/>
      <c r="BH180" s="199"/>
      <c r="BI180" s="199"/>
    </row>
    <row r="181" spans="2:66" ht="15" customHeight="1">
      <c r="AS181" s="200"/>
      <c r="AT181" s="201"/>
      <c r="AU181" s="201"/>
      <c r="AV181" s="201"/>
      <c r="AW181" s="201"/>
      <c r="AX181" s="201"/>
      <c r="AY181" s="201"/>
      <c r="AZ181" s="201"/>
      <c r="BA181" s="201"/>
      <c r="BB181" s="201"/>
      <c r="BC181" s="201"/>
      <c r="BD181" s="201"/>
      <c r="BE181" s="201"/>
      <c r="BF181" s="201"/>
      <c r="BG181" s="201"/>
      <c r="BH181" s="201"/>
      <c r="BI181" s="201"/>
    </row>
    <row r="182" spans="2:66" ht="15" customHeight="1">
      <c r="AS182" s="200"/>
      <c r="AT182" s="201"/>
      <c r="AU182" s="201"/>
      <c r="AV182" s="201"/>
      <c r="AW182" s="201"/>
      <c r="AX182" s="201"/>
      <c r="AY182" s="201"/>
      <c r="AZ182" s="201"/>
      <c r="BA182" s="201"/>
      <c r="BB182" s="201"/>
      <c r="BC182" s="201"/>
      <c r="BD182" s="201"/>
      <c r="BE182" s="201"/>
      <c r="BF182" s="201"/>
      <c r="BG182" s="201"/>
      <c r="BH182" s="201"/>
      <c r="BI182" s="201"/>
    </row>
    <row r="183" spans="2:66" ht="15" customHeight="1">
      <c r="AS183" s="200"/>
      <c r="AT183" s="201"/>
      <c r="AU183" s="201"/>
      <c r="AV183" s="201"/>
      <c r="AW183" s="201"/>
      <c r="AX183" s="201"/>
      <c r="AY183" s="201"/>
      <c r="AZ183" s="201"/>
      <c r="BA183" s="201"/>
      <c r="BB183" s="201"/>
      <c r="BC183" s="201"/>
      <c r="BD183" s="201"/>
      <c r="BE183" s="201"/>
      <c r="BF183" s="201"/>
      <c r="BG183" s="201"/>
      <c r="BH183" s="201"/>
      <c r="BI183" s="201"/>
    </row>
    <row r="184" spans="2:66" ht="15" customHeight="1">
      <c r="AS184" s="200"/>
      <c r="AT184" s="201"/>
      <c r="AU184" s="201"/>
      <c r="AV184" s="201"/>
      <c r="AW184" s="201"/>
      <c r="AX184" s="201"/>
      <c r="AY184" s="201"/>
      <c r="AZ184" s="201"/>
      <c r="BA184" s="201"/>
      <c r="BB184" s="201"/>
      <c r="BC184" s="201"/>
      <c r="BD184" s="201"/>
      <c r="BE184" s="201"/>
      <c r="BF184" s="201"/>
      <c r="BG184" s="201"/>
      <c r="BH184" s="201"/>
      <c r="BI184" s="201"/>
    </row>
    <row r="185" spans="2:66" ht="15" customHeight="1">
      <c r="AS185" s="200"/>
      <c r="AT185" s="201"/>
      <c r="AU185" s="201"/>
      <c r="AV185" s="201"/>
      <c r="AW185" s="201"/>
      <c r="AX185" s="201"/>
      <c r="AY185" s="201"/>
      <c r="AZ185" s="201"/>
      <c r="BA185" s="201"/>
      <c r="BB185" s="201"/>
      <c r="BC185" s="201"/>
      <c r="BD185" s="201"/>
      <c r="BE185" s="201"/>
      <c r="BF185" s="201"/>
      <c r="BG185" s="201"/>
      <c r="BH185" s="201"/>
      <c r="BI185" s="201"/>
    </row>
    <row r="186" spans="2:66" ht="15" customHeight="1">
      <c r="AS186" s="200"/>
      <c r="AT186" s="201"/>
      <c r="AU186" s="201"/>
      <c r="AV186" s="201"/>
      <c r="AW186" s="201"/>
      <c r="AX186" s="201"/>
      <c r="AY186" s="201"/>
      <c r="AZ186" s="201"/>
      <c r="BA186" s="201"/>
      <c r="BB186" s="201"/>
      <c r="BC186" s="201"/>
      <c r="BD186" s="201"/>
      <c r="BE186" s="201"/>
      <c r="BF186" s="201"/>
      <c r="BG186" s="201"/>
      <c r="BH186" s="201"/>
      <c r="BI186" s="201"/>
    </row>
    <row r="187" spans="2:66" ht="15" customHeight="1">
      <c r="AS187" s="200"/>
      <c r="AT187" s="201"/>
      <c r="AU187" s="201"/>
      <c r="AV187" s="201"/>
      <c r="AW187" s="201"/>
      <c r="AX187" s="201"/>
      <c r="AY187" s="201"/>
      <c r="AZ187" s="201"/>
      <c r="BA187" s="201"/>
      <c r="BB187" s="201"/>
      <c r="BC187" s="201"/>
      <c r="BD187" s="201"/>
      <c r="BE187" s="201"/>
      <c r="BF187" s="201"/>
      <c r="BG187" s="201"/>
      <c r="BH187" s="201"/>
      <c r="BI187" s="201"/>
    </row>
    <row r="188" spans="2:66" ht="15" customHeight="1">
      <c r="AS188" s="200"/>
      <c r="AT188" s="201"/>
      <c r="AU188" s="201"/>
      <c r="AV188" s="201"/>
      <c r="AW188" s="201"/>
      <c r="AX188" s="201"/>
      <c r="AY188" s="201"/>
      <c r="AZ188" s="201"/>
      <c r="BA188" s="201"/>
      <c r="BB188" s="201"/>
      <c r="BC188" s="201"/>
      <c r="BD188" s="201"/>
      <c r="BE188" s="201"/>
      <c r="BF188" s="201"/>
      <c r="BG188" s="201"/>
      <c r="BH188" s="201"/>
      <c r="BI188" s="201"/>
    </row>
    <row r="189" spans="2:66" ht="15" customHeight="1">
      <c r="AS189" s="200"/>
      <c r="AT189" s="201"/>
      <c r="AU189" s="201"/>
      <c r="AV189" s="201"/>
      <c r="AW189" s="201"/>
      <c r="AX189" s="201"/>
      <c r="AY189" s="201"/>
      <c r="AZ189" s="201"/>
      <c r="BA189" s="201"/>
      <c r="BB189" s="201"/>
      <c r="BC189" s="201"/>
      <c r="BD189" s="201"/>
      <c r="BE189" s="201"/>
      <c r="BF189" s="201"/>
      <c r="BG189" s="201"/>
      <c r="BH189" s="201"/>
      <c r="BI189" s="201"/>
    </row>
    <row r="190" spans="2:66">
      <c r="AS190" s="200"/>
      <c r="AT190" s="201"/>
      <c r="AU190" s="201"/>
      <c r="AV190" s="201"/>
      <c r="AW190" s="201"/>
      <c r="AX190" s="201"/>
      <c r="AY190" s="201"/>
      <c r="AZ190" s="201"/>
      <c r="BA190" s="201"/>
      <c r="BB190" s="201"/>
      <c r="BC190" s="201"/>
      <c r="BD190" s="201"/>
      <c r="BE190" s="201"/>
      <c r="BF190" s="201"/>
      <c r="BG190" s="201"/>
      <c r="BH190" s="201"/>
      <c r="BI190" s="201"/>
    </row>
    <row r="191" spans="2:66">
      <c r="AS191" s="200"/>
      <c r="AT191" s="201"/>
      <c r="AU191" s="201"/>
      <c r="AV191" s="201"/>
      <c r="AW191" s="201"/>
      <c r="AX191" s="201"/>
      <c r="AY191" s="201"/>
      <c r="AZ191" s="201"/>
      <c r="BA191" s="201"/>
      <c r="BB191" s="201"/>
      <c r="BC191" s="201"/>
      <c r="BD191" s="201"/>
      <c r="BE191" s="201"/>
      <c r="BF191" s="201"/>
      <c r="BG191" s="201"/>
      <c r="BH191" s="201"/>
      <c r="BI191" s="201"/>
    </row>
    <row r="192" spans="2:66">
      <c r="AS192" s="200"/>
      <c r="AT192" s="201"/>
      <c r="AU192" s="201"/>
      <c r="AV192" s="201"/>
      <c r="AW192" s="201"/>
      <c r="AX192" s="201"/>
      <c r="AY192" s="201"/>
      <c r="AZ192" s="201"/>
      <c r="BA192" s="201"/>
      <c r="BB192" s="201"/>
      <c r="BC192" s="201"/>
      <c r="BD192" s="201"/>
      <c r="BE192" s="201"/>
      <c r="BF192" s="201"/>
      <c r="BG192" s="201"/>
      <c r="BH192" s="201"/>
      <c r="BI192" s="201"/>
    </row>
    <row r="193" spans="2:66">
      <c r="AS193" s="200"/>
      <c r="AT193" s="201"/>
      <c r="AU193" s="201"/>
      <c r="AV193" s="201"/>
      <c r="AW193" s="201"/>
      <c r="AX193" s="201"/>
      <c r="AY193" s="201"/>
      <c r="AZ193" s="201"/>
      <c r="BA193" s="201"/>
      <c r="BB193" s="201"/>
      <c r="BC193" s="201"/>
      <c r="BD193" s="201"/>
      <c r="BE193" s="201"/>
      <c r="BF193" s="201"/>
      <c r="BG193" s="201"/>
      <c r="BH193" s="201"/>
      <c r="BI193" s="201"/>
    </row>
    <row r="194" spans="2:66">
      <c r="AS194" s="200"/>
      <c r="AT194" s="201"/>
      <c r="AU194" s="201"/>
      <c r="AV194" s="201"/>
      <c r="AW194" s="201"/>
      <c r="AX194" s="201"/>
      <c r="AY194" s="201"/>
      <c r="AZ194" s="201"/>
      <c r="BA194" s="201"/>
      <c r="BB194" s="201"/>
      <c r="BC194" s="201"/>
      <c r="BD194" s="201"/>
      <c r="BE194" s="201"/>
      <c r="BF194" s="201"/>
      <c r="BG194" s="201"/>
      <c r="BH194" s="201"/>
      <c r="BI194" s="201"/>
    </row>
    <row r="195" spans="2:66">
      <c r="AS195" s="200"/>
      <c r="AT195" s="201"/>
      <c r="AU195" s="201"/>
      <c r="AV195" s="201"/>
      <c r="AW195" s="201"/>
      <c r="AX195" s="201"/>
      <c r="AY195" s="201"/>
      <c r="AZ195" s="201"/>
      <c r="BA195" s="201"/>
      <c r="BB195" s="201"/>
      <c r="BC195" s="201"/>
      <c r="BD195" s="201"/>
      <c r="BE195" s="201"/>
      <c r="BF195" s="201"/>
      <c r="BG195" s="201"/>
      <c r="BH195" s="201"/>
      <c r="BI195" s="201"/>
    </row>
    <row r="196" spans="2:66">
      <c r="AS196" s="200"/>
      <c r="AT196" s="201"/>
      <c r="AU196" s="201"/>
      <c r="AV196" s="201"/>
      <c r="AW196" s="201"/>
      <c r="AX196" s="201"/>
      <c r="AY196" s="201"/>
      <c r="AZ196" s="201"/>
      <c r="BA196" s="201"/>
      <c r="BB196" s="201"/>
      <c r="BC196" s="201"/>
      <c r="BD196" s="201"/>
      <c r="BE196" s="201"/>
      <c r="BF196" s="201"/>
      <c r="BG196" s="201"/>
      <c r="BH196" s="201"/>
      <c r="BI196" s="201"/>
    </row>
    <row r="197" spans="2:66">
      <c r="AS197" s="200"/>
      <c r="AT197" s="201"/>
      <c r="AU197" s="201"/>
      <c r="AV197" s="201"/>
      <c r="AW197" s="201"/>
      <c r="AX197" s="201"/>
      <c r="AY197" s="201"/>
      <c r="AZ197" s="201"/>
      <c r="BA197" s="201"/>
      <c r="BB197" s="201"/>
      <c r="BC197" s="201"/>
      <c r="BD197" s="201"/>
      <c r="BE197" s="201"/>
      <c r="BF197" s="201"/>
      <c r="BG197" s="201"/>
      <c r="BH197" s="201"/>
      <c r="BI197" s="201"/>
      <c r="BN197" t="s">
        <v>50</v>
      </c>
    </row>
    <row r="198" spans="2:66">
      <c r="AS198" s="200"/>
      <c r="AT198" s="201"/>
      <c r="AU198" s="201"/>
      <c r="AV198" s="201"/>
      <c r="AW198" s="201"/>
      <c r="AX198" s="201"/>
      <c r="AY198" s="201"/>
      <c r="AZ198" s="201"/>
      <c r="BA198" s="201"/>
      <c r="BB198" s="201"/>
      <c r="BC198" s="201"/>
      <c r="BD198" s="201"/>
      <c r="BE198" s="201"/>
      <c r="BF198" s="201"/>
      <c r="BG198" s="201"/>
      <c r="BH198" s="201"/>
      <c r="BI198" s="201"/>
    </row>
    <row r="199" spans="2:66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202"/>
      <c r="AT199" s="203"/>
      <c r="AU199" s="203"/>
      <c r="AV199" s="203"/>
      <c r="AW199" s="203"/>
      <c r="AX199" s="203"/>
      <c r="AY199" s="203"/>
      <c r="AZ199" s="203"/>
      <c r="BA199" s="203"/>
      <c r="BB199" s="203"/>
      <c r="BC199" s="203"/>
      <c r="BD199" s="203"/>
      <c r="BE199" s="203"/>
      <c r="BF199" s="203"/>
      <c r="BG199" s="203"/>
      <c r="BH199" s="203"/>
      <c r="BI199" s="203"/>
    </row>
    <row r="200" spans="2:66">
      <c r="B200" s="71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198" t="s">
        <v>61</v>
      </c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  <c r="BE200" s="199"/>
      <c r="BF200" s="199"/>
      <c r="BG200" s="199"/>
      <c r="BH200" s="199"/>
      <c r="BI200" s="199"/>
    </row>
    <row r="201" spans="2:66" ht="15" customHeight="1">
      <c r="AS201" s="200"/>
      <c r="AT201" s="201"/>
      <c r="AU201" s="201"/>
      <c r="AV201" s="201"/>
      <c r="AW201" s="201"/>
      <c r="AX201" s="201"/>
      <c r="AY201" s="201"/>
      <c r="AZ201" s="201"/>
      <c r="BA201" s="201"/>
      <c r="BB201" s="201"/>
      <c r="BC201" s="201"/>
      <c r="BD201" s="201"/>
      <c r="BE201" s="201"/>
      <c r="BF201" s="201"/>
      <c r="BG201" s="201"/>
      <c r="BH201" s="201"/>
      <c r="BI201" s="201"/>
    </row>
    <row r="202" spans="2:66" ht="15" customHeight="1">
      <c r="AS202" s="200"/>
      <c r="AT202" s="201"/>
      <c r="AU202" s="201"/>
      <c r="AV202" s="201"/>
      <c r="AW202" s="201"/>
      <c r="AX202" s="201"/>
      <c r="AY202" s="201"/>
      <c r="AZ202" s="201"/>
      <c r="BA202" s="201"/>
      <c r="BB202" s="201"/>
      <c r="BC202" s="201"/>
      <c r="BD202" s="201"/>
      <c r="BE202" s="201"/>
      <c r="BF202" s="201"/>
      <c r="BG202" s="201"/>
      <c r="BH202" s="201"/>
      <c r="BI202" s="201"/>
    </row>
    <row r="203" spans="2:66" ht="15" customHeight="1">
      <c r="AS203" s="200"/>
      <c r="AT203" s="201"/>
      <c r="AU203" s="201"/>
      <c r="AV203" s="201"/>
      <c r="AW203" s="201"/>
      <c r="AX203" s="201"/>
      <c r="AY203" s="201"/>
      <c r="AZ203" s="201"/>
      <c r="BA203" s="201"/>
      <c r="BB203" s="201"/>
      <c r="BC203" s="201"/>
      <c r="BD203" s="201"/>
      <c r="BE203" s="201"/>
      <c r="BF203" s="201"/>
      <c r="BG203" s="201"/>
      <c r="BH203" s="201"/>
      <c r="BI203" s="201"/>
    </row>
    <row r="204" spans="2:66" ht="15" customHeight="1">
      <c r="AS204" s="200"/>
      <c r="AT204" s="201"/>
      <c r="AU204" s="201"/>
      <c r="AV204" s="201"/>
      <c r="AW204" s="201"/>
      <c r="AX204" s="201"/>
      <c r="AY204" s="201"/>
      <c r="AZ204" s="201"/>
      <c r="BA204" s="201"/>
      <c r="BB204" s="201"/>
      <c r="BC204" s="201"/>
      <c r="BD204" s="201"/>
      <c r="BE204" s="201"/>
      <c r="BF204" s="201"/>
      <c r="BG204" s="201"/>
      <c r="BH204" s="201"/>
      <c r="BI204" s="201"/>
    </row>
    <row r="205" spans="2:66" ht="15" customHeight="1">
      <c r="AS205" s="200"/>
      <c r="AT205" s="201"/>
      <c r="AU205" s="201"/>
      <c r="AV205" s="201"/>
      <c r="AW205" s="201"/>
      <c r="AX205" s="201"/>
      <c r="AY205" s="201"/>
      <c r="AZ205" s="201"/>
      <c r="BA205" s="201"/>
      <c r="BB205" s="201"/>
      <c r="BC205" s="201"/>
      <c r="BD205" s="201"/>
      <c r="BE205" s="201"/>
      <c r="BF205" s="201"/>
      <c r="BG205" s="201"/>
      <c r="BH205" s="201"/>
      <c r="BI205" s="201"/>
    </row>
    <row r="206" spans="2:66" ht="15" customHeight="1">
      <c r="AS206" s="200"/>
      <c r="AT206" s="201"/>
      <c r="AU206" s="201"/>
      <c r="AV206" s="201"/>
      <c r="AW206" s="201"/>
      <c r="AX206" s="201"/>
      <c r="AY206" s="201"/>
      <c r="AZ206" s="201"/>
      <c r="BA206" s="201"/>
      <c r="BB206" s="201"/>
      <c r="BC206" s="201"/>
      <c r="BD206" s="201"/>
      <c r="BE206" s="201"/>
      <c r="BF206" s="201"/>
      <c r="BG206" s="201"/>
      <c r="BH206" s="201"/>
      <c r="BI206" s="201"/>
    </row>
    <row r="207" spans="2:66" ht="15" customHeight="1">
      <c r="AS207" s="200"/>
      <c r="AT207" s="201"/>
      <c r="AU207" s="201"/>
      <c r="AV207" s="201"/>
      <c r="AW207" s="201"/>
      <c r="AX207" s="201"/>
      <c r="AY207" s="201"/>
      <c r="AZ207" s="201"/>
      <c r="BA207" s="201"/>
      <c r="BB207" s="201"/>
      <c r="BC207" s="201"/>
      <c r="BD207" s="201"/>
      <c r="BE207" s="201"/>
      <c r="BF207" s="201"/>
      <c r="BG207" s="201"/>
      <c r="BH207" s="201"/>
      <c r="BI207" s="201"/>
    </row>
    <row r="208" spans="2:66" ht="15" customHeight="1">
      <c r="AS208" s="200"/>
      <c r="AT208" s="201"/>
      <c r="AU208" s="201"/>
      <c r="AV208" s="201"/>
      <c r="AW208" s="201"/>
      <c r="AX208" s="201"/>
      <c r="AY208" s="201"/>
      <c r="AZ208" s="201"/>
      <c r="BA208" s="201"/>
      <c r="BB208" s="201"/>
      <c r="BC208" s="201"/>
      <c r="BD208" s="201"/>
      <c r="BE208" s="201"/>
      <c r="BF208" s="201"/>
      <c r="BG208" s="201"/>
      <c r="BH208" s="201"/>
      <c r="BI208" s="201"/>
    </row>
    <row r="209" spans="2:66" ht="15" customHeight="1">
      <c r="AS209" s="200"/>
      <c r="AT209" s="201"/>
      <c r="AU209" s="201"/>
      <c r="AV209" s="201"/>
      <c r="AW209" s="201"/>
      <c r="AX209" s="201"/>
      <c r="AY209" s="201"/>
      <c r="AZ209" s="201"/>
      <c r="BA209" s="201"/>
      <c r="BB209" s="201"/>
      <c r="BC209" s="201"/>
      <c r="BD209" s="201"/>
      <c r="BE209" s="201"/>
      <c r="BF209" s="201"/>
      <c r="BG209" s="201"/>
      <c r="BH209" s="201"/>
      <c r="BI209" s="201"/>
    </row>
    <row r="210" spans="2:66">
      <c r="AS210" s="200"/>
      <c r="AT210" s="201"/>
      <c r="AU210" s="201"/>
      <c r="AV210" s="201"/>
      <c r="AW210" s="201"/>
      <c r="AX210" s="201"/>
      <c r="AY210" s="201"/>
      <c r="AZ210" s="201"/>
      <c r="BA210" s="201"/>
      <c r="BB210" s="201"/>
      <c r="BC210" s="201"/>
      <c r="BD210" s="201"/>
      <c r="BE210" s="201"/>
      <c r="BF210" s="201"/>
      <c r="BG210" s="201"/>
      <c r="BH210" s="201"/>
      <c r="BI210" s="201"/>
    </row>
    <row r="211" spans="2:66">
      <c r="AS211" s="200"/>
      <c r="AT211" s="201"/>
      <c r="AU211" s="201"/>
      <c r="AV211" s="201"/>
      <c r="AW211" s="201"/>
      <c r="AX211" s="201"/>
      <c r="AY211" s="201"/>
      <c r="AZ211" s="201"/>
      <c r="BA211" s="201"/>
      <c r="BB211" s="201"/>
      <c r="BC211" s="201"/>
      <c r="BD211" s="201"/>
      <c r="BE211" s="201"/>
      <c r="BF211" s="201"/>
      <c r="BG211" s="201"/>
      <c r="BH211" s="201"/>
      <c r="BI211" s="201"/>
    </row>
    <row r="212" spans="2:66">
      <c r="AS212" s="200"/>
      <c r="AT212" s="201"/>
      <c r="AU212" s="201"/>
      <c r="AV212" s="201"/>
      <c r="AW212" s="201"/>
      <c r="AX212" s="201"/>
      <c r="AY212" s="201"/>
      <c r="AZ212" s="201"/>
      <c r="BA212" s="201"/>
      <c r="BB212" s="201"/>
      <c r="BC212" s="201"/>
      <c r="BD212" s="201"/>
      <c r="BE212" s="201"/>
      <c r="BF212" s="201"/>
      <c r="BG212" s="201"/>
      <c r="BH212" s="201"/>
      <c r="BI212" s="201"/>
    </row>
    <row r="213" spans="2:66">
      <c r="AS213" s="200"/>
      <c r="AT213" s="201"/>
      <c r="AU213" s="201"/>
      <c r="AV213" s="201"/>
      <c r="AW213" s="201"/>
      <c r="AX213" s="201"/>
      <c r="AY213" s="201"/>
      <c r="AZ213" s="201"/>
      <c r="BA213" s="201"/>
      <c r="BB213" s="201"/>
      <c r="BC213" s="201"/>
      <c r="BD213" s="201"/>
      <c r="BE213" s="201"/>
      <c r="BF213" s="201"/>
      <c r="BG213" s="201"/>
      <c r="BH213" s="201"/>
      <c r="BI213" s="201"/>
    </row>
    <row r="214" spans="2:66">
      <c r="AS214" s="200"/>
      <c r="AT214" s="201"/>
      <c r="AU214" s="201"/>
      <c r="AV214" s="201"/>
      <c r="AW214" s="201"/>
      <c r="AX214" s="201"/>
      <c r="AY214" s="201"/>
      <c r="AZ214" s="201"/>
      <c r="BA214" s="201"/>
      <c r="BB214" s="201"/>
      <c r="BC214" s="201"/>
      <c r="BD214" s="201"/>
      <c r="BE214" s="201"/>
      <c r="BF214" s="201"/>
      <c r="BG214" s="201"/>
      <c r="BH214" s="201"/>
      <c r="BI214" s="201"/>
    </row>
    <row r="215" spans="2:66">
      <c r="AS215" s="200"/>
      <c r="AT215" s="201"/>
      <c r="AU215" s="201"/>
      <c r="AV215" s="201"/>
      <c r="AW215" s="201"/>
      <c r="AX215" s="201"/>
      <c r="AY215" s="201"/>
      <c r="AZ215" s="201"/>
      <c r="BA215" s="201"/>
      <c r="BB215" s="201"/>
      <c r="BC215" s="201"/>
      <c r="BD215" s="201"/>
      <c r="BE215" s="201"/>
      <c r="BF215" s="201"/>
      <c r="BG215" s="201"/>
      <c r="BH215" s="201"/>
      <c r="BI215" s="201"/>
    </row>
    <row r="216" spans="2:66">
      <c r="AS216" s="200"/>
      <c r="AT216" s="201"/>
      <c r="AU216" s="201"/>
      <c r="AV216" s="201"/>
      <c r="AW216" s="201"/>
      <c r="AX216" s="201"/>
      <c r="AY216" s="201"/>
      <c r="AZ216" s="201"/>
      <c r="BA216" s="201"/>
      <c r="BB216" s="201"/>
      <c r="BC216" s="201"/>
      <c r="BD216" s="201"/>
      <c r="BE216" s="201"/>
      <c r="BF216" s="201"/>
      <c r="BG216" s="201"/>
      <c r="BH216" s="201"/>
      <c r="BI216" s="201"/>
    </row>
    <row r="217" spans="2:66">
      <c r="AS217" s="200"/>
      <c r="AT217" s="201"/>
      <c r="AU217" s="201"/>
      <c r="AV217" s="201"/>
      <c r="AW217" s="201"/>
      <c r="AX217" s="201"/>
      <c r="AY217" s="201"/>
      <c r="AZ217" s="201"/>
      <c r="BA217" s="201"/>
      <c r="BB217" s="201"/>
      <c r="BC217" s="201"/>
      <c r="BD217" s="201"/>
      <c r="BE217" s="201"/>
      <c r="BF217" s="201"/>
      <c r="BG217" s="201"/>
      <c r="BH217" s="201"/>
      <c r="BI217" s="201"/>
      <c r="BN217" t="s">
        <v>50</v>
      </c>
    </row>
    <row r="218" spans="2:66">
      <c r="AS218" s="200"/>
      <c r="AT218" s="201"/>
      <c r="AU218" s="201"/>
      <c r="AV218" s="201"/>
      <c r="AW218" s="201"/>
      <c r="AX218" s="201"/>
      <c r="AY218" s="201"/>
      <c r="AZ218" s="201"/>
      <c r="BA218" s="201"/>
      <c r="BB218" s="201"/>
      <c r="BC218" s="201"/>
      <c r="BD218" s="201"/>
      <c r="BE218" s="201"/>
      <c r="BF218" s="201"/>
      <c r="BG218" s="201"/>
      <c r="BH218" s="201"/>
      <c r="BI218" s="201"/>
    </row>
    <row r="219" spans="2:66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202"/>
      <c r="AT219" s="203"/>
      <c r="AU219" s="203"/>
      <c r="AV219" s="203"/>
      <c r="AW219" s="203"/>
      <c r="AX219" s="203"/>
      <c r="AY219" s="203"/>
      <c r="AZ219" s="203"/>
      <c r="BA219" s="203"/>
      <c r="BB219" s="203"/>
      <c r="BC219" s="203"/>
      <c r="BD219" s="203"/>
      <c r="BE219" s="203"/>
      <c r="BF219" s="203"/>
      <c r="BG219" s="203"/>
      <c r="BH219" s="203"/>
      <c r="BI219" s="203"/>
    </row>
  </sheetData>
  <mergeCells count="207">
    <mergeCell ref="AS80:BI99"/>
    <mergeCell ref="AS120:BI139"/>
    <mergeCell ref="AS61:BI79"/>
    <mergeCell ref="AY48:BB48"/>
    <mergeCell ref="BC48:BI48"/>
    <mergeCell ref="B48:C48"/>
    <mergeCell ref="D48:T48"/>
    <mergeCell ref="U48:W48"/>
    <mergeCell ref="X48:AA48"/>
    <mergeCell ref="AB48:AE48"/>
    <mergeCell ref="AF48:AI48"/>
    <mergeCell ref="AK48:AU48"/>
    <mergeCell ref="AV48:AX48"/>
    <mergeCell ref="AS100:BI119"/>
    <mergeCell ref="B55:C55"/>
    <mergeCell ref="B57:C57"/>
    <mergeCell ref="B58:C58"/>
    <mergeCell ref="D58:BI58"/>
    <mergeCell ref="B60:AR60"/>
    <mergeCell ref="AS60:BI60"/>
    <mergeCell ref="BC49:BI49"/>
    <mergeCell ref="B50:C50"/>
    <mergeCell ref="D50:BI50"/>
    <mergeCell ref="B52:C52"/>
    <mergeCell ref="B53:C53"/>
    <mergeCell ref="B49:C49"/>
    <mergeCell ref="D49:T49"/>
    <mergeCell ref="U49:W49"/>
    <mergeCell ref="X49:AA49"/>
    <mergeCell ref="AB49:AE49"/>
    <mergeCell ref="AF49:AI49"/>
    <mergeCell ref="AK49:AU49"/>
    <mergeCell ref="AV49:AX49"/>
    <mergeCell ref="AY49:BB49"/>
    <mergeCell ref="X47:AA47"/>
    <mergeCell ref="AB47:AE47"/>
    <mergeCell ref="AF47:AI47"/>
    <mergeCell ref="AK47:AU47"/>
    <mergeCell ref="AV47:AX47"/>
    <mergeCell ref="AY47:BB47"/>
    <mergeCell ref="BC47:BI47"/>
    <mergeCell ref="B46:C46"/>
    <mergeCell ref="D46:T46"/>
    <mergeCell ref="U46:W46"/>
    <mergeCell ref="X46:AA46"/>
    <mergeCell ref="AB46:AE46"/>
    <mergeCell ref="AF46:AI46"/>
    <mergeCell ref="AK46:AU46"/>
    <mergeCell ref="AV46:AX46"/>
    <mergeCell ref="AY46:BB46"/>
    <mergeCell ref="BC46:BI46"/>
    <mergeCell ref="B47:C47"/>
    <mergeCell ref="D47:T47"/>
    <mergeCell ref="U47:W47"/>
    <mergeCell ref="BC44:BI44"/>
    <mergeCell ref="B45:C45"/>
    <mergeCell ref="D45:T45"/>
    <mergeCell ref="U45:W45"/>
    <mergeCell ref="X45:AA45"/>
    <mergeCell ref="AB45:AE45"/>
    <mergeCell ref="AF45:AI45"/>
    <mergeCell ref="AK45:AU45"/>
    <mergeCell ref="AV45:AX45"/>
    <mergeCell ref="AY45:BB45"/>
    <mergeCell ref="BC45:BI45"/>
    <mergeCell ref="B44:C44"/>
    <mergeCell ref="D44:T44"/>
    <mergeCell ref="U44:W44"/>
    <mergeCell ref="X44:AA44"/>
    <mergeCell ref="AB44:AE44"/>
    <mergeCell ref="AF44:AI44"/>
    <mergeCell ref="AK44:AU44"/>
    <mergeCell ref="AV44:AX44"/>
    <mergeCell ref="AY44:BB44"/>
    <mergeCell ref="B42:AI42"/>
    <mergeCell ref="AJ42:BI42"/>
    <mergeCell ref="B43:C43"/>
    <mergeCell ref="U43:W43"/>
    <mergeCell ref="X43:AA43"/>
    <mergeCell ref="AB43:AE43"/>
    <mergeCell ref="AF43:AI43"/>
    <mergeCell ref="AK43:AU43"/>
    <mergeCell ref="AV43:AX43"/>
    <mergeCell ref="AY43:BB43"/>
    <mergeCell ref="BC43:BI43"/>
    <mergeCell ref="B39:C39"/>
    <mergeCell ref="D39:AL39"/>
    <mergeCell ref="AM39:AN39"/>
    <mergeCell ref="BA39:BD39"/>
    <mergeCell ref="BE39:BI39"/>
    <mergeCell ref="B40:C40"/>
    <mergeCell ref="D40:AL40"/>
    <mergeCell ref="AM40:AN40"/>
    <mergeCell ref="AO40:AZ40"/>
    <mergeCell ref="BA40:BD40"/>
    <mergeCell ref="BE40:BI40"/>
    <mergeCell ref="B37:C37"/>
    <mergeCell ref="AM37:AN37"/>
    <mergeCell ref="BA37:BD37"/>
    <mergeCell ref="BE37:BI37"/>
    <mergeCell ref="B38:C38"/>
    <mergeCell ref="AM38:AN38"/>
    <mergeCell ref="BA38:BD38"/>
    <mergeCell ref="BE38:BI38"/>
    <mergeCell ref="B35:C35"/>
    <mergeCell ref="AM35:AN35"/>
    <mergeCell ref="BA35:BD35"/>
    <mergeCell ref="BE35:BI35"/>
    <mergeCell ref="B36:C36"/>
    <mergeCell ref="AM36:AN36"/>
    <mergeCell ref="BA36:BD36"/>
    <mergeCell ref="BE36:BI36"/>
    <mergeCell ref="B33:C33"/>
    <mergeCell ref="AM33:AN33"/>
    <mergeCell ref="BA33:BD33"/>
    <mergeCell ref="BE33:BI33"/>
    <mergeCell ref="B34:C34"/>
    <mergeCell ref="AM34:AN34"/>
    <mergeCell ref="BA34:BD34"/>
    <mergeCell ref="BE34:BI34"/>
    <mergeCell ref="B31:C31"/>
    <mergeCell ref="AM31:AN31"/>
    <mergeCell ref="BA31:BD31"/>
    <mergeCell ref="BE31:BI31"/>
    <mergeCell ref="B32:C32"/>
    <mergeCell ref="AM32:AN32"/>
    <mergeCell ref="BA32:BD32"/>
    <mergeCell ref="BE32:BI32"/>
    <mergeCell ref="B27:C27"/>
    <mergeCell ref="B29:C29"/>
    <mergeCell ref="AM29:AN29"/>
    <mergeCell ref="BA29:BD29"/>
    <mergeCell ref="BE29:BI29"/>
    <mergeCell ref="B30:C30"/>
    <mergeCell ref="AM30:AN30"/>
    <mergeCell ref="BA30:BD30"/>
    <mergeCell ref="BE30:BI30"/>
    <mergeCell ref="AM27:AN27"/>
    <mergeCell ref="AM28:AN28"/>
    <mergeCell ref="BE27:BI27"/>
    <mergeCell ref="BE28:BI28"/>
    <mergeCell ref="BA27:BD27"/>
    <mergeCell ref="BA28:BD28"/>
    <mergeCell ref="B25:C25"/>
    <mergeCell ref="AM25:AN25"/>
    <mergeCell ref="BA25:BD25"/>
    <mergeCell ref="BE25:BI25"/>
    <mergeCell ref="B26:C26"/>
    <mergeCell ref="AM26:AN26"/>
    <mergeCell ref="BA26:BD26"/>
    <mergeCell ref="BE26:BI26"/>
    <mergeCell ref="B23:AL23"/>
    <mergeCell ref="AM23:BI23"/>
    <mergeCell ref="B24:C24"/>
    <mergeCell ref="D24:AL24"/>
    <mergeCell ref="AM24:AN24"/>
    <mergeCell ref="AO24:AZ24"/>
    <mergeCell ref="BA24:BD24"/>
    <mergeCell ref="BE24:BI24"/>
    <mergeCell ref="B19:C19"/>
    <mergeCell ref="B20:C20"/>
    <mergeCell ref="D20:AL20"/>
    <mergeCell ref="AM20:BI20"/>
    <mergeCell ref="B21:C21"/>
    <mergeCell ref="D21:AL21"/>
    <mergeCell ref="AM21:BI21"/>
    <mergeCell ref="B15:C15"/>
    <mergeCell ref="D15:AL15"/>
    <mergeCell ref="AM15:BI15"/>
    <mergeCell ref="B16:C16"/>
    <mergeCell ref="B17:C17"/>
    <mergeCell ref="B18:C18"/>
    <mergeCell ref="M12:AL12"/>
    <mergeCell ref="BB12:BI12"/>
    <mergeCell ref="M13:AK13"/>
    <mergeCell ref="BB13:BI13"/>
    <mergeCell ref="BB14:BI14"/>
    <mergeCell ref="AY7:BI7"/>
    <mergeCell ref="M9:AL9"/>
    <mergeCell ref="M10:AM10"/>
    <mergeCell ref="AN10:AS10"/>
    <mergeCell ref="AV10:BA10"/>
    <mergeCell ref="BB10:BG10"/>
    <mergeCell ref="AS180:BI199"/>
    <mergeCell ref="AS160:BI179"/>
    <mergeCell ref="AS140:BI159"/>
    <mergeCell ref="AS200:BI219"/>
    <mergeCell ref="B2:BI2"/>
    <mergeCell ref="B3:BI3"/>
    <mergeCell ref="B5:K5"/>
    <mergeCell ref="L5:U5"/>
    <mergeCell ref="V5:AE5"/>
    <mergeCell ref="AF5:AO5"/>
    <mergeCell ref="AP5:AY5"/>
    <mergeCell ref="AZ5:BI5"/>
    <mergeCell ref="B28:C28"/>
    <mergeCell ref="B6:K6"/>
    <mergeCell ref="L6:AJ6"/>
    <mergeCell ref="AK6:AW6"/>
    <mergeCell ref="AX6:BI6"/>
    <mergeCell ref="B7:K7"/>
    <mergeCell ref="L7:S7"/>
    <mergeCell ref="T7:AA7"/>
    <mergeCell ref="AB7:AI7"/>
    <mergeCell ref="AJ7:AP7"/>
    <mergeCell ref="AQ7:AX7"/>
    <mergeCell ref="M11:AL11"/>
  </mergeCells>
  <printOptions horizontalCentered="1"/>
  <pageMargins left="0.196850393700787" right="0.196850393700787" top="0.53740157499999996" bottom="0.53740157499999996" header="0.39370078740157499" footer="0.39370078740157499"/>
  <pageSetup paperSize="9" scale="63" fitToHeight="0" orientation="portrait" r:id="rId1"/>
  <headerFooter alignWithMargins="0"/>
  <rowBreaks count="2" manualBreakCount="2">
    <brk id="59" min="1" max="60" man="1"/>
    <brk id="139" min="1" max="6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DY103"/>
  <sheetViews>
    <sheetView showGridLines="0" tabSelected="1" view="pageBreakPreview" zoomScale="25" zoomScaleNormal="70" zoomScaleSheetLayoutView="25" workbookViewId="0">
      <selection activeCell="BM33" sqref="BM33"/>
    </sheetView>
  </sheetViews>
  <sheetFormatPr defaultRowHeight="15"/>
  <cols>
    <col min="1" max="1" width="4.85546875" customWidth="1"/>
    <col min="2" max="11" width="1.7109375" customWidth="1"/>
    <col min="12" max="12" width="2.7109375" customWidth="1"/>
    <col min="13" max="26" width="1.7109375" customWidth="1"/>
    <col min="27" max="27" width="3" customWidth="1"/>
    <col min="28" max="30" width="1.7109375" customWidth="1"/>
    <col min="31" max="31" width="3.140625" customWidth="1"/>
    <col min="32" max="34" width="1.7109375" customWidth="1"/>
    <col min="35" max="35" width="2.85546875" customWidth="1"/>
    <col min="36" max="36" width="6.42578125" customWidth="1"/>
    <col min="37" max="37" width="4.5703125" customWidth="1"/>
    <col min="38" max="60" width="1.7109375" customWidth="1"/>
    <col min="61" max="61" width="1" customWidth="1"/>
    <col min="62" max="62" width="1.7109375" customWidth="1"/>
    <col min="66" max="66" width="14.28515625" bestFit="1" customWidth="1"/>
    <col min="67" max="67" width="10.140625" bestFit="1" customWidth="1"/>
    <col min="68" max="68" width="16" bestFit="1" customWidth="1"/>
    <col min="69" max="69" width="14.7109375" bestFit="1" customWidth="1"/>
  </cols>
  <sheetData>
    <row r="1" spans="2:79" ht="15.75" thickBot="1"/>
    <row r="2" spans="2:79" ht="20.25" customHeight="1">
      <c r="B2" s="442" t="s">
        <v>75</v>
      </c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443"/>
      <c r="W2" s="443"/>
      <c r="X2" s="443"/>
      <c r="Y2" s="443"/>
      <c r="Z2" s="443"/>
      <c r="AA2" s="443"/>
      <c r="AB2" s="443"/>
      <c r="AC2" s="443"/>
      <c r="AD2" s="443"/>
      <c r="AE2" s="443"/>
      <c r="AF2" s="443"/>
      <c r="AG2" s="443"/>
      <c r="AH2" s="443"/>
      <c r="AI2" s="443"/>
      <c r="AJ2" s="443"/>
      <c r="AK2" s="443"/>
      <c r="AL2" s="443"/>
      <c r="AM2" s="443"/>
      <c r="AN2" s="443"/>
      <c r="AO2" s="443"/>
      <c r="AP2" s="444"/>
      <c r="AQ2" s="150"/>
      <c r="AR2" s="151"/>
      <c r="AS2" s="151"/>
      <c r="AT2" s="151"/>
      <c r="AU2" s="151"/>
      <c r="AV2" s="151"/>
      <c r="AW2" s="151"/>
      <c r="AX2" s="151"/>
      <c r="AY2" s="151"/>
      <c r="AZ2" s="152"/>
      <c r="BA2" s="150"/>
      <c r="BB2" s="151"/>
      <c r="BC2" s="151"/>
      <c r="BD2" s="151"/>
      <c r="BE2" s="151"/>
      <c r="BF2" s="151"/>
      <c r="BG2" s="151"/>
      <c r="BH2" s="151"/>
      <c r="BI2" s="151"/>
      <c r="BJ2" s="153"/>
    </row>
    <row r="3" spans="2:79" ht="20.100000000000001" customHeight="1">
      <c r="B3" s="445" t="s">
        <v>1</v>
      </c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446"/>
      <c r="Z3" s="446"/>
      <c r="AA3" s="446"/>
      <c r="AB3" s="446"/>
      <c r="AC3" s="446"/>
      <c r="AD3" s="446"/>
      <c r="AE3" s="446"/>
      <c r="AF3" s="446"/>
      <c r="AG3" s="446"/>
      <c r="AH3" s="446"/>
      <c r="AI3" s="446"/>
      <c r="AJ3" s="446"/>
      <c r="AK3" s="446"/>
      <c r="AL3" s="446"/>
      <c r="AM3" s="446"/>
      <c r="AN3" s="446"/>
      <c r="AO3" s="446"/>
      <c r="AP3" s="447"/>
      <c r="AQ3" s="129"/>
      <c r="AR3" s="130"/>
      <c r="AS3" s="130"/>
      <c r="AT3" s="130"/>
      <c r="AU3" s="130"/>
      <c r="AV3" s="130"/>
      <c r="AW3" s="130"/>
      <c r="AX3" s="130"/>
      <c r="AY3" s="130"/>
      <c r="AZ3" s="131"/>
      <c r="BA3" s="129"/>
      <c r="BB3" s="130"/>
      <c r="BC3" s="130"/>
      <c r="BD3" s="130"/>
      <c r="BE3" s="130"/>
      <c r="BF3" s="130"/>
      <c r="BG3" s="130"/>
      <c r="BH3" s="130"/>
      <c r="BI3" s="130"/>
      <c r="BJ3" s="154"/>
    </row>
    <row r="4" spans="2:79" ht="7.5" customHeight="1" thickBot="1">
      <c r="B4" s="448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49"/>
      <c r="X4" s="449"/>
      <c r="Y4" s="449"/>
      <c r="Z4" s="449"/>
      <c r="AA4" s="449"/>
      <c r="AB4" s="449"/>
      <c r="AC4" s="449"/>
      <c r="AD4" s="449"/>
      <c r="AE4" s="449"/>
      <c r="AF4" s="449"/>
      <c r="AG4" s="449"/>
      <c r="AH4" s="449"/>
      <c r="AI4" s="449"/>
      <c r="AJ4" s="449"/>
      <c r="AK4" s="449"/>
      <c r="AL4" s="449"/>
      <c r="AM4" s="449"/>
      <c r="AN4" s="449"/>
      <c r="AO4" s="449"/>
      <c r="AP4" s="450"/>
      <c r="AQ4" s="132"/>
      <c r="AR4" s="133"/>
      <c r="AS4" s="133"/>
      <c r="AT4" s="133"/>
      <c r="AU4" s="133"/>
      <c r="AV4" s="133"/>
      <c r="AW4" s="133"/>
      <c r="AX4" s="133"/>
      <c r="AY4" s="133"/>
      <c r="AZ4" s="134"/>
      <c r="BA4" s="132"/>
      <c r="BB4" s="133"/>
      <c r="BC4" s="133"/>
      <c r="BD4" s="133"/>
      <c r="BE4" s="133"/>
      <c r="BF4" s="133"/>
      <c r="BG4" s="133"/>
      <c r="BH4" s="133"/>
      <c r="BI4" s="133"/>
      <c r="BJ4" s="155"/>
    </row>
    <row r="5" spans="2:79" s="2" customFormat="1" ht="20.100000000000001" customHeight="1" thickBot="1">
      <c r="B5" s="451" t="s">
        <v>2</v>
      </c>
      <c r="C5" s="452"/>
      <c r="D5" s="452"/>
      <c r="E5" s="452"/>
      <c r="F5" s="452"/>
      <c r="G5" s="452"/>
      <c r="H5" s="452"/>
      <c r="I5" s="452"/>
      <c r="J5" s="452"/>
      <c r="K5" s="452"/>
      <c r="L5" s="453" t="s">
        <v>3</v>
      </c>
      <c r="M5" s="453"/>
      <c r="N5" s="453"/>
      <c r="O5" s="453"/>
      <c r="P5" s="453"/>
      <c r="Q5" s="453"/>
      <c r="R5" s="453"/>
      <c r="S5" s="453"/>
      <c r="T5" s="453"/>
      <c r="U5" s="453"/>
      <c r="V5" s="454" t="s">
        <v>4</v>
      </c>
      <c r="W5" s="454"/>
      <c r="X5" s="454"/>
      <c r="Y5" s="454"/>
      <c r="Z5" s="454"/>
      <c r="AA5" s="454"/>
      <c r="AB5" s="454"/>
      <c r="AC5" s="454"/>
      <c r="AD5" s="454"/>
      <c r="AE5" s="454"/>
      <c r="AF5" s="453" t="s">
        <v>5</v>
      </c>
      <c r="AG5" s="453"/>
      <c r="AH5" s="453"/>
      <c r="AI5" s="453"/>
      <c r="AJ5" s="453"/>
      <c r="AK5" s="453"/>
      <c r="AL5" s="453"/>
      <c r="AM5" s="453"/>
      <c r="AN5" s="453"/>
      <c r="AO5" s="453"/>
      <c r="AP5" s="453"/>
      <c r="AQ5" s="453" t="s">
        <v>113</v>
      </c>
      <c r="AR5" s="453"/>
      <c r="AS5" s="453"/>
      <c r="AT5" s="453"/>
      <c r="AU5" s="453"/>
      <c r="AV5" s="453"/>
      <c r="AW5" s="453"/>
      <c r="AX5" s="453"/>
      <c r="AY5" s="453"/>
      <c r="AZ5" s="453"/>
      <c r="BA5" s="453"/>
      <c r="BB5" s="453"/>
      <c r="BC5" s="453"/>
      <c r="BD5" s="453"/>
      <c r="BE5" s="453"/>
      <c r="BF5" s="453"/>
      <c r="BG5" s="453"/>
      <c r="BH5" s="453"/>
      <c r="BI5" s="453"/>
      <c r="BJ5" s="455"/>
    </row>
    <row r="6" spans="2:79" s="2" customFormat="1" ht="20.100000000000001" customHeight="1" thickBot="1">
      <c r="B6" s="476" t="s">
        <v>8</v>
      </c>
      <c r="C6" s="477"/>
      <c r="D6" s="477"/>
      <c r="E6" s="477"/>
      <c r="F6" s="477"/>
      <c r="G6" s="477"/>
      <c r="H6" s="477"/>
      <c r="I6" s="477"/>
      <c r="J6" s="477"/>
      <c r="K6" s="477"/>
      <c r="L6" s="486" t="s">
        <v>74</v>
      </c>
      <c r="M6" s="487"/>
      <c r="N6" s="487"/>
      <c r="O6" s="487"/>
      <c r="P6" s="487"/>
      <c r="Q6" s="487"/>
      <c r="R6" s="487"/>
      <c r="S6" s="487"/>
      <c r="T6" s="487"/>
      <c r="U6" s="487"/>
      <c r="V6" s="487"/>
      <c r="W6" s="487"/>
      <c r="X6" s="487"/>
      <c r="Y6" s="487"/>
      <c r="Z6" s="487"/>
      <c r="AA6" s="487"/>
      <c r="AB6" s="487"/>
      <c r="AC6" s="487"/>
      <c r="AD6" s="487"/>
      <c r="AE6" s="487"/>
      <c r="AF6" s="487"/>
      <c r="AG6" s="487"/>
      <c r="AH6" s="487"/>
      <c r="AI6" s="487"/>
      <c r="AJ6" s="487"/>
      <c r="AK6" s="487"/>
      <c r="AL6" s="487"/>
      <c r="AM6" s="487"/>
      <c r="AN6" s="487"/>
      <c r="AO6" s="487"/>
      <c r="AP6" s="487"/>
      <c r="AQ6" s="487"/>
      <c r="AR6" s="487"/>
      <c r="AS6" s="487"/>
      <c r="AT6" s="487"/>
      <c r="AU6" s="487"/>
      <c r="AV6" s="487"/>
      <c r="AW6" s="487"/>
      <c r="AX6" s="487"/>
      <c r="AY6" s="487"/>
      <c r="AZ6" s="487"/>
      <c r="BA6" s="487"/>
      <c r="BB6" s="487"/>
      <c r="BC6" s="487"/>
      <c r="BD6" s="487"/>
      <c r="BE6" s="487"/>
      <c r="BF6" s="487"/>
      <c r="BG6" s="487"/>
      <c r="BH6" s="487"/>
      <c r="BI6" s="487"/>
      <c r="BJ6" s="488"/>
    </row>
    <row r="7" spans="2:79" s="2" customFormat="1" ht="20.100000000000001" customHeight="1" thickBot="1">
      <c r="B7" s="478" t="s">
        <v>9</v>
      </c>
      <c r="C7" s="479"/>
      <c r="D7" s="479"/>
      <c r="E7" s="479"/>
      <c r="F7" s="479"/>
      <c r="G7" s="479"/>
      <c r="H7" s="479"/>
      <c r="I7" s="479"/>
      <c r="J7" s="479"/>
      <c r="K7" s="479"/>
      <c r="L7" s="474" t="s">
        <v>127</v>
      </c>
      <c r="M7" s="474"/>
      <c r="N7" s="474"/>
      <c r="O7" s="474"/>
      <c r="P7" s="474"/>
      <c r="Q7" s="474"/>
      <c r="R7" s="474"/>
      <c r="S7" s="474"/>
      <c r="T7" s="474"/>
      <c r="U7" s="474"/>
      <c r="V7" s="474"/>
      <c r="W7" s="474"/>
      <c r="X7" s="474"/>
      <c r="Y7" s="474"/>
      <c r="Z7" s="474"/>
      <c r="AA7" s="474"/>
      <c r="AB7" s="474"/>
      <c r="AC7" s="474"/>
      <c r="AD7" s="474"/>
      <c r="AE7" s="474"/>
      <c r="AF7" s="474"/>
      <c r="AG7" s="474"/>
      <c r="AH7" s="474"/>
      <c r="AI7" s="474"/>
      <c r="AJ7" s="474"/>
      <c r="AK7" s="474"/>
      <c r="AL7" s="474"/>
      <c r="AM7" s="474"/>
      <c r="AN7" s="474"/>
      <c r="AO7" s="474"/>
      <c r="AP7" s="474"/>
      <c r="AQ7" s="474"/>
      <c r="AR7" s="474"/>
      <c r="AS7" s="474"/>
      <c r="AT7" s="474"/>
      <c r="AU7" s="474"/>
      <c r="AV7" s="474"/>
      <c r="AW7" s="474"/>
      <c r="AX7" s="474"/>
      <c r="AY7" s="474"/>
      <c r="AZ7" s="474"/>
      <c r="BA7" s="474"/>
      <c r="BB7" s="474"/>
      <c r="BC7" s="474"/>
      <c r="BD7" s="474"/>
      <c r="BE7" s="474"/>
      <c r="BF7" s="474"/>
      <c r="BG7" s="474"/>
      <c r="BH7" s="474"/>
      <c r="BI7" s="474"/>
      <c r="BJ7" s="475"/>
      <c r="BK7" s="46"/>
      <c r="BL7" s="46"/>
      <c r="BM7" s="46"/>
      <c r="BN7" s="46"/>
      <c r="BO7" s="46"/>
      <c r="BP7" s="46"/>
      <c r="BQ7" s="46"/>
    </row>
    <row r="8" spans="2:79" s="2" customFormat="1" ht="5.0999999999999996" customHeight="1">
      <c r="B8" s="15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157"/>
      <c r="BK8" s="46"/>
      <c r="BL8" s="46"/>
      <c r="BM8" s="46"/>
      <c r="BN8" s="46"/>
      <c r="BO8" s="46"/>
      <c r="BP8" s="46"/>
      <c r="BQ8" s="46"/>
    </row>
    <row r="9" spans="2:79" s="2" customFormat="1" ht="20.100000000000001" customHeight="1">
      <c r="B9" s="158" t="s">
        <v>16</v>
      </c>
      <c r="C9" s="6"/>
      <c r="D9" s="6"/>
      <c r="E9" s="6"/>
      <c r="F9" s="7"/>
      <c r="G9" s="6"/>
      <c r="H9" s="6"/>
      <c r="I9" s="6"/>
      <c r="J9" s="6"/>
      <c r="K9" s="8"/>
      <c r="L9" s="9" t="s">
        <v>17</v>
      </c>
      <c r="M9" s="237">
        <v>45162</v>
      </c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485" t="s">
        <v>112</v>
      </c>
      <c r="AL9" s="485"/>
      <c r="AM9" s="485"/>
      <c r="AN9" s="485"/>
      <c r="AO9" s="485"/>
      <c r="AP9" s="485"/>
      <c r="AQ9" s="485"/>
      <c r="AR9" s="485"/>
      <c r="AS9" s="485"/>
      <c r="AT9" s="485"/>
      <c r="AU9" s="10" t="s">
        <v>17</v>
      </c>
      <c r="AV9" s="11"/>
      <c r="AW9" s="11" t="s">
        <v>111</v>
      </c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59"/>
      <c r="BK9" s="46"/>
      <c r="BL9" s="46"/>
      <c r="BM9" s="46"/>
      <c r="BN9" s="46"/>
      <c r="BO9" s="46"/>
      <c r="BP9" s="46"/>
      <c r="BQ9" s="46"/>
      <c r="BR9" s="46"/>
      <c r="BS9" s="46"/>
      <c r="BT9" s="46"/>
    </row>
    <row r="10" spans="2:79" s="2" customFormat="1" ht="20.100000000000001" customHeight="1">
      <c r="B10" s="158" t="s">
        <v>19</v>
      </c>
      <c r="C10" s="12"/>
      <c r="D10" s="8"/>
      <c r="E10" s="8"/>
      <c r="F10" s="9"/>
      <c r="G10" s="8"/>
      <c r="H10" s="8"/>
      <c r="I10" s="8"/>
      <c r="J10" s="8"/>
      <c r="K10" s="8"/>
      <c r="L10" s="9" t="s">
        <v>17</v>
      </c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/>
      <c r="AA10" s="489"/>
      <c r="AB10" s="489"/>
      <c r="AC10" s="489"/>
      <c r="AD10" s="489"/>
      <c r="AE10" s="489"/>
      <c r="AF10" s="489"/>
      <c r="AG10" s="489"/>
      <c r="AH10" s="489"/>
      <c r="AI10" s="489"/>
      <c r="AJ10" s="489"/>
      <c r="AK10" s="489"/>
      <c r="AL10" s="489"/>
      <c r="AM10" s="489"/>
      <c r="AN10" s="489"/>
      <c r="AO10" s="239" t="s">
        <v>20</v>
      </c>
      <c r="AP10" s="239"/>
      <c r="AQ10" s="239"/>
      <c r="AR10" s="239"/>
      <c r="AS10" s="239"/>
      <c r="AT10" s="239"/>
      <c r="AU10" s="9" t="s">
        <v>17</v>
      </c>
      <c r="AV10" s="34"/>
      <c r="AW10" s="240"/>
      <c r="AX10" s="240"/>
      <c r="AY10" s="240"/>
      <c r="AZ10" s="240"/>
      <c r="BA10" s="240"/>
      <c r="BB10" s="240"/>
      <c r="BC10" s="240" t="s">
        <v>125</v>
      </c>
      <c r="BD10" s="240"/>
      <c r="BE10" s="240"/>
      <c r="BF10" s="240"/>
      <c r="BG10" s="240"/>
      <c r="BH10" s="240"/>
      <c r="BI10" s="34"/>
      <c r="BJ10" s="160"/>
      <c r="BK10" s="47"/>
      <c r="BL10" s="46"/>
      <c r="BM10" s="46"/>
      <c r="BN10" s="46"/>
      <c r="BO10" s="46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2:79" s="2" customFormat="1" ht="20.100000000000001" customHeight="1">
      <c r="B11" s="158" t="s">
        <v>123</v>
      </c>
      <c r="C11" s="12"/>
      <c r="D11" s="8"/>
      <c r="E11" s="8"/>
      <c r="F11" s="9"/>
      <c r="G11" s="8"/>
      <c r="H11" s="8"/>
      <c r="I11" s="8"/>
      <c r="J11" s="8"/>
      <c r="K11" s="8"/>
      <c r="L11" s="9" t="s">
        <v>17</v>
      </c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13"/>
      <c r="AO11" s="8"/>
      <c r="AP11" s="8"/>
      <c r="AQ11" s="34"/>
      <c r="AR11" s="34"/>
      <c r="AS11" s="34"/>
      <c r="AT11" s="34"/>
      <c r="AU11" s="9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160"/>
      <c r="BK11" s="47"/>
      <c r="BL11" s="56"/>
      <c r="BM11" s="56"/>
      <c r="BN11" s="56"/>
      <c r="BO11" s="56"/>
      <c r="BP11" s="53"/>
      <c r="BQ11" s="53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2:79" s="2" customFormat="1" ht="20.100000000000001" customHeight="1">
      <c r="B12" s="158" t="s">
        <v>121</v>
      </c>
      <c r="C12" s="12"/>
      <c r="D12" s="8"/>
      <c r="E12" s="8"/>
      <c r="F12" s="9"/>
      <c r="G12" s="8"/>
      <c r="H12" s="8"/>
      <c r="I12" s="8"/>
      <c r="J12" s="8"/>
      <c r="K12" s="8"/>
      <c r="L12" s="9" t="s">
        <v>17</v>
      </c>
      <c r="M12" s="232" t="s">
        <v>131</v>
      </c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8"/>
      <c r="AO12" s="484" t="s">
        <v>25</v>
      </c>
      <c r="AP12" s="484"/>
      <c r="AQ12" s="484"/>
      <c r="AR12" s="484"/>
      <c r="AS12" s="484"/>
      <c r="AT12" s="484"/>
      <c r="AU12" s="484"/>
      <c r="AV12" s="484"/>
      <c r="AW12" s="8" t="s">
        <v>26</v>
      </c>
      <c r="AX12" s="34"/>
      <c r="AY12" s="34"/>
      <c r="AZ12" s="34"/>
      <c r="BA12" s="34"/>
      <c r="BB12" s="9" t="s">
        <v>17</v>
      </c>
      <c r="BC12" s="233"/>
      <c r="BD12" s="233"/>
      <c r="BE12" s="233"/>
      <c r="BF12" s="233"/>
      <c r="BG12" s="233"/>
      <c r="BH12" s="233"/>
      <c r="BI12" s="233"/>
      <c r="BJ12" s="480"/>
      <c r="BK12" s="66">
        <v>0.2606</v>
      </c>
      <c r="BL12" s="57">
        <v>2.87E-2</v>
      </c>
      <c r="BM12" s="58">
        <f>BL12/7</f>
        <v>4.1000000000000003E-3</v>
      </c>
      <c r="BN12" s="58">
        <f>BM12/7</f>
        <v>5.8571428571428576E-4</v>
      </c>
      <c r="BO12" s="58"/>
      <c r="BP12" s="55"/>
      <c r="BQ12" s="53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2:79" s="2" customFormat="1" ht="16.5" customHeight="1">
      <c r="B13" s="158" t="s">
        <v>27</v>
      </c>
      <c r="C13" s="12"/>
      <c r="D13" s="34"/>
      <c r="E13" s="34"/>
      <c r="F13" s="34"/>
      <c r="G13" s="34"/>
      <c r="H13" s="34"/>
      <c r="I13" s="34"/>
      <c r="J13" s="34"/>
      <c r="K13" s="34"/>
      <c r="L13" s="9" t="s">
        <v>17</v>
      </c>
      <c r="M13" s="232" t="s">
        <v>122</v>
      </c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77"/>
      <c r="AN13" s="8"/>
      <c r="AO13" s="34"/>
      <c r="AP13" s="34"/>
      <c r="AQ13" s="34"/>
      <c r="AR13" s="34"/>
      <c r="AS13" s="34"/>
      <c r="AT13" s="9"/>
      <c r="AU13" s="34"/>
      <c r="AV13" s="34"/>
      <c r="AW13" s="8" t="s">
        <v>28</v>
      </c>
      <c r="AX13" s="34"/>
      <c r="AY13" s="34"/>
      <c r="AZ13" s="34"/>
      <c r="BA13" s="34"/>
      <c r="BB13" s="9" t="s">
        <v>17</v>
      </c>
      <c r="BC13" s="233"/>
      <c r="BD13" s="233"/>
      <c r="BE13" s="233"/>
      <c r="BF13" s="233"/>
      <c r="BG13" s="233"/>
      <c r="BH13" s="233"/>
      <c r="BI13" s="233"/>
      <c r="BJ13" s="480"/>
      <c r="BK13" s="47"/>
      <c r="BL13" s="56"/>
      <c r="BM13" s="58"/>
      <c r="BN13" s="56"/>
      <c r="BO13" s="58"/>
      <c r="BP13" s="53"/>
      <c r="BQ13" s="53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2:79" s="2" customFormat="1" ht="16.5" customHeight="1">
      <c r="B14" s="161"/>
      <c r="C14" s="1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483" t="s">
        <v>47</v>
      </c>
      <c r="AS14" s="483"/>
      <c r="AT14" s="483"/>
      <c r="AU14" s="483"/>
      <c r="AV14" s="483"/>
      <c r="AW14" s="483"/>
      <c r="AX14" s="483"/>
      <c r="AY14" s="483"/>
      <c r="AZ14" s="483"/>
      <c r="BA14" s="483"/>
      <c r="BB14" s="9" t="s">
        <v>17</v>
      </c>
      <c r="BC14" s="481"/>
      <c r="BD14" s="481"/>
      <c r="BE14" s="481"/>
      <c r="BF14" s="481"/>
      <c r="BG14" s="481"/>
      <c r="BH14" s="481"/>
      <c r="BI14" s="481"/>
      <c r="BJ14" s="482"/>
      <c r="BK14" s="47"/>
      <c r="BL14" s="56"/>
      <c r="BM14" s="56"/>
      <c r="BN14" s="56"/>
      <c r="BO14" s="56"/>
      <c r="BP14" s="53"/>
      <c r="BQ14" s="53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2:79" s="15" customFormat="1" ht="20.100000000000001" customHeight="1">
      <c r="B15" s="490" t="s">
        <v>29</v>
      </c>
      <c r="C15" s="473"/>
      <c r="D15" s="473" t="s">
        <v>30</v>
      </c>
      <c r="E15" s="473"/>
      <c r="F15" s="473"/>
      <c r="G15" s="473"/>
      <c r="H15" s="473"/>
      <c r="I15" s="473"/>
      <c r="J15" s="473"/>
      <c r="K15" s="473"/>
      <c r="L15" s="473"/>
      <c r="M15" s="473"/>
      <c r="N15" s="473"/>
      <c r="O15" s="473"/>
      <c r="P15" s="473"/>
      <c r="Q15" s="473"/>
      <c r="R15" s="473"/>
      <c r="S15" s="473"/>
      <c r="T15" s="473"/>
      <c r="U15" s="473"/>
      <c r="V15" s="473"/>
      <c r="W15" s="473"/>
      <c r="X15" s="473"/>
      <c r="Y15" s="473"/>
      <c r="Z15" s="473"/>
      <c r="AA15" s="473"/>
      <c r="AB15" s="473"/>
      <c r="AC15" s="473"/>
      <c r="AD15" s="473"/>
      <c r="AE15" s="473"/>
      <c r="AF15" s="473"/>
      <c r="AG15" s="473"/>
      <c r="AH15" s="473"/>
      <c r="AI15" s="473"/>
      <c r="AJ15" s="473"/>
      <c r="AK15" s="473"/>
      <c r="AL15" s="473"/>
      <c r="AM15" s="473"/>
      <c r="AN15" s="473" t="s">
        <v>31</v>
      </c>
      <c r="AO15" s="473"/>
      <c r="AP15" s="473"/>
      <c r="AQ15" s="473"/>
      <c r="AR15" s="473"/>
      <c r="AS15" s="473"/>
      <c r="AT15" s="473"/>
      <c r="AU15" s="473"/>
      <c r="AV15" s="473"/>
      <c r="AW15" s="473"/>
      <c r="AX15" s="473"/>
      <c r="AY15" s="473"/>
      <c r="AZ15" s="473"/>
      <c r="BA15" s="473"/>
      <c r="BB15" s="473"/>
      <c r="BC15" s="473"/>
      <c r="BD15" s="473"/>
      <c r="BE15" s="473"/>
      <c r="BF15" s="473"/>
      <c r="BG15" s="473"/>
      <c r="BH15" s="473"/>
      <c r="BI15" s="473"/>
      <c r="BJ15" s="491"/>
      <c r="BK15" s="52"/>
      <c r="BL15" s="59"/>
      <c r="BM15" s="59"/>
      <c r="BN15" s="59"/>
      <c r="BO15" s="59"/>
      <c r="BP15" s="54"/>
      <c r="BQ15" s="54"/>
      <c r="BR15" s="52"/>
      <c r="BS15" s="52"/>
      <c r="BT15" s="52"/>
      <c r="BU15" s="52"/>
      <c r="BV15" s="52"/>
      <c r="BW15" s="52"/>
      <c r="BX15" s="52"/>
      <c r="BY15" s="52"/>
      <c r="BZ15" s="52"/>
      <c r="CA15" s="52"/>
    </row>
    <row r="16" spans="2:79" s="2" customFormat="1" ht="15" customHeight="1">
      <c r="B16" s="372"/>
      <c r="C16" s="213"/>
      <c r="D16" s="187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3"/>
      <c r="AN16" s="464"/>
      <c r="AO16" s="471"/>
      <c r="AP16" s="471"/>
      <c r="AQ16" s="471"/>
      <c r="AR16" s="471"/>
      <c r="AS16" s="471"/>
      <c r="AT16" s="471"/>
      <c r="AU16" s="471"/>
      <c r="AV16" s="471"/>
      <c r="AW16" s="471"/>
      <c r="AX16" s="471"/>
      <c r="AY16" s="471"/>
      <c r="AZ16" s="471"/>
      <c r="BA16" s="471"/>
      <c r="BB16" s="471"/>
      <c r="BC16" s="471"/>
      <c r="BD16" s="471"/>
      <c r="BE16" s="471"/>
      <c r="BF16" s="471"/>
      <c r="BG16" s="471"/>
      <c r="BH16" s="471"/>
      <c r="BI16" s="471"/>
      <c r="BJ16" s="472"/>
      <c r="BK16" s="47"/>
      <c r="BL16" s="60"/>
      <c r="BM16" s="60"/>
      <c r="BN16" s="60"/>
      <c r="BO16" s="60"/>
      <c r="BP16" s="53"/>
      <c r="BQ16" s="53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2:79" s="2" customFormat="1" ht="15" customHeight="1">
      <c r="B17" s="372"/>
      <c r="C17" s="213"/>
      <c r="D17" s="187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464"/>
      <c r="AO17" s="471"/>
      <c r="AP17" s="471"/>
      <c r="AQ17" s="471"/>
      <c r="AR17" s="471"/>
      <c r="AS17" s="471"/>
      <c r="AT17" s="471"/>
      <c r="AU17" s="471"/>
      <c r="AV17" s="471"/>
      <c r="AW17" s="471"/>
      <c r="AX17" s="471"/>
      <c r="AY17" s="471"/>
      <c r="AZ17" s="471"/>
      <c r="BA17" s="471"/>
      <c r="BB17" s="471"/>
      <c r="BC17" s="471"/>
      <c r="BD17" s="471"/>
      <c r="BE17" s="471"/>
      <c r="BF17" s="471"/>
      <c r="BG17" s="471"/>
      <c r="BH17" s="471"/>
      <c r="BI17" s="471"/>
      <c r="BJ17" s="472"/>
      <c r="BK17" s="47"/>
      <c r="BL17" s="60"/>
      <c r="BM17" s="60"/>
      <c r="BN17" s="60"/>
      <c r="BO17" s="60"/>
      <c r="BP17" s="53"/>
      <c r="BQ17" s="53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2:79" s="2" customFormat="1" ht="15" customHeight="1">
      <c r="B18" s="372"/>
      <c r="C18" s="213"/>
      <c r="D18" s="187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9"/>
      <c r="AN18" s="464"/>
      <c r="AO18" s="465"/>
      <c r="AP18" s="465"/>
      <c r="AQ18" s="465"/>
      <c r="AR18" s="465"/>
      <c r="AS18" s="465"/>
      <c r="AT18" s="465"/>
      <c r="AU18" s="465"/>
      <c r="AV18" s="465"/>
      <c r="AW18" s="465"/>
      <c r="AX18" s="465"/>
      <c r="AY18" s="465"/>
      <c r="AZ18" s="465"/>
      <c r="BA18" s="465"/>
      <c r="BB18" s="465"/>
      <c r="BC18" s="465"/>
      <c r="BD18" s="465"/>
      <c r="BE18" s="465"/>
      <c r="BF18" s="465"/>
      <c r="BG18" s="465"/>
      <c r="BH18" s="465"/>
      <c r="BI18" s="465"/>
      <c r="BJ18" s="466"/>
      <c r="BK18" s="47"/>
      <c r="BL18" s="60"/>
      <c r="BM18" s="60"/>
      <c r="BN18" s="60"/>
      <c r="BO18" s="60"/>
      <c r="BP18" s="53"/>
      <c r="BQ18" s="53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2:79" s="2" customFormat="1" ht="15" customHeight="1">
      <c r="B19" s="467"/>
      <c r="C19" s="287"/>
      <c r="D19" s="468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469"/>
      <c r="AA19" s="469"/>
      <c r="AB19" s="469"/>
      <c r="AC19" s="469"/>
      <c r="AD19" s="469"/>
      <c r="AE19" s="469"/>
      <c r="AF19" s="469"/>
      <c r="AG19" s="469"/>
      <c r="AH19" s="469"/>
      <c r="AI19" s="469"/>
      <c r="AJ19" s="469"/>
      <c r="AK19" s="469"/>
      <c r="AL19" s="469"/>
      <c r="AM19" s="470"/>
      <c r="AN19" s="386"/>
      <c r="AO19" s="387"/>
      <c r="AP19" s="387"/>
      <c r="AQ19" s="387"/>
      <c r="AR19" s="387"/>
      <c r="AS19" s="387"/>
      <c r="AT19" s="387"/>
      <c r="AU19" s="387"/>
      <c r="AV19" s="387"/>
      <c r="AW19" s="387"/>
      <c r="AX19" s="387"/>
      <c r="AY19" s="387"/>
      <c r="AZ19" s="387"/>
      <c r="BA19" s="387"/>
      <c r="BB19" s="387"/>
      <c r="BC19" s="387"/>
      <c r="BD19" s="387"/>
      <c r="BE19" s="387"/>
      <c r="BF19" s="387"/>
      <c r="BG19" s="387"/>
      <c r="BH19" s="387"/>
      <c r="BI19" s="387"/>
      <c r="BJ19" s="515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2:79" s="2" customFormat="1" ht="12.75">
      <c r="B20" s="163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8"/>
      <c r="AO20" s="18"/>
      <c r="AP20" s="18"/>
      <c r="AQ20" s="18"/>
      <c r="AR20" s="18"/>
      <c r="AS20" s="18"/>
      <c r="AT20" s="18"/>
      <c r="AU20" s="18"/>
      <c r="AV20" s="18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64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2:79" ht="19.5" customHeight="1">
      <c r="B21" s="527" t="s">
        <v>32</v>
      </c>
      <c r="C21" s="528"/>
      <c r="D21" s="528"/>
      <c r="E21" s="528"/>
      <c r="F21" s="528"/>
      <c r="G21" s="528"/>
      <c r="H21" s="528"/>
      <c r="I21" s="528"/>
      <c r="J21" s="528"/>
      <c r="K21" s="528"/>
      <c r="L21" s="528"/>
      <c r="M21" s="528"/>
      <c r="N21" s="528"/>
      <c r="O21" s="528"/>
      <c r="P21" s="528"/>
      <c r="Q21" s="528"/>
      <c r="R21" s="528"/>
      <c r="S21" s="528"/>
      <c r="T21" s="528"/>
      <c r="U21" s="528"/>
      <c r="V21" s="528"/>
      <c r="W21" s="528"/>
      <c r="X21" s="528"/>
      <c r="Y21" s="528"/>
      <c r="Z21" s="528"/>
      <c r="AA21" s="528"/>
      <c r="AB21" s="528"/>
      <c r="AC21" s="528"/>
      <c r="AD21" s="528"/>
      <c r="AE21" s="528"/>
      <c r="AF21" s="528"/>
      <c r="AG21" s="528"/>
      <c r="AH21" s="528"/>
      <c r="AI21" s="528"/>
      <c r="AJ21" s="528"/>
      <c r="AK21" s="528"/>
      <c r="AL21" s="528"/>
      <c r="AM21" s="528"/>
      <c r="AN21" s="529" t="s">
        <v>33</v>
      </c>
      <c r="AO21" s="528"/>
      <c r="AP21" s="528"/>
      <c r="AQ21" s="528"/>
      <c r="AR21" s="528"/>
      <c r="AS21" s="528"/>
      <c r="AT21" s="528"/>
      <c r="AU21" s="528"/>
      <c r="AV21" s="528"/>
      <c r="AW21" s="528"/>
      <c r="AX21" s="528"/>
      <c r="AY21" s="528"/>
      <c r="AZ21" s="528"/>
      <c r="BA21" s="528"/>
      <c r="BB21" s="528"/>
      <c r="BC21" s="528"/>
      <c r="BD21" s="528"/>
      <c r="BE21" s="528"/>
      <c r="BF21" s="528"/>
      <c r="BG21" s="528"/>
      <c r="BH21" s="528"/>
      <c r="BI21" s="528"/>
      <c r="BJ21" s="530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</row>
    <row r="22" spans="2:79" s="2" customFormat="1" ht="19.5" customHeight="1" thickBot="1">
      <c r="B22" s="456" t="s">
        <v>29</v>
      </c>
      <c r="C22" s="457"/>
      <c r="D22" s="458" t="s">
        <v>34</v>
      </c>
      <c r="E22" s="459"/>
      <c r="F22" s="459"/>
      <c r="G22" s="459"/>
      <c r="H22" s="459"/>
      <c r="I22" s="459"/>
      <c r="J22" s="459"/>
      <c r="K22" s="459"/>
      <c r="L22" s="459"/>
      <c r="M22" s="459"/>
      <c r="N22" s="459"/>
      <c r="O22" s="459"/>
      <c r="P22" s="459"/>
      <c r="Q22" s="459"/>
      <c r="R22" s="459"/>
      <c r="S22" s="459"/>
      <c r="T22" s="459"/>
      <c r="U22" s="459"/>
      <c r="V22" s="459"/>
      <c r="W22" s="459"/>
      <c r="X22" s="459"/>
      <c r="Y22" s="459"/>
      <c r="Z22" s="459"/>
      <c r="AA22" s="459"/>
      <c r="AB22" s="459"/>
      <c r="AC22" s="459"/>
      <c r="AD22" s="459"/>
      <c r="AE22" s="459"/>
      <c r="AF22" s="459"/>
      <c r="AG22" s="459"/>
      <c r="AH22" s="459"/>
      <c r="AI22" s="459"/>
      <c r="AJ22" s="459"/>
      <c r="AK22" s="459"/>
      <c r="AL22" s="459"/>
      <c r="AM22" s="460"/>
      <c r="AN22" s="461" t="s">
        <v>29</v>
      </c>
      <c r="AO22" s="461"/>
      <c r="AP22" s="461" t="s">
        <v>34</v>
      </c>
      <c r="AQ22" s="461"/>
      <c r="AR22" s="461"/>
      <c r="AS22" s="461"/>
      <c r="AT22" s="461"/>
      <c r="AU22" s="461"/>
      <c r="AV22" s="461"/>
      <c r="AW22" s="461"/>
      <c r="AX22" s="461"/>
      <c r="AY22" s="461"/>
      <c r="AZ22" s="461"/>
      <c r="BA22" s="461"/>
      <c r="BB22" s="462" t="s">
        <v>35</v>
      </c>
      <c r="BC22" s="462"/>
      <c r="BD22" s="462"/>
      <c r="BE22" s="462"/>
      <c r="BF22" s="462" t="s">
        <v>36</v>
      </c>
      <c r="BG22" s="462"/>
      <c r="BH22" s="462"/>
      <c r="BI22" s="462"/>
      <c r="BJ22" s="463"/>
      <c r="BK22" s="47"/>
      <c r="BL22" s="47"/>
      <c r="BM22" s="47"/>
      <c r="BN22" s="47"/>
      <c r="BO22" s="47"/>
      <c r="BP22" s="51"/>
      <c r="BQ22" s="51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2:79" s="2" customFormat="1" ht="13.5" customHeight="1">
      <c r="B23" s="513"/>
      <c r="C23" s="514"/>
      <c r="D23" s="520" t="s">
        <v>76</v>
      </c>
      <c r="E23" s="521"/>
      <c r="F23" s="521"/>
      <c r="G23" s="521"/>
      <c r="H23" s="521"/>
      <c r="I23" s="521"/>
      <c r="J23" s="521"/>
      <c r="K23" s="521"/>
      <c r="L23" s="521"/>
      <c r="M23" s="521"/>
      <c r="N23" s="521"/>
      <c r="O23" s="521"/>
      <c r="P23" s="521"/>
      <c r="Q23" s="521"/>
      <c r="R23" s="521"/>
      <c r="S23" s="521"/>
      <c r="T23" s="521"/>
      <c r="U23" s="521"/>
      <c r="V23" s="195"/>
      <c r="W23" s="196"/>
      <c r="X23" s="522" t="s">
        <v>77</v>
      </c>
      <c r="Y23" s="522"/>
      <c r="Z23" s="522"/>
      <c r="AA23" s="522"/>
      <c r="AB23" s="522"/>
      <c r="AC23" s="522"/>
      <c r="AD23" s="522"/>
      <c r="AE23" s="522"/>
      <c r="AF23" s="522"/>
      <c r="AG23" s="522"/>
      <c r="AH23" s="522"/>
      <c r="AI23" s="522"/>
      <c r="AJ23" s="522"/>
      <c r="AK23" s="522"/>
      <c r="AL23" s="522"/>
      <c r="AM23" s="523"/>
      <c r="AN23" s="308"/>
      <c r="AO23" s="309"/>
      <c r="AP23" s="524" t="s">
        <v>76</v>
      </c>
      <c r="AQ23" s="525"/>
      <c r="AR23" s="525"/>
      <c r="AS23" s="525"/>
      <c r="AT23" s="525"/>
      <c r="AU23" s="525"/>
      <c r="AV23" s="525"/>
      <c r="AW23" s="525"/>
      <c r="AX23" s="525"/>
      <c r="AY23" s="525"/>
      <c r="AZ23" s="525"/>
      <c r="BA23" s="526"/>
      <c r="BB23" s="516"/>
      <c r="BC23" s="517"/>
      <c r="BD23" s="517"/>
      <c r="BE23" s="518"/>
      <c r="BF23" s="516"/>
      <c r="BG23" s="517"/>
      <c r="BH23" s="517"/>
      <c r="BI23" s="517"/>
      <c r="BJ23" s="519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2:79" s="2" customFormat="1" ht="13.5" customHeight="1">
      <c r="B24" s="372">
        <v>1</v>
      </c>
      <c r="C24" s="213"/>
      <c r="D24" s="75" t="s">
        <v>78</v>
      </c>
      <c r="E24" s="32"/>
      <c r="F24" s="32"/>
      <c r="G24" s="32"/>
      <c r="H24" s="32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37"/>
      <c r="U24" s="43"/>
      <c r="V24" s="439">
        <v>1</v>
      </c>
      <c r="W24" s="440"/>
      <c r="X24" s="135" t="s">
        <v>134</v>
      </c>
      <c r="Y24" s="32"/>
      <c r="Z24" s="32"/>
      <c r="AA24" s="32"/>
      <c r="AB24" s="32"/>
      <c r="AC24" s="43"/>
      <c r="AD24" s="43"/>
      <c r="AE24" s="43"/>
      <c r="AF24" s="43"/>
      <c r="AG24" s="43"/>
      <c r="AH24" s="32"/>
      <c r="AI24" s="43"/>
      <c r="AJ24" s="43"/>
      <c r="AK24" s="43"/>
      <c r="AL24" s="43"/>
      <c r="AM24" s="44"/>
      <c r="AN24" s="426" t="s">
        <v>115</v>
      </c>
      <c r="AO24" s="427"/>
      <c r="AP24" s="96" t="s">
        <v>86</v>
      </c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3"/>
      <c r="BB24" s="265" t="s">
        <v>89</v>
      </c>
      <c r="BC24" s="266"/>
      <c r="BD24" s="266"/>
      <c r="BE24" s="267"/>
      <c r="BF24" s="265">
        <v>2</v>
      </c>
      <c r="BG24" s="266"/>
      <c r="BH24" s="266"/>
      <c r="BI24" s="266"/>
      <c r="BJ24" s="337"/>
    </row>
    <row r="25" spans="2:79" s="2" customFormat="1" ht="13.5" customHeight="1">
      <c r="B25" s="372"/>
      <c r="C25" s="213"/>
      <c r="D25" s="75" t="s">
        <v>104</v>
      </c>
      <c r="E25" s="73"/>
      <c r="F25" s="32"/>
      <c r="G25" s="32"/>
      <c r="H25" s="32"/>
      <c r="I25" s="43"/>
      <c r="J25" s="43"/>
      <c r="K25" s="43"/>
      <c r="L25" s="43"/>
      <c r="M25" s="149" t="s">
        <v>83</v>
      </c>
      <c r="N25" s="441"/>
      <c r="O25" s="441"/>
      <c r="P25" s="441"/>
      <c r="Q25" s="441"/>
      <c r="R25" s="441"/>
      <c r="S25" s="441"/>
      <c r="T25" s="441"/>
      <c r="U25" s="441"/>
      <c r="V25" s="439">
        <v>2</v>
      </c>
      <c r="W25" s="440"/>
      <c r="X25" s="43" t="s">
        <v>135</v>
      </c>
      <c r="Y25" s="32"/>
      <c r="Z25" s="32"/>
      <c r="AA25" s="32"/>
      <c r="AB25" s="32"/>
      <c r="AC25" s="43"/>
      <c r="AD25" s="43"/>
      <c r="AE25" s="43"/>
      <c r="AF25" s="43"/>
      <c r="AG25" s="43"/>
      <c r="AH25" s="32"/>
      <c r="AI25" s="43"/>
      <c r="AJ25" s="43"/>
      <c r="AK25" s="43"/>
      <c r="AL25" s="43"/>
      <c r="AM25" s="44"/>
      <c r="AN25" s="426"/>
      <c r="AO25" s="427"/>
      <c r="AP25" s="38" t="s">
        <v>88</v>
      </c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265" t="s">
        <v>89</v>
      </c>
      <c r="BC25" s="266"/>
      <c r="BD25" s="266"/>
      <c r="BE25" s="267"/>
      <c r="BF25" s="265">
        <f>26-1</f>
        <v>25</v>
      </c>
      <c r="BG25" s="266"/>
      <c r="BH25" s="266"/>
      <c r="BI25" s="266"/>
      <c r="BJ25" s="337"/>
    </row>
    <row r="26" spans="2:79" s="2" customFormat="1" ht="13.5" customHeight="1">
      <c r="B26" s="372"/>
      <c r="C26" s="213"/>
      <c r="D26" s="75" t="s">
        <v>105</v>
      </c>
      <c r="E26" s="73"/>
      <c r="F26" s="32"/>
      <c r="G26" s="32"/>
      <c r="H26" s="32"/>
      <c r="I26" s="43"/>
      <c r="J26" s="43"/>
      <c r="K26" s="43"/>
      <c r="L26" s="43"/>
      <c r="M26" s="43" t="s">
        <v>83</v>
      </c>
      <c r="N26" s="428"/>
      <c r="O26" s="428"/>
      <c r="P26" s="428"/>
      <c r="Q26" s="428"/>
      <c r="R26" s="428"/>
      <c r="S26" s="428"/>
      <c r="T26" s="428"/>
      <c r="U26" s="428"/>
      <c r="V26" s="439">
        <v>3</v>
      </c>
      <c r="W26" s="440"/>
      <c r="X26" s="43" t="s">
        <v>136</v>
      </c>
      <c r="Y26" s="32"/>
      <c r="Z26" s="32"/>
      <c r="AA26" s="32"/>
      <c r="AB26" s="32"/>
      <c r="AC26" s="43"/>
      <c r="AD26" s="43"/>
      <c r="AE26" s="43"/>
      <c r="AF26" s="43"/>
      <c r="AG26" s="43"/>
      <c r="AH26" s="32"/>
      <c r="AI26" s="43"/>
      <c r="AJ26" s="43"/>
      <c r="AK26" s="43"/>
      <c r="AL26" s="43"/>
      <c r="AM26" s="44"/>
      <c r="AN26" s="426"/>
      <c r="AO26" s="427"/>
      <c r="AP26" s="38" t="s">
        <v>87</v>
      </c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3"/>
      <c r="BB26" s="265" t="s">
        <v>89</v>
      </c>
      <c r="BC26" s="266"/>
      <c r="BD26" s="266"/>
      <c r="BE26" s="267"/>
      <c r="BF26" s="265">
        <v>2</v>
      </c>
      <c r="BG26" s="266"/>
      <c r="BH26" s="266"/>
      <c r="BI26" s="266"/>
      <c r="BJ26" s="337"/>
    </row>
    <row r="27" spans="2:79" s="2" customFormat="1" ht="13.5" customHeight="1">
      <c r="B27" s="372"/>
      <c r="C27" s="213"/>
      <c r="D27" s="429" t="s">
        <v>119</v>
      </c>
      <c r="E27" s="430"/>
      <c r="F27" s="430"/>
      <c r="G27" s="430"/>
      <c r="H27" s="430"/>
      <c r="I27" s="430"/>
      <c r="J27" s="430"/>
      <c r="K27" s="430"/>
      <c r="L27" s="430"/>
      <c r="M27" s="32" t="s">
        <v>83</v>
      </c>
      <c r="N27" s="431"/>
      <c r="O27" s="432"/>
      <c r="P27" s="432"/>
      <c r="Q27" s="432"/>
      <c r="R27" s="432"/>
      <c r="S27" s="432"/>
      <c r="T27" s="432"/>
      <c r="U27" s="432"/>
      <c r="V27" s="212">
        <v>4</v>
      </c>
      <c r="W27" s="213"/>
      <c r="X27" s="43" t="s">
        <v>128</v>
      </c>
      <c r="Y27" s="43"/>
      <c r="Z27" s="32"/>
      <c r="AA27" s="32"/>
      <c r="AB27" s="43"/>
      <c r="AC27" s="43"/>
      <c r="AD27" s="43"/>
      <c r="AE27" s="32"/>
      <c r="AF27" s="32"/>
      <c r="AG27" s="32"/>
      <c r="AH27" s="43"/>
      <c r="AI27" s="43"/>
      <c r="AJ27" s="43"/>
      <c r="AK27" s="43"/>
      <c r="AL27" s="43"/>
      <c r="AM27" s="44"/>
      <c r="AN27" s="426" t="s">
        <v>116</v>
      </c>
      <c r="AO27" s="427"/>
      <c r="AP27" s="96" t="s">
        <v>86</v>
      </c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3"/>
      <c r="BB27" s="265" t="s">
        <v>89</v>
      </c>
      <c r="BC27" s="266"/>
      <c r="BD27" s="266"/>
      <c r="BE27" s="267"/>
      <c r="BF27" s="265">
        <v>3</v>
      </c>
      <c r="BG27" s="266"/>
      <c r="BH27" s="266"/>
      <c r="BI27" s="266"/>
      <c r="BJ27" s="337"/>
    </row>
    <row r="28" spans="2:79" s="2" customFormat="1" ht="13.5" customHeight="1">
      <c r="B28" s="162"/>
      <c r="C28" s="79"/>
      <c r="D28" s="429" t="s">
        <v>118</v>
      </c>
      <c r="E28" s="430"/>
      <c r="F28" s="430"/>
      <c r="G28" s="430"/>
      <c r="H28" s="430"/>
      <c r="I28" s="430"/>
      <c r="J28" s="430"/>
      <c r="K28" s="430"/>
      <c r="L28" s="430"/>
      <c r="M28" s="95" t="s">
        <v>83</v>
      </c>
      <c r="N28" s="433"/>
      <c r="O28" s="433"/>
      <c r="P28" s="433"/>
      <c r="Q28" s="433"/>
      <c r="R28" s="433"/>
      <c r="S28" s="433"/>
      <c r="T28" s="433"/>
      <c r="U28" s="434"/>
      <c r="V28" s="212"/>
      <c r="W28" s="213"/>
      <c r="X28" s="43" t="s">
        <v>129</v>
      </c>
      <c r="Y28" s="43"/>
      <c r="Z28" s="32"/>
      <c r="AA28" s="32"/>
      <c r="AB28" s="43"/>
      <c r="AC28" s="43"/>
      <c r="AD28" s="43"/>
      <c r="AE28" s="32"/>
      <c r="AF28" s="32"/>
      <c r="AG28" s="32"/>
      <c r="AH28" s="43"/>
      <c r="AI28" s="43"/>
      <c r="AJ28" s="43"/>
      <c r="AK28" s="43"/>
      <c r="AL28" s="43"/>
      <c r="AM28" s="44"/>
      <c r="AN28" s="142"/>
      <c r="AO28" s="143"/>
      <c r="AP28" s="38" t="s">
        <v>88</v>
      </c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265" t="s">
        <v>89</v>
      </c>
      <c r="BC28" s="266"/>
      <c r="BD28" s="266"/>
      <c r="BE28" s="267"/>
      <c r="BF28" s="265">
        <f>27-1</f>
        <v>26</v>
      </c>
      <c r="BG28" s="266"/>
      <c r="BH28" s="266"/>
      <c r="BI28" s="266"/>
      <c r="BJ28" s="337"/>
    </row>
    <row r="29" spans="2:79" s="2" customFormat="1" ht="13.5" customHeight="1">
      <c r="B29" s="162"/>
      <c r="C29" s="79"/>
      <c r="D29" s="435" t="s">
        <v>114</v>
      </c>
      <c r="E29" s="436"/>
      <c r="F29" s="436"/>
      <c r="G29" s="436"/>
      <c r="H29" s="436"/>
      <c r="I29" s="436"/>
      <c r="J29" s="436"/>
      <c r="K29" s="436"/>
      <c r="L29" s="436"/>
      <c r="M29" s="32" t="s">
        <v>83</v>
      </c>
      <c r="N29" s="437"/>
      <c r="O29" s="438"/>
      <c r="P29" s="438"/>
      <c r="Q29" s="438"/>
      <c r="R29" s="438"/>
      <c r="S29" s="438"/>
      <c r="T29" s="438"/>
      <c r="U29" s="438"/>
      <c r="V29" s="212"/>
      <c r="W29" s="213"/>
      <c r="X29" s="43"/>
      <c r="Y29" s="43"/>
      <c r="Z29" s="32"/>
      <c r="AA29" s="32"/>
      <c r="AB29" s="43"/>
      <c r="AC29" s="43"/>
      <c r="AD29" s="43"/>
      <c r="AE29" s="32"/>
      <c r="AF29" s="32"/>
      <c r="AG29" s="32"/>
      <c r="AH29" s="43"/>
      <c r="AI29" s="43"/>
      <c r="AJ29" s="43"/>
      <c r="AK29" s="43"/>
      <c r="AL29" s="43"/>
      <c r="AM29" s="44"/>
      <c r="AN29" s="142"/>
      <c r="AO29" s="143"/>
      <c r="AP29" s="38" t="s">
        <v>87</v>
      </c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3"/>
      <c r="BB29" s="265" t="s">
        <v>89</v>
      </c>
      <c r="BC29" s="266"/>
      <c r="BD29" s="266"/>
      <c r="BE29" s="267"/>
      <c r="BF29" s="265">
        <v>2</v>
      </c>
      <c r="BG29" s="266"/>
      <c r="BH29" s="266"/>
      <c r="BI29" s="266"/>
      <c r="BJ29" s="337"/>
    </row>
    <row r="30" spans="2:79" s="2" customFormat="1" ht="13.5" customHeight="1">
      <c r="B30" s="372"/>
      <c r="C30" s="213"/>
      <c r="D30" s="75" t="s">
        <v>79</v>
      </c>
      <c r="E30" s="73"/>
      <c r="F30" s="32"/>
      <c r="G30" s="32"/>
      <c r="H30" s="32"/>
      <c r="I30" s="32"/>
      <c r="J30" s="32" t="s">
        <v>80</v>
      </c>
      <c r="K30" s="32"/>
      <c r="L30" s="32"/>
      <c r="M30" s="32" t="s">
        <v>83</v>
      </c>
      <c r="N30" s="425"/>
      <c r="O30" s="425"/>
      <c r="P30" s="425"/>
      <c r="Q30" s="425"/>
      <c r="R30" s="425"/>
      <c r="S30" s="425"/>
      <c r="T30" s="425"/>
      <c r="U30" s="425"/>
      <c r="V30" s="212"/>
      <c r="W30" s="213"/>
      <c r="X30" s="43"/>
      <c r="Y30" s="43"/>
      <c r="Z30" s="32"/>
      <c r="AA30" s="32"/>
      <c r="AB30" s="43"/>
      <c r="AC30" s="43"/>
      <c r="AD30" s="43"/>
      <c r="AE30" s="43"/>
      <c r="AF30" s="43"/>
      <c r="AG30" s="43"/>
      <c r="AH30" s="43"/>
      <c r="AI30" s="32"/>
      <c r="AJ30" s="32"/>
      <c r="AK30" s="32"/>
      <c r="AL30" s="32"/>
      <c r="AM30" s="33"/>
      <c r="AN30" s="426" t="s">
        <v>117</v>
      </c>
      <c r="AO30" s="427"/>
      <c r="AP30" s="96" t="s">
        <v>86</v>
      </c>
      <c r="AQ30" s="92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265" t="s">
        <v>89</v>
      </c>
      <c r="BC30" s="266"/>
      <c r="BD30" s="266"/>
      <c r="BE30" s="267"/>
      <c r="BF30" s="265">
        <v>1</v>
      </c>
      <c r="BG30" s="266"/>
      <c r="BH30" s="266"/>
      <c r="BI30" s="266"/>
      <c r="BJ30" s="337"/>
    </row>
    <row r="31" spans="2:79" s="2" customFormat="1" ht="13.5" customHeight="1">
      <c r="B31" s="372"/>
      <c r="C31" s="213"/>
      <c r="D31" s="75"/>
      <c r="E31" s="73"/>
      <c r="F31" s="43"/>
      <c r="G31" s="43"/>
      <c r="H31" s="32"/>
      <c r="I31" s="43"/>
      <c r="J31" s="43" t="s">
        <v>81</v>
      </c>
      <c r="K31" s="43"/>
      <c r="L31" s="43"/>
      <c r="M31" s="43" t="s">
        <v>83</v>
      </c>
      <c r="N31" s="428"/>
      <c r="O31" s="428"/>
      <c r="P31" s="428"/>
      <c r="Q31" s="428"/>
      <c r="R31" s="428"/>
      <c r="S31" s="428"/>
      <c r="T31" s="428"/>
      <c r="U31" s="428"/>
      <c r="V31" s="186"/>
      <c r="W31" s="44"/>
      <c r="X31" s="43"/>
      <c r="Y31" s="43"/>
      <c r="Z31" s="43"/>
      <c r="AA31" s="43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3"/>
      <c r="AN31" s="78"/>
      <c r="AO31" s="79"/>
      <c r="AP31" s="38" t="s">
        <v>88</v>
      </c>
      <c r="AQ31" s="39"/>
      <c r="AR31" s="92"/>
      <c r="AS31" s="92"/>
      <c r="AT31" s="92"/>
      <c r="AU31" s="92"/>
      <c r="AV31" s="92"/>
      <c r="AW31" s="92"/>
      <c r="AX31" s="92"/>
      <c r="AY31" s="92"/>
      <c r="AZ31" s="92"/>
      <c r="BA31" s="93"/>
      <c r="BB31" s="265" t="s">
        <v>89</v>
      </c>
      <c r="BC31" s="266"/>
      <c r="BD31" s="266"/>
      <c r="BE31" s="267"/>
      <c r="BF31" s="265">
        <f>27-4</f>
        <v>23</v>
      </c>
      <c r="BG31" s="266"/>
      <c r="BH31" s="266"/>
      <c r="BI31" s="266"/>
      <c r="BJ31" s="337"/>
    </row>
    <row r="32" spans="2:79" s="2" customFormat="1" ht="13.5" customHeight="1">
      <c r="B32" s="372"/>
      <c r="C32" s="213"/>
      <c r="D32" s="75"/>
      <c r="E32" s="73"/>
      <c r="F32" s="43"/>
      <c r="G32" s="43"/>
      <c r="H32" s="32"/>
      <c r="I32" s="32"/>
      <c r="J32" s="32" t="s">
        <v>82</v>
      </c>
      <c r="K32" s="32"/>
      <c r="L32" s="32"/>
      <c r="M32" s="32" t="s">
        <v>83</v>
      </c>
      <c r="N32" s="425"/>
      <c r="O32" s="425"/>
      <c r="P32" s="425"/>
      <c r="Q32" s="425"/>
      <c r="R32" s="425"/>
      <c r="S32" s="425"/>
      <c r="T32" s="425"/>
      <c r="U32" s="425"/>
      <c r="V32" s="31"/>
      <c r="W32" s="33"/>
      <c r="X32" s="32"/>
      <c r="Y32" s="32"/>
      <c r="Z32" s="32"/>
      <c r="AA32" s="32"/>
      <c r="AB32" s="43"/>
      <c r="AC32" s="43"/>
      <c r="AD32" s="43"/>
      <c r="AE32" s="32"/>
      <c r="AF32" s="32"/>
      <c r="AG32" s="32"/>
      <c r="AH32" s="32"/>
      <c r="AI32" s="43"/>
      <c r="AJ32" s="43"/>
      <c r="AK32" s="43"/>
      <c r="AL32" s="43"/>
      <c r="AM32" s="44"/>
      <c r="AN32" s="78"/>
      <c r="AO32" s="79"/>
      <c r="AP32" s="38" t="s">
        <v>87</v>
      </c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3"/>
      <c r="BB32" s="265" t="s">
        <v>89</v>
      </c>
      <c r="BC32" s="266"/>
      <c r="BD32" s="266"/>
      <c r="BE32" s="267"/>
      <c r="BF32" s="265">
        <v>2</v>
      </c>
      <c r="BG32" s="266"/>
      <c r="BH32" s="266"/>
      <c r="BI32" s="266"/>
      <c r="BJ32" s="337"/>
    </row>
    <row r="33" spans="2:105" s="2" customFormat="1" ht="13.5" customHeight="1">
      <c r="B33" s="372"/>
      <c r="C33" s="213"/>
      <c r="D33" s="435" t="s">
        <v>120</v>
      </c>
      <c r="E33" s="436"/>
      <c r="F33" s="436"/>
      <c r="G33" s="436"/>
      <c r="H33" s="436"/>
      <c r="I33" s="436"/>
      <c r="J33" s="436"/>
      <c r="K33" s="436"/>
      <c r="L33" s="436"/>
      <c r="M33" s="43" t="s">
        <v>83</v>
      </c>
      <c r="N33" s="504"/>
      <c r="O33" s="505"/>
      <c r="P33" s="505"/>
      <c r="Q33" s="505"/>
      <c r="R33" s="505"/>
      <c r="S33" s="505"/>
      <c r="T33" s="505"/>
      <c r="U33" s="506"/>
      <c r="V33" s="31"/>
      <c r="W33" s="33"/>
      <c r="X33" s="32"/>
      <c r="Y33" s="32"/>
      <c r="Z33" s="32"/>
      <c r="AA33" s="43"/>
      <c r="AB33" s="32"/>
      <c r="AC33" s="32"/>
      <c r="AD33" s="32"/>
      <c r="AE33" s="43"/>
      <c r="AF33" s="43"/>
      <c r="AG33" s="43"/>
      <c r="AH33" s="43"/>
      <c r="AI33" s="32"/>
      <c r="AJ33" s="32"/>
      <c r="AK33" s="32"/>
      <c r="AL33" s="32"/>
      <c r="AM33" s="33"/>
      <c r="AN33" s="78"/>
      <c r="AO33" s="79"/>
      <c r="AP33" s="38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87"/>
      <c r="BC33" s="88"/>
      <c r="BD33" s="88"/>
      <c r="BE33" s="89"/>
      <c r="BF33" s="84">
        <v>0</v>
      </c>
      <c r="BG33" s="85"/>
      <c r="BH33" s="85"/>
      <c r="BI33" s="85"/>
      <c r="BJ33" s="165"/>
    </row>
    <row r="34" spans="2:105" s="2" customFormat="1" ht="13.5" customHeight="1">
      <c r="B34" s="166"/>
      <c r="C34" s="141"/>
      <c r="D34" s="75" t="s">
        <v>109</v>
      </c>
      <c r="E34" s="73"/>
      <c r="F34" s="43"/>
      <c r="G34" s="43"/>
      <c r="H34" s="43"/>
      <c r="I34" s="43"/>
      <c r="J34" s="43"/>
      <c r="K34" s="43"/>
      <c r="L34" s="43"/>
      <c r="M34" s="43" t="s">
        <v>83</v>
      </c>
      <c r="N34" s="510"/>
      <c r="O34" s="510"/>
      <c r="P34" s="510"/>
      <c r="Q34" s="510"/>
      <c r="R34" s="510"/>
      <c r="S34" s="510"/>
      <c r="T34" s="510"/>
      <c r="U34" s="510"/>
      <c r="V34" s="31"/>
      <c r="W34" s="33"/>
      <c r="X34" s="32"/>
      <c r="Y34" s="32"/>
      <c r="Z34" s="32"/>
      <c r="AA34" s="43"/>
      <c r="AB34" s="32"/>
      <c r="AC34" s="32"/>
      <c r="AD34" s="32"/>
      <c r="AE34" s="43"/>
      <c r="AF34" s="43"/>
      <c r="AG34" s="43"/>
      <c r="AH34" s="43"/>
      <c r="AI34" s="32"/>
      <c r="AJ34" s="32"/>
      <c r="AK34" s="32"/>
      <c r="AL34" s="32"/>
      <c r="AM34" s="33"/>
      <c r="AN34" s="78"/>
      <c r="AO34" s="79"/>
      <c r="AP34" s="404" t="s">
        <v>90</v>
      </c>
      <c r="AQ34" s="405"/>
      <c r="AR34" s="405"/>
      <c r="AS34" s="405"/>
      <c r="AT34" s="405"/>
      <c r="AU34" s="405"/>
      <c r="AV34" s="405"/>
      <c r="AW34" s="405"/>
      <c r="AX34" s="405"/>
      <c r="AY34" s="405"/>
      <c r="AZ34" s="405"/>
      <c r="BA34" s="406"/>
      <c r="BB34" s="87"/>
      <c r="BC34" s="88"/>
      <c r="BD34" s="88"/>
      <c r="BE34" s="89"/>
      <c r="BF34" s="84"/>
      <c r="BG34" s="85"/>
      <c r="BH34" s="85"/>
      <c r="BI34" s="85"/>
      <c r="BJ34" s="165"/>
    </row>
    <row r="35" spans="2:105" s="2" customFormat="1" ht="13.5" customHeight="1">
      <c r="B35" s="372"/>
      <c r="C35" s="213"/>
      <c r="D35" s="75"/>
      <c r="E35" s="2" t="s">
        <v>106</v>
      </c>
      <c r="F35" s="43"/>
      <c r="G35" s="43"/>
      <c r="H35" s="43"/>
      <c r="I35" s="43"/>
      <c r="J35" s="43" t="s">
        <v>115</v>
      </c>
      <c r="K35" s="43"/>
      <c r="L35" s="43"/>
      <c r="M35" s="43" t="s">
        <v>83</v>
      </c>
      <c r="N35" s="407"/>
      <c r="O35" s="408"/>
      <c r="P35" s="408"/>
      <c r="Q35" s="408"/>
      <c r="R35" s="408"/>
      <c r="S35" s="408"/>
      <c r="T35" s="408"/>
      <c r="U35" s="409"/>
      <c r="V35" s="32"/>
      <c r="W35" s="33"/>
      <c r="X35" s="32"/>
      <c r="Y35" s="32"/>
      <c r="Z35" s="32"/>
      <c r="AA35" s="43"/>
      <c r="AB35" s="32"/>
      <c r="AC35" s="32"/>
      <c r="AD35" s="32"/>
      <c r="AE35" s="43"/>
      <c r="AF35" s="43"/>
      <c r="AG35" s="43"/>
      <c r="AH35" s="43"/>
      <c r="AI35" s="32"/>
      <c r="AJ35" s="32"/>
      <c r="AK35" s="32"/>
      <c r="AL35" s="32"/>
      <c r="AM35" s="33"/>
      <c r="AN35" s="212">
        <v>1</v>
      </c>
      <c r="AO35" s="213"/>
      <c r="AP35" s="96" t="s">
        <v>86</v>
      </c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265" t="s">
        <v>89</v>
      </c>
      <c r="BC35" s="266"/>
      <c r="BD35" s="266"/>
      <c r="BE35" s="267"/>
      <c r="BF35" s="265">
        <v>2</v>
      </c>
      <c r="BG35" s="266"/>
      <c r="BH35" s="266"/>
      <c r="BI35" s="266"/>
      <c r="BJ35" s="337"/>
    </row>
    <row r="36" spans="2:105" s="2" customFormat="1" ht="13.5" customHeight="1">
      <c r="B36" s="166"/>
      <c r="C36" s="141"/>
      <c r="D36" s="75"/>
      <c r="E36" s="73"/>
      <c r="F36" s="43"/>
      <c r="G36" s="43"/>
      <c r="H36" s="43"/>
      <c r="I36" s="43"/>
      <c r="J36" s="43" t="s">
        <v>116</v>
      </c>
      <c r="K36" s="43"/>
      <c r="L36" s="43"/>
      <c r="M36" s="43" t="s">
        <v>83</v>
      </c>
      <c r="N36" s="410"/>
      <c r="O36" s="411"/>
      <c r="P36" s="411"/>
      <c r="Q36" s="411"/>
      <c r="R36" s="411"/>
      <c r="S36" s="411"/>
      <c r="T36" s="411"/>
      <c r="U36" s="412"/>
      <c r="V36" s="32"/>
      <c r="W36" s="33"/>
      <c r="X36" s="32"/>
      <c r="Y36" s="32"/>
      <c r="Z36" s="32"/>
      <c r="AA36" s="43"/>
      <c r="AB36" s="32"/>
      <c r="AC36" s="32"/>
      <c r="AD36" s="32"/>
      <c r="AE36" s="43"/>
      <c r="AF36" s="43"/>
      <c r="AG36" s="43"/>
      <c r="AH36" s="43"/>
      <c r="AI36" s="32"/>
      <c r="AJ36" s="32"/>
      <c r="AK36" s="32"/>
      <c r="AL36" s="32"/>
      <c r="AM36" s="33"/>
      <c r="AN36" s="212"/>
      <c r="AO36" s="213"/>
      <c r="AP36" s="38" t="s">
        <v>88</v>
      </c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3"/>
      <c r="BB36" s="265" t="s">
        <v>89</v>
      </c>
      <c r="BC36" s="266"/>
      <c r="BD36" s="266"/>
      <c r="BE36" s="267"/>
      <c r="BF36" s="268">
        <v>11</v>
      </c>
      <c r="BG36" s="269"/>
      <c r="BH36" s="269"/>
      <c r="BI36" s="269"/>
      <c r="BJ36" s="338"/>
    </row>
    <row r="37" spans="2:105" s="2" customFormat="1" ht="13.5" customHeight="1">
      <c r="B37" s="166"/>
      <c r="C37" s="141"/>
      <c r="D37" s="75"/>
      <c r="E37" s="73"/>
      <c r="F37" s="43"/>
      <c r="G37" s="43"/>
      <c r="H37" s="43"/>
      <c r="I37" s="43"/>
      <c r="J37" s="43" t="s">
        <v>117</v>
      </c>
      <c r="K37" s="43"/>
      <c r="L37" s="43"/>
      <c r="M37" s="32" t="s">
        <v>83</v>
      </c>
      <c r="N37" s="413"/>
      <c r="O37" s="414"/>
      <c r="P37" s="414"/>
      <c r="Q37" s="414"/>
      <c r="R37" s="414"/>
      <c r="S37" s="414"/>
      <c r="T37" s="414"/>
      <c r="U37" s="415"/>
      <c r="V37" s="32"/>
      <c r="W37" s="33"/>
      <c r="X37" s="32"/>
      <c r="Y37" s="32"/>
      <c r="Z37" s="32"/>
      <c r="AA37" s="43"/>
      <c r="AB37" s="32"/>
      <c r="AC37" s="32"/>
      <c r="AD37" s="32"/>
      <c r="AE37" s="43"/>
      <c r="AF37" s="43"/>
      <c r="AG37" s="43"/>
      <c r="AH37" s="43"/>
      <c r="AI37" s="32"/>
      <c r="AJ37" s="32"/>
      <c r="AK37" s="32"/>
      <c r="AL37" s="32"/>
      <c r="AM37" s="33"/>
      <c r="AN37" s="115"/>
      <c r="AO37" s="116"/>
      <c r="BB37" s="115"/>
      <c r="BC37" s="117"/>
      <c r="BD37" s="117"/>
      <c r="BE37" s="116"/>
      <c r="BJ37" s="167"/>
    </row>
    <row r="38" spans="2:105" s="2" customFormat="1" ht="13.5" customHeight="1">
      <c r="B38" s="509"/>
      <c r="C38" s="261"/>
      <c r="D38" s="94"/>
      <c r="E38" s="2" t="s">
        <v>107</v>
      </c>
      <c r="F38" s="81"/>
      <c r="G38" s="81"/>
      <c r="H38" s="81"/>
      <c r="I38" s="81"/>
      <c r="J38" s="81" t="s">
        <v>115</v>
      </c>
      <c r="K38" s="81"/>
      <c r="L38" s="81"/>
      <c r="M38" s="43" t="s">
        <v>83</v>
      </c>
      <c r="N38" s="416"/>
      <c r="O38" s="417"/>
      <c r="P38" s="417"/>
      <c r="Q38" s="417"/>
      <c r="R38" s="417"/>
      <c r="S38" s="417"/>
      <c r="T38" s="417"/>
      <c r="U38" s="418"/>
      <c r="V38" s="81"/>
      <c r="W38" s="82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2"/>
      <c r="AN38" s="118"/>
      <c r="AO38" s="119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18"/>
      <c r="BC38" s="120"/>
      <c r="BD38" s="120"/>
      <c r="BE38" s="119"/>
      <c r="BF38" s="120"/>
      <c r="BG38" s="120"/>
      <c r="BH38" s="120"/>
      <c r="BI38" s="120"/>
      <c r="BJ38" s="168"/>
    </row>
    <row r="39" spans="2:105" s="2" customFormat="1" ht="13.5" customHeight="1">
      <c r="B39" s="169"/>
      <c r="C39" s="50"/>
      <c r="D39" s="97"/>
      <c r="E39" s="49"/>
      <c r="F39" s="49"/>
      <c r="G39" s="49"/>
      <c r="H39" s="49"/>
      <c r="I39" s="49"/>
      <c r="J39" s="49" t="s">
        <v>116</v>
      </c>
      <c r="K39" s="49"/>
      <c r="L39" s="49"/>
      <c r="M39" s="98" t="s">
        <v>83</v>
      </c>
      <c r="N39" s="419"/>
      <c r="O39" s="420"/>
      <c r="P39" s="420"/>
      <c r="Q39" s="420"/>
      <c r="R39" s="420"/>
      <c r="S39" s="420"/>
      <c r="T39" s="420"/>
      <c r="U39" s="421"/>
      <c r="V39" s="49"/>
      <c r="W39" s="50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81"/>
      <c r="AI39" s="49"/>
      <c r="AJ39" s="49"/>
      <c r="AK39" s="49"/>
      <c r="AL39" s="49"/>
      <c r="AM39" s="50"/>
      <c r="AN39" s="144"/>
      <c r="AO39" s="145"/>
      <c r="AP39" s="99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38"/>
      <c r="BC39" s="139"/>
      <c r="BD39" s="139"/>
      <c r="BE39" s="140"/>
      <c r="BF39" s="19"/>
      <c r="BG39" s="19"/>
      <c r="BH39" s="19"/>
      <c r="BI39" s="19"/>
      <c r="BJ39" s="164"/>
    </row>
    <row r="40" spans="2:105" s="2" customFormat="1" ht="13.5" customHeight="1">
      <c r="B40" s="170"/>
      <c r="C40" s="82"/>
      <c r="D40" s="97"/>
      <c r="E40" s="49"/>
      <c r="F40" s="49"/>
      <c r="G40" s="49"/>
      <c r="H40" s="49"/>
      <c r="I40" s="49"/>
      <c r="J40" s="49" t="s">
        <v>117</v>
      </c>
      <c r="K40" s="49"/>
      <c r="L40" s="49"/>
      <c r="M40" s="98" t="s">
        <v>83</v>
      </c>
      <c r="N40" s="422"/>
      <c r="O40" s="423"/>
      <c r="P40" s="423"/>
      <c r="Q40" s="423"/>
      <c r="R40" s="423"/>
      <c r="S40" s="423"/>
      <c r="T40" s="423"/>
      <c r="U40" s="424"/>
      <c r="V40" s="49"/>
      <c r="W40" s="50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49"/>
      <c r="AJ40" s="49"/>
      <c r="AK40" s="49"/>
      <c r="AL40" s="49"/>
      <c r="AM40" s="50"/>
      <c r="AN40" s="146"/>
      <c r="AO40" s="147"/>
      <c r="AP40" s="31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3"/>
      <c r="BB40" s="87"/>
      <c r="BC40" s="88"/>
      <c r="BD40" s="88"/>
      <c r="BE40" s="89"/>
      <c r="BF40" s="87"/>
      <c r="BG40" s="88"/>
      <c r="BH40" s="88"/>
      <c r="BI40" s="88"/>
      <c r="BJ40" s="171"/>
    </row>
    <row r="41" spans="2:105" s="2" customFormat="1" ht="13.5" customHeight="1">
      <c r="B41" s="372">
        <v>2</v>
      </c>
      <c r="C41" s="213"/>
      <c r="D41" s="97" t="s">
        <v>84</v>
      </c>
      <c r="E41" s="49"/>
      <c r="F41" s="49"/>
      <c r="G41" s="49"/>
      <c r="H41" s="49"/>
      <c r="I41" s="49"/>
      <c r="J41" s="49"/>
      <c r="K41" s="49"/>
      <c r="L41" s="49" t="s">
        <v>115</v>
      </c>
      <c r="M41" s="98" t="s">
        <v>83</v>
      </c>
      <c r="N41" s="508"/>
      <c r="O41" s="508"/>
      <c r="P41" s="508"/>
      <c r="Q41" s="508"/>
      <c r="R41" s="508"/>
      <c r="S41" s="508"/>
      <c r="T41" s="508"/>
      <c r="U41" s="512"/>
      <c r="V41" s="48"/>
      <c r="W41" s="50"/>
      <c r="X41" s="49">
        <v>7</v>
      </c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50"/>
      <c r="AN41" s="146"/>
      <c r="AO41" s="147"/>
      <c r="AP41" s="31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3"/>
      <c r="BB41" s="87"/>
      <c r="BC41" s="88"/>
      <c r="BD41" s="88"/>
      <c r="BE41" s="89"/>
      <c r="BF41" s="87"/>
      <c r="BG41" s="88"/>
      <c r="BH41" s="88"/>
      <c r="BI41" s="88"/>
      <c r="BJ41" s="171"/>
    </row>
    <row r="42" spans="2:105" s="2" customFormat="1" ht="13.5" customHeight="1">
      <c r="B42" s="170"/>
      <c r="C42" s="82"/>
      <c r="D42" s="492" t="s">
        <v>124</v>
      </c>
      <c r="E42" s="493"/>
      <c r="F42" s="493"/>
      <c r="G42" s="494"/>
      <c r="H42" s="498">
        <f>(N41+N42+N43)/38*100</f>
        <v>0</v>
      </c>
      <c r="I42" s="398"/>
      <c r="J42" s="499"/>
      <c r="K42" s="49"/>
      <c r="L42" s="49" t="s">
        <v>116</v>
      </c>
      <c r="M42" s="98" t="s">
        <v>83</v>
      </c>
      <c r="N42" s="508"/>
      <c r="O42" s="508"/>
      <c r="P42" s="508"/>
      <c r="Q42" s="508"/>
      <c r="R42" s="508"/>
      <c r="S42" s="508"/>
      <c r="T42" s="508"/>
      <c r="U42" s="508"/>
      <c r="V42" s="48"/>
      <c r="W42" s="50"/>
      <c r="X42" s="49">
        <v>7</v>
      </c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50"/>
      <c r="AN42" s="146"/>
      <c r="AO42" s="147"/>
      <c r="AP42" s="101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3"/>
      <c r="BB42" s="104"/>
      <c r="BC42" s="105"/>
      <c r="BD42" s="105"/>
      <c r="BE42" s="106"/>
      <c r="BF42" s="104"/>
      <c r="BG42" s="105"/>
      <c r="BH42" s="105"/>
      <c r="BI42" s="105"/>
      <c r="BJ42" s="172"/>
    </row>
    <row r="43" spans="2:105" s="2" customFormat="1" ht="13.5" customHeight="1">
      <c r="B43" s="467"/>
      <c r="C43" s="287"/>
      <c r="D43" s="495"/>
      <c r="E43" s="496"/>
      <c r="F43" s="496"/>
      <c r="G43" s="497"/>
      <c r="H43" s="500"/>
      <c r="I43" s="501"/>
      <c r="J43" s="502"/>
      <c r="K43" s="136"/>
      <c r="L43" s="108" t="s">
        <v>117</v>
      </c>
      <c r="M43" s="128" t="s">
        <v>83</v>
      </c>
      <c r="N43" s="511"/>
      <c r="O43" s="511"/>
      <c r="P43" s="511"/>
      <c r="Q43" s="511"/>
      <c r="R43" s="511"/>
      <c r="S43" s="511"/>
      <c r="T43" s="511"/>
      <c r="U43" s="511"/>
      <c r="V43" s="185"/>
      <c r="W43" s="137"/>
      <c r="X43" s="136">
        <v>0</v>
      </c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7"/>
      <c r="AN43" s="286"/>
      <c r="AO43" s="287"/>
      <c r="AP43" s="289" t="s">
        <v>38</v>
      </c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1"/>
      <c r="BB43" s="292" t="s">
        <v>37</v>
      </c>
      <c r="BC43" s="293"/>
      <c r="BD43" s="293"/>
      <c r="BE43" s="294"/>
      <c r="BF43" s="295">
        <f>SUM(BF23:BJ36)</f>
        <v>99</v>
      </c>
      <c r="BG43" s="296"/>
      <c r="BH43" s="296"/>
      <c r="BI43" s="296"/>
      <c r="BJ43" s="343"/>
    </row>
    <row r="44" spans="2:105" s="2" customFormat="1" ht="12.75">
      <c r="B44" s="163"/>
      <c r="C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8"/>
      <c r="AO44" s="18"/>
      <c r="AP44" s="18"/>
      <c r="AQ44" s="18"/>
      <c r="AR44" s="18"/>
      <c r="AS44" s="18"/>
      <c r="AT44" s="18"/>
      <c r="AU44" s="18"/>
      <c r="AV44" s="18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64"/>
    </row>
    <row r="45" spans="2:105" ht="19.5" customHeight="1">
      <c r="B45" s="503" t="s">
        <v>39</v>
      </c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341"/>
      <c r="AB45" s="341"/>
      <c r="AC45" s="341"/>
      <c r="AD45" s="341"/>
      <c r="AE45" s="341"/>
      <c r="AF45" s="341"/>
      <c r="AG45" s="341"/>
      <c r="AH45" s="341"/>
      <c r="AI45" s="341"/>
      <c r="AJ45" s="341"/>
      <c r="AK45" s="340" t="s">
        <v>40</v>
      </c>
      <c r="AL45" s="341"/>
      <c r="AM45" s="341"/>
      <c r="AN45" s="341"/>
      <c r="AO45" s="341"/>
      <c r="AP45" s="341"/>
      <c r="AQ45" s="341"/>
      <c r="AR45" s="341"/>
      <c r="AS45" s="341"/>
      <c r="AT45" s="341"/>
      <c r="AU45" s="341"/>
      <c r="AV45" s="341"/>
      <c r="AW45" s="341"/>
      <c r="AX45" s="341"/>
      <c r="AY45" s="341"/>
      <c r="AZ45" s="341"/>
      <c r="BA45" s="341"/>
      <c r="BB45" s="341"/>
      <c r="BC45" s="341"/>
      <c r="BD45" s="341"/>
      <c r="BE45" s="341"/>
      <c r="BF45" s="341"/>
      <c r="BG45" s="341"/>
      <c r="BH45" s="341"/>
      <c r="BI45" s="341"/>
      <c r="BJ45" s="34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</row>
    <row r="46" spans="2:105" s="2" customFormat="1" ht="19.5" customHeight="1">
      <c r="B46" s="507" t="s">
        <v>29</v>
      </c>
      <c r="C46" s="403"/>
      <c r="D46" s="122" t="s">
        <v>34</v>
      </c>
      <c r="E46" s="122"/>
      <c r="F46" s="122"/>
      <c r="G46" s="122"/>
      <c r="H46" s="122"/>
      <c r="I46" s="122"/>
      <c r="J46" s="122"/>
      <c r="K46" s="123"/>
      <c r="L46" s="124"/>
      <c r="M46" s="124"/>
      <c r="N46" s="124"/>
      <c r="O46" s="124"/>
      <c r="P46" s="124"/>
      <c r="Q46" s="124"/>
      <c r="R46" s="124"/>
      <c r="S46" s="124"/>
      <c r="T46" s="125"/>
      <c r="U46" s="402" t="s">
        <v>35</v>
      </c>
      <c r="V46" s="402"/>
      <c r="W46" s="402"/>
      <c r="X46" s="402" t="s">
        <v>36</v>
      </c>
      <c r="Y46" s="402"/>
      <c r="Z46" s="402"/>
      <c r="AA46" s="402"/>
      <c r="AB46" s="402" t="s">
        <v>41</v>
      </c>
      <c r="AC46" s="402"/>
      <c r="AD46" s="402"/>
      <c r="AE46" s="402"/>
      <c r="AF46" s="402" t="s">
        <v>42</v>
      </c>
      <c r="AG46" s="402"/>
      <c r="AH46" s="402"/>
      <c r="AI46" s="402"/>
      <c r="AJ46" s="148" t="s">
        <v>110</v>
      </c>
      <c r="AK46" s="122" t="s">
        <v>29</v>
      </c>
      <c r="AL46" s="403" t="s">
        <v>34</v>
      </c>
      <c r="AM46" s="403"/>
      <c r="AN46" s="403"/>
      <c r="AO46" s="403"/>
      <c r="AP46" s="403"/>
      <c r="AQ46" s="403"/>
      <c r="AR46" s="403"/>
      <c r="AS46" s="403"/>
      <c r="AT46" s="403"/>
      <c r="AU46" s="403"/>
      <c r="AV46" s="403"/>
      <c r="AW46" s="403" t="s">
        <v>35</v>
      </c>
      <c r="AX46" s="403"/>
      <c r="AY46" s="403"/>
      <c r="AZ46" s="339" t="s">
        <v>36</v>
      </c>
      <c r="BA46" s="339"/>
      <c r="BB46" s="339"/>
      <c r="BC46" s="339"/>
      <c r="BD46" s="339" t="s">
        <v>43</v>
      </c>
      <c r="BE46" s="339"/>
      <c r="BF46" s="339"/>
      <c r="BG46" s="339"/>
      <c r="BH46" s="339"/>
      <c r="BI46" s="339"/>
      <c r="BJ46" s="344"/>
    </row>
    <row r="47" spans="2:105" s="2" customFormat="1" ht="13.5" customHeight="1">
      <c r="B47" s="308">
        <v>1</v>
      </c>
      <c r="C47" s="309"/>
      <c r="D47" s="310" t="s">
        <v>91</v>
      </c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2"/>
      <c r="U47" s="313" t="s">
        <v>95</v>
      </c>
      <c r="V47" s="314"/>
      <c r="W47" s="315"/>
      <c r="X47" s="316"/>
      <c r="Y47" s="317"/>
      <c r="Z47" s="317"/>
      <c r="AA47" s="318"/>
      <c r="AB47" s="316"/>
      <c r="AC47" s="317"/>
      <c r="AD47" s="317"/>
      <c r="AE47" s="318"/>
      <c r="AF47" s="351"/>
      <c r="AG47" s="352"/>
      <c r="AH47" s="352"/>
      <c r="AI47" s="353"/>
      <c r="AJ47" s="121"/>
      <c r="AK47" s="83">
        <v>1</v>
      </c>
      <c r="AL47" s="319" t="s">
        <v>98</v>
      </c>
      <c r="AM47" s="320"/>
      <c r="AN47" s="320"/>
      <c r="AO47" s="320"/>
      <c r="AP47" s="320"/>
      <c r="AQ47" s="320"/>
      <c r="AR47" s="320"/>
      <c r="AS47" s="320"/>
      <c r="AT47" s="320"/>
      <c r="AU47" s="320"/>
      <c r="AV47" s="321"/>
      <c r="AW47" s="308" t="s">
        <v>35</v>
      </c>
      <c r="AX47" s="322"/>
      <c r="AY47" s="309"/>
      <c r="AZ47" s="298"/>
      <c r="BA47" s="299"/>
      <c r="BB47" s="299"/>
      <c r="BC47" s="300"/>
      <c r="BD47" s="298" t="s">
        <v>132</v>
      </c>
      <c r="BE47" s="299"/>
      <c r="BF47" s="299"/>
      <c r="BG47" s="299"/>
      <c r="BH47" s="299"/>
      <c r="BI47" s="299"/>
      <c r="BJ47" s="300"/>
    </row>
    <row r="48" spans="2:105" s="2" customFormat="1" ht="13.5" customHeight="1">
      <c r="B48" s="212">
        <v>2</v>
      </c>
      <c r="C48" s="213"/>
      <c r="D48" s="244" t="s">
        <v>93</v>
      </c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6"/>
      <c r="U48" s="313" t="s">
        <v>95</v>
      </c>
      <c r="V48" s="314"/>
      <c r="W48" s="315"/>
      <c r="X48" s="304"/>
      <c r="Y48" s="305"/>
      <c r="Z48" s="305"/>
      <c r="AA48" s="306"/>
      <c r="AB48" s="345"/>
      <c r="AC48" s="346"/>
      <c r="AD48" s="346"/>
      <c r="AE48" s="347"/>
      <c r="AF48" s="351"/>
      <c r="AG48" s="352"/>
      <c r="AH48" s="352"/>
      <c r="AI48" s="353"/>
      <c r="AJ48" s="121"/>
      <c r="AK48" s="23">
        <v>2</v>
      </c>
      <c r="AL48" s="241" t="s">
        <v>99</v>
      </c>
      <c r="AM48" s="242"/>
      <c r="AN48" s="242"/>
      <c r="AO48" s="242"/>
      <c r="AP48" s="242"/>
      <c r="AQ48" s="242"/>
      <c r="AR48" s="242"/>
      <c r="AS48" s="242"/>
      <c r="AT48" s="242"/>
      <c r="AU48" s="242"/>
      <c r="AV48" s="243"/>
      <c r="AW48" s="308" t="s">
        <v>35</v>
      </c>
      <c r="AX48" s="322"/>
      <c r="AY48" s="309"/>
      <c r="AZ48" s="268"/>
      <c r="BA48" s="269"/>
      <c r="BB48" s="269"/>
      <c r="BC48" s="270"/>
      <c r="BD48" s="268" t="s">
        <v>132</v>
      </c>
      <c r="BE48" s="269"/>
      <c r="BF48" s="269"/>
      <c r="BG48" s="269"/>
      <c r="BH48" s="269"/>
      <c r="BI48" s="269"/>
      <c r="BJ48" s="270"/>
    </row>
    <row r="49" spans="2:129" s="2" customFormat="1" ht="13.5" customHeight="1">
      <c r="B49" s="212">
        <v>3</v>
      </c>
      <c r="C49" s="213"/>
      <c r="D49" s="244" t="s">
        <v>126</v>
      </c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6"/>
      <c r="U49" s="313" t="s">
        <v>95</v>
      </c>
      <c r="V49" s="314"/>
      <c r="W49" s="315"/>
      <c r="X49" s="304"/>
      <c r="Y49" s="305"/>
      <c r="Z49" s="305"/>
      <c r="AA49" s="306"/>
      <c r="AB49" s="345"/>
      <c r="AC49" s="346"/>
      <c r="AD49" s="346"/>
      <c r="AE49" s="347"/>
      <c r="AF49" s="351"/>
      <c r="AG49" s="352"/>
      <c r="AH49" s="352"/>
      <c r="AI49" s="353"/>
      <c r="AJ49" s="121"/>
      <c r="AK49" s="23">
        <v>3</v>
      </c>
      <c r="AL49" s="241" t="s">
        <v>100</v>
      </c>
      <c r="AM49" s="242"/>
      <c r="AN49" s="242"/>
      <c r="AO49" s="242"/>
      <c r="AP49" s="242"/>
      <c r="AQ49" s="242"/>
      <c r="AR49" s="242"/>
      <c r="AS49" s="242"/>
      <c r="AT49" s="242"/>
      <c r="AU49" s="242"/>
      <c r="AV49" s="243"/>
      <c r="AW49" s="308" t="s">
        <v>35</v>
      </c>
      <c r="AX49" s="322"/>
      <c r="AY49" s="309"/>
      <c r="AZ49" s="268"/>
      <c r="BA49" s="269"/>
      <c r="BB49" s="269"/>
      <c r="BC49" s="270"/>
      <c r="BD49" s="268" t="s">
        <v>132</v>
      </c>
      <c r="BE49" s="269"/>
      <c r="BF49" s="269"/>
      <c r="BG49" s="269"/>
      <c r="BH49" s="269"/>
      <c r="BI49" s="269"/>
      <c r="BJ49" s="270"/>
    </row>
    <row r="50" spans="2:129" s="2" customFormat="1" ht="13.5" customHeight="1">
      <c r="B50" s="212">
        <v>4</v>
      </c>
      <c r="C50" s="213"/>
      <c r="D50" s="244" t="s">
        <v>92</v>
      </c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6"/>
      <c r="U50" s="301" t="s">
        <v>96</v>
      </c>
      <c r="V50" s="302"/>
      <c r="W50" s="303"/>
      <c r="X50" s="304"/>
      <c r="Y50" s="305"/>
      <c r="Z50" s="305"/>
      <c r="AA50" s="306"/>
      <c r="AB50" s="345"/>
      <c r="AC50" s="346"/>
      <c r="AD50" s="346"/>
      <c r="AE50" s="347"/>
      <c r="AF50" s="351"/>
      <c r="AG50" s="352"/>
      <c r="AH50" s="352"/>
      <c r="AI50" s="353"/>
      <c r="AJ50" s="121"/>
      <c r="AK50" s="23">
        <v>4</v>
      </c>
      <c r="AL50" s="241" t="s">
        <v>101</v>
      </c>
      <c r="AM50" s="242"/>
      <c r="AN50" s="242"/>
      <c r="AO50" s="242"/>
      <c r="AP50" s="242"/>
      <c r="AQ50" s="242"/>
      <c r="AR50" s="242"/>
      <c r="AS50" s="242"/>
      <c r="AT50" s="242"/>
      <c r="AU50" s="242"/>
      <c r="AV50" s="243"/>
      <c r="AW50" s="308" t="s">
        <v>35</v>
      </c>
      <c r="AX50" s="322"/>
      <c r="AY50" s="309"/>
      <c r="AZ50" s="268"/>
      <c r="BA50" s="269"/>
      <c r="BB50" s="269"/>
      <c r="BC50" s="270"/>
      <c r="BD50" s="268" t="s">
        <v>132</v>
      </c>
      <c r="BE50" s="269"/>
      <c r="BF50" s="269"/>
      <c r="BG50" s="269"/>
      <c r="BH50" s="269"/>
      <c r="BI50" s="269"/>
      <c r="BJ50" s="270"/>
    </row>
    <row r="51" spans="2:129" s="2" customFormat="1" ht="13.5" customHeight="1">
      <c r="B51" s="212">
        <v>5</v>
      </c>
      <c r="C51" s="213"/>
      <c r="D51" s="244" t="s">
        <v>94</v>
      </c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6"/>
      <c r="U51" s="301" t="s">
        <v>97</v>
      </c>
      <c r="V51" s="302"/>
      <c r="W51" s="303"/>
      <c r="X51" s="304"/>
      <c r="Y51" s="305"/>
      <c r="Z51" s="305"/>
      <c r="AA51" s="306"/>
      <c r="AB51" s="345"/>
      <c r="AC51" s="346"/>
      <c r="AD51" s="346"/>
      <c r="AE51" s="347"/>
      <c r="AF51" s="351"/>
      <c r="AG51" s="352"/>
      <c r="AH51" s="352"/>
      <c r="AI51" s="353"/>
      <c r="AJ51" s="121"/>
      <c r="AK51" s="23">
        <v>5</v>
      </c>
      <c r="AL51" s="241" t="s">
        <v>102</v>
      </c>
      <c r="AM51" s="242"/>
      <c r="AN51" s="242"/>
      <c r="AO51" s="242"/>
      <c r="AP51" s="242"/>
      <c r="AQ51" s="242"/>
      <c r="AR51" s="242"/>
      <c r="AS51" s="242"/>
      <c r="AT51" s="242"/>
      <c r="AU51" s="242"/>
      <c r="AV51" s="243"/>
      <c r="AW51" s="308" t="s">
        <v>35</v>
      </c>
      <c r="AX51" s="322"/>
      <c r="AY51" s="309"/>
      <c r="AZ51" s="268"/>
      <c r="BA51" s="269"/>
      <c r="BB51" s="269"/>
      <c r="BC51" s="270"/>
      <c r="BD51" s="268" t="s">
        <v>132</v>
      </c>
      <c r="BE51" s="269"/>
      <c r="BF51" s="269"/>
      <c r="BG51" s="269"/>
      <c r="BH51" s="269"/>
      <c r="BI51" s="269"/>
      <c r="BJ51" s="270"/>
    </row>
    <row r="52" spans="2:129" s="2" customFormat="1" ht="13.5" customHeight="1">
      <c r="B52" s="212">
        <v>6</v>
      </c>
      <c r="C52" s="213"/>
      <c r="D52" s="244" t="s">
        <v>85</v>
      </c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6"/>
      <c r="U52" s="301" t="s">
        <v>97</v>
      </c>
      <c r="V52" s="302"/>
      <c r="W52" s="303"/>
      <c r="X52" s="304"/>
      <c r="Y52" s="305"/>
      <c r="Z52" s="305"/>
      <c r="AA52" s="306"/>
      <c r="AB52" s="345"/>
      <c r="AC52" s="346"/>
      <c r="AD52" s="346"/>
      <c r="AE52" s="347"/>
      <c r="AF52" s="351"/>
      <c r="AG52" s="352"/>
      <c r="AH52" s="352"/>
      <c r="AI52" s="353"/>
      <c r="AJ52" s="121"/>
      <c r="AK52" s="23">
        <v>6</v>
      </c>
      <c r="AL52" s="241" t="s">
        <v>103</v>
      </c>
      <c r="AM52" s="242"/>
      <c r="AN52" s="242"/>
      <c r="AO52" s="242"/>
      <c r="AP52" s="242"/>
      <c r="AQ52" s="242"/>
      <c r="AR52" s="242"/>
      <c r="AS52" s="242"/>
      <c r="AT52" s="242"/>
      <c r="AU52" s="242"/>
      <c r="AV52" s="243"/>
      <c r="AW52" s="308" t="s">
        <v>35</v>
      </c>
      <c r="AX52" s="322"/>
      <c r="AY52" s="309"/>
      <c r="AZ52" s="268"/>
      <c r="BA52" s="269"/>
      <c r="BB52" s="269"/>
      <c r="BC52" s="270"/>
      <c r="BD52" s="268" t="s">
        <v>132</v>
      </c>
      <c r="BE52" s="269"/>
      <c r="BF52" s="269"/>
      <c r="BG52" s="269"/>
      <c r="BH52" s="269"/>
      <c r="BI52" s="269"/>
      <c r="BJ52" s="270"/>
    </row>
    <row r="53" spans="2:129" s="2" customFormat="1" ht="13.5" customHeight="1">
      <c r="B53" s="373">
        <v>7</v>
      </c>
      <c r="C53" s="374"/>
      <c r="D53" s="107" t="s">
        <v>133</v>
      </c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301" t="s">
        <v>96</v>
      </c>
      <c r="V53" s="302"/>
      <c r="W53" s="303"/>
      <c r="X53" s="304"/>
      <c r="Y53" s="305"/>
      <c r="Z53" s="305"/>
      <c r="AA53" s="306"/>
      <c r="AB53" s="345"/>
      <c r="AC53" s="346"/>
      <c r="AD53" s="346"/>
      <c r="AE53" s="347"/>
      <c r="AF53" s="345"/>
      <c r="AG53" s="346"/>
      <c r="AH53" s="346"/>
      <c r="AI53" s="347"/>
      <c r="AJ53" s="184"/>
      <c r="AK53" s="197">
        <v>7</v>
      </c>
      <c r="AL53" s="48" t="s">
        <v>108</v>
      </c>
      <c r="AM53" s="49"/>
      <c r="AN53" s="49"/>
      <c r="AO53" s="49"/>
      <c r="AP53" s="49"/>
      <c r="AQ53" s="49"/>
      <c r="AR53" s="49"/>
      <c r="AS53" s="49"/>
      <c r="AT53" s="49"/>
      <c r="AU53" s="49"/>
      <c r="AV53" s="50"/>
      <c r="AW53" s="373" t="s">
        <v>35</v>
      </c>
      <c r="AX53" s="398"/>
      <c r="AY53" s="374"/>
      <c r="AZ53" s="348"/>
      <c r="BA53" s="349"/>
      <c r="BB53" s="349"/>
      <c r="BC53" s="350"/>
      <c r="BD53" s="348" t="s">
        <v>132</v>
      </c>
      <c r="BE53" s="349"/>
      <c r="BF53" s="349"/>
      <c r="BG53" s="349"/>
      <c r="BH53" s="349"/>
      <c r="BI53" s="349"/>
      <c r="BJ53" s="350"/>
    </row>
    <row r="54" spans="2:129" s="2" customFormat="1" ht="13.5" customHeight="1">
      <c r="B54" s="286">
        <v>8</v>
      </c>
      <c r="C54" s="287"/>
      <c r="D54" s="399" t="s">
        <v>130</v>
      </c>
      <c r="E54" s="400"/>
      <c r="F54" s="400"/>
      <c r="G54" s="400"/>
      <c r="H54" s="400"/>
      <c r="I54" s="400"/>
      <c r="J54" s="400"/>
      <c r="K54" s="400"/>
      <c r="L54" s="400"/>
      <c r="M54" s="400"/>
      <c r="N54" s="400"/>
      <c r="O54" s="400"/>
      <c r="P54" s="400"/>
      <c r="Q54" s="400"/>
      <c r="R54" s="400"/>
      <c r="S54" s="400"/>
      <c r="T54" s="401"/>
      <c r="U54" s="386" t="s">
        <v>96</v>
      </c>
      <c r="V54" s="387"/>
      <c r="W54" s="388"/>
      <c r="X54" s="389"/>
      <c r="Y54" s="390"/>
      <c r="Z54" s="390"/>
      <c r="AA54" s="391"/>
      <c r="AB54" s="392"/>
      <c r="AC54" s="393"/>
      <c r="AD54" s="393"/>
      <c r="AE54" s="394"/>
      <c r="AF54" s="345"/>
      <c r="AG54" s="346"/>
      <c r="AH54" s="346"/>
      <c r="AI54" s="347"/>
      <c r="AJ54" s="184"/>
      <c r="AK54" s="194"/>
      <c r="AL54" s="289" t="s">
        <v>120</v>
      </c>
      <c r="AM54" s="290"/>
      <c r="AN54" s="290"/>
      <c r="AO54" s="290"/>
      <c r="AP54" s="290"/>
      <c r="AQ54" s="290"/>
      <c r="AR54" s="290"/>
      <c r="AS54" s="290"/>
      <c r="AT54" s="290"/>
      <c r="AU54" s="290"/>
      <c r="AV54" s="291"/>
      <c r="AW54" s="395" t="s">
        <v>35</v>
      </c>
      <c r="AX54" s="396"/>
      <c r="AY54" s="397"/>
      <c r="AZ54" s="354"/>
      <c r="BA54" s="355"/>
      <c r="BB54" s="355"/>
      <c r="BC54" s="356"/>
      <c r="BD54" s="354" t="s">
        <v>132</v>
      </c>
      <c r="BE54" s="355"/>
      <c r="BF54" s="355"/>
      <c r="BG54" s="355"/>
      <c r="BH54" s="355"/>
      <c r="BI54" s="355"/>
      <c r="BJ54" s="356"/>
    </row>
    <row r="55" spans="2:129" ht="19.5" customHeight="1">
      <c r="B55" s="369" t="s">
        <v>29</v>
      </c>
      <c r="C55" s="370"/>
      <c r="D55" s="370" t="s">
        <v>44</v>
      </c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70"/>
      <c r="AA55" s="370"/>
      <c r="AB55" s="370"/>
      <c r="AC55" s="370"/>
      <c r="AD55" s="370"/>
      <c r="AE55" s="370"/>
      <c r="AF55" s="370"/>
      <c r="AG55" s="370"/>
      <c r="AH55" s="370"/>
      <c r="AI55" s="370"/>
      <c r="AJ55" s="370"/>
      <c r="AK55" s="370"/>
      <c r="AL55" s="370"/>
      <c r="AM55" s="370"/>
      <c r="AN55" s="370"/>
      <c r="AO55" s="370"/>
      <c r="AP55" s="370"/>
      <c r="AQ55" s="370"/>
      <c r="AR55" s="370"/>
      <c r="AS55" s="370"/>
      <c r="AT55" s="370"/>
      <c r="AU55" s="370"/>
      <c r="AV55" s="370"/>
      <c r="AW55" s="370"/>
      <c r="AX55" s="370"/>
      <c r="AY55" s="370"/>
      <c r="AZ55" s="370"/>
      <c r="BA55" s="370"/>
      <c r="BB55" s="370"/>
      <c r="BC55" s="370"/>
      <c r="BD55" s="370"/>
      <c r="BE55" s="370"/>
      <c r="BF55" s="370"/>
      <c r="BG55" s="370"/>
      <c r="BH55" s="370"/>
      <c r="BI55" s="370"/>
      <c r="BJ55" s="371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</row>
    <row r="56" spans="2:129" ht="15" customHeight="1">
      <c r="B56" s="375">
        <v>1</v>
      </c>
      <c r="C56" s="376"/>
      <c r="D56" s="126" t="s">
        <v>137</v>
      </c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81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73"/>
      <c r="BK56" s="24"/>
      <c r="BL56" s="24"/>
      <c r="BM56" s="24"/>
      <c r="BN56" s="24"/>
      <c r="BO56" s="24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</row>
    <row r="57" spans="2:129" ht="15" customHeight="1">
      <c r="B57" s="372">
        <v>2</v>
      </c>
      <c r="C57" s="213"/>
      <c r="D57" s="126" t="s">
        <v>138</v>
      </c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174"/>
      <c r="BK57" s="24"/>
      <c r="BL57" s="24"/>
      <c r="BM57" s="24"/>
      <c r="BN57" s="24"/>
      <c r="BO57" s="24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</row>
    <row r="58" spans="2:129" ht="15" customHeight="1">
      <c r="B58" s="363">
        <v>3</v>
      </c>
      <c r="C58" s="329"/>
      <c r="D58" s="48" t="s">
        <v>139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175"/>
      <c r="BK58" s="24"/>
      <c r="BL58" s="24"/>
      <c r="BM58" s="24"/>
      <c r="BN58" s="24"/>
      <c r="BO58" s="24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</row>
    <row r="59" spans="2:129" ht="15" customHeight="1">
      <c r="B59" s="372">
        <v>4</v>
      </c>
      <c r="C59" s="213"/>
      <c r="D59" s="48" t="s">
        <v>140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175"/>
      <c r="BK59" s="24"/>
      <c r="BL59" s="24"/>
      <c r="BM59" s="24"/>
      <c r="BN59" s="24"/>
      <c r="BO59" s="24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</row>
    <row r="60" spans="2:129" ht="15" customHeight="1">
      <c r="B60" s="363"/>
      <c r="C60" s="329"/>
      <c r="D60" s="32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175"/>
      <c r="BK60" s="24"/>
      <c r="BL60" s="24"/>
      <c r="BM60" s="24"/>
      <c r="BN60" s="24"/>
      <c r="BO60" s="24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</row>
    <row r="61" spans="2:129" ht="15" customHeight="1">
      <c r="B61" s="363"/>
      <c r="C61" s="329"/>
      <c r="D61" s="330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331"/>
      <c r="Z61" s="331"/>
      <c r="AA61" s="331"/>
      <c r="AB61" s="331"/>
      <c r="AC61" s="331"/>
      <c r="AD61" s="331"/>
      <c r="AE61" s="331"/>
      <c r="AF61" s="331"/>
      <c r="AG61" s="331"/>
      <c r="AH61" s="331"/>
      <c r="AI61" s="331"/>
      <c r="AJ61" s="331"/>
      <c r="AK61" s="331"/>
      <c r="AL61" s="331"/>
      <c r="AM61" s="331"/>
      <c r="AN61" s="331"/>
      <c r="AO61" s="331"/>
      <c r="AP61" s="331"/>
      <c r="AQ61" s="331"/>
      <c r="AR61" s="331"/>
      <c r="AS61" s="331"/>
      <c r="AT61" s="331"/>
      <c r="AU61" s="331"/>
      <c r="AV61" s="331"/>
      <c r="AW61" s="331"/>
      <c r="AX61" s="331"/>
      <c r="AY61" s="331"/>
      <c r="AZ61" s="331"/>
      <c r="BA61" s="331"/>
      <c r="BB61" s="331"/>
      <c r="BC61" s="331"/>
      <c r="BD61" s="331"/>
      <c r="BE61" s="331"/>
      <c r="BF61" s="331"/>
      <c r="BG61" s="331"/>
      <c r="BH61" s="331"/>
      <c r="BI61" s="331"/>
      <c r="BJ61" s="364"/>
      <c r="BK61" s="24"/>
      <c r="BL61" s="24"/>
      <c r="BM61" s="24"/>
      <c r="BN61" s="24"/>
      <c r="BO61" s="24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</row>
    <row r="62" spans="2:129">
      <c r="B62" s="176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177"/>
      <c r="BK62" s="24"/>
      <c r="BL62" s="24"/>
      <c r="BM62" s="24"/>
      <c r="BN62" s="24"/>
      <c r="BO62" s="24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</row>
    <row r="63" spans="2:129" s="15" customFormat="1" ht="20.100000000000001" customHeight="1" thickBot="1">
      <c r="B63" s="365" t="s">
        <v>45</v>
      </c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K63" s="366"/>
      <c r="AL63" s="366"/>
      <c r="AM63" s="366"/>
      <c r="AN63" s="366"/>
      <c r="AO63" s="366"/>
      <c r="AP63" s="366"/>
      <c r="AQ63" s="366"/>
      <c r="AR63" s="366"/>
      <c r="AS63" s="367"/>
      <c r="AT63" s="366" t="s">
        <v>49</v>
      </c>
      <c r="AU63" s="366"/>
      <c r="AV63" s="366"/>
      <c r="AW63" s="366"/>
      <c r="AX63" s="366"/>
      <c r="AY63" s="366"/>
      <c r="AZ63" s="366"/>
      <c r="BA63" s="366"/>
      <c r="BB63" s="366"/>
      <c r="BC63" s="366"/>
      <c r="BD63" s="366"/>
      <c r="BE63" s="366"/>
      <c r="BF63" s="366"/>
      <c r="BG63" s="366"/>
      <c r="BH63" s="366"/>
      <c r="BI63" s="366"/>
      <c r="BJ63" s="368"/>
      <c r="BP63" s="190"/>
      <c r="BQ63" s="190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</row>
    <row r="64" spans="2:129" ht="15" customHeight="1" thickTop="1">
      <c r="B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109"/>
      <c r="Z64" s="109"/>
      <c r="AA64" s="110"/>
      <c r="AB64" s="109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377"/>
      <c r="AU64" s="378"/>
      <c r="AV64" s="378"/>
      <c r="AW64" s="378"/>
      <c r="AX64" s="378"/>
      <c r="AY64" s="378"/>
      <c r="AZ64" s="378"/>
      <c r="BA64" s="378"/>
      <c r="BB64" s="378"/>
      <c r="BC64" s="378"/>
      <c r="BD64" s="378"/>
      <c r="BE64" s="378"/>
      <c r="BF64" s="378"/>
      <c r="BG64" s="378"/>
      <c r="BH64" s="378"/>
      <c r="BI64" s="378"/>
      <c r="BJ64" s="379"/>
      <c r="BP64" s="191"/>
      <c r="BQ64" s="191"/>
    </row>
    <row r="65" spans="2:68" ht="15" customHeight="1">
      <c r="B65" s="179"/>
      <c r="AA65" s="111"/>
      <c r="AT65" s="380"/>
      <c r="AU65" s="381"/>
      <c r="AV65" s="381"/>
      <c r="AW65" s="381"/>
      <c r="AX65" s="381"/>
      <c r="AY65" s="381"/>
      <c r="AZ65" s="381"/>
      <c r="BA65" s="381"/>
      <c r="BB65" s="381"/>
      <c r="BC65" s="381"/>
      <c r="BD65" s="381"/>
      <c r="BE65" s="381"/>
      <c r="BF65" s="381"/>
      <c r="BG65" s="381"/>
      <c r="BH65" s="381"/>
      <c r="BI65" s="381"/>
      <c r="BJ65" s="382"/>
    </row>
    <row r="66" spans="2:68">
      <c r="B66" s="179"/>
      <c r="AA66" s="111"/>
      <c r="AT66" s="380"/>
      <c r="AU66" s="381"/>
      <c r="AV66" s="381"/>
      <c r="AW66" s="381"/>
      <c r="AX66" s="381"/>
      <c r="AY66" s="381"/>
      <c r="AZ66" s="381"/>
      <c r="BA66" s="381"/>
      <c r="BB66" s="381"/>
      <c r="BC66" s="381"/>
      <c r="BD66" s="381"/>
      <c r="BE66" s="381"/>
      <c r="BF66" s="381"/>
      <c r="BG66" s="381"/>
      <c r="BH66" s="381"/>
      <c r="BI66" s="381"/>
      <c r="BJ66" s="382"/>
      <c r="BP66" s="192"/>
    </row>
    <row r="67" spans="2:68">
      <c r="B67" s="179"/>
      <c r="AA67" s="111"/>
      <c r="AT67" s="380"/>
      <c r="AU67" s="381"/>
      <c r="AV67" s="381"/>
      <c r="AW67" s="381"/>
      <c r="AX67" s="381"/>
      <c r="AY67" s="381"/>
      <c r="AZ67" s="381"/>
      <c r="BA67" s="381"/>
      <c r="BB67" s="381"/>
      <c r="BC67" s="381"/>
      <c r="BD67" s="381"/>
      <c r="BE67" s="381"/>
      <c r="BF67" s="381"/>
      <c r="BG67" s="381"/>
      <c r="BH67" s="381"/>
      <c r="BI67" s="381"/>
      <c r="BJ67" s="382"/>
    </row>
    <row r="68" spans="2:68">
      <c r="B68" s="179"/>
      <c r="AA68" s="111"/>
      <c r="AT68" s="380"/>
      <c r="AU68" s="381"/>
      <c r="AV68" s="381"/>
      <c r="AW68" s="381"/>
      <c r="AX68" s="381"/>
      <c r="AY68" s="381"/>
      <c r="AZ68" s="381"/>
      <c r="BA68" s="381"/>
      <c r="BB68" s="381"/>
      <c r="BC68" s="381"/>
      <c r="BD68" s="381"/>
      <c r="BE68" s="381"/>
      <c r="BF68" s="381"/>
      <c r="BG68" s="381"/>
      <c r="BH68" s="381"/>
      <c r="BI68" s="381"/>
      <c r="BJ68" s="382"/>
    </row>
    <row r="69" spans="2:68">
      <c r="B69" s="179"/>
      <c r="AA69" s="111"/>
      <c r="AT69" s="380"/>
      <c r="AU69" s="381"/>
      <c r="AV69" s="381"/>
      <c r="AW69" s="381"/>
      <c r="AX69" s="381"/>
      <c r="AY69" s="381"/>
      <c r="AZ69" s="381"/>
      <c r="BA69" s="381"/>
      <c r="BB69" s="381"/>
      <c r="BC69" s="381"/>
      <c r="BD69" s="381"/>
      <c r="BE69" s="381"/>
      <c r="BF69" s="381"/>
      <c r="BG69" s="381"/>
      <c r="BH69" s="381"/>
      <c r="BI69" s="381"/>
      <c r="BJ69" s="382"/>
    </row>
    <row r="70" spans="2:68">
      <c r="B70" s="179"/>
      <c r="AA70" s="111"/>
      <c r="AT70" s="380"/>
      <c r="AU70" s="381"/>
      <c r="AV70" s="381"/>
      <c r="AW70" s="381"/>
      <c r="AX70" s="381"/>
      <c r="AY70" s="381"/>
      <c r="AZ70" s="381"/>
      <c r="BA70" s="381"/>
      <c r="BB70" s="381"/>
      <c r="BC70" s="381"/>
      <c r="BD70" s="381"/>
      <c r="BE70" s="381"/>
      <c r="BF70" s="381"/>
      <c r="BG70" s="381"/>
      <c r="BH70" s="381"/>
      <c r="BI70" s="381"/>
      <c r="BJ70" s="382"/>
    </row>
    <row r="71" spans="2:68">
      <c r="B71" s="179"/>
      <c r="AA71" s="111"/>
      <c r="AT71" s="380"/>
      <c r="AU71" s="381"/>
      <c r="AV71" s="381"/>
      <c r="AW71" s="381"/>
      <c r="AX71" s="381"/>
      <c r="AY71" s="381"/>
      <c r="AZ71" s="381"/>
      <c r="BA71" s="381"/>
      <c r="BB71" s="381"/>
      <c r="BC71" s="381"/>
      <c r="BD71" s="381"/>
      <c r="BE71" s="381"/>
      <c r="BF71" s="381"/>
      <c r="BG71" s="381"/>
      <c r="BH71" s="381"/>
      <c r="BI71" s="381"/>
      <c r="BJ71" s="382"/>
    </row>
    <row r="72" spans="2:68">
      <c r="B72" s="179"/>
      <c r="AA72" s="111"/>
      <c r="AT72" s="380"/>
      <c r="AU72" s="381"/>
      <c r="AV72" s="381"/>
      <c r="AW72" s="381"/>
      <c r="AX72" s="381"/>
      <c r="AY72" s="381"/>
      <c r="AZ72" s="381"/>
      <c r="BA72" s="381"/>
      <c r="BB72" s="381"/>
      <c r="BC72" s="381"/>
      <c r="BD72" s="381"/>
      <c r="BE72" s="381"/>
      <c r="BF72" s="381"/>
      <c r="BG72" s="381"/>
      <c r="BH72" s="381"/>
      <c r="BI72" s="381"/>
      <c r="BJ72" s="382"/>
      <c r="BN72" s="191"/>
    </row>
    <row r="73" spans="2:68">
      <c r="B73" s="180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112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113"/>
      <c r="AT73" s="380"/>
      <c r="AU73" s="381"/>
      <c r="AV73" s="381"/>
      <c r="AW73" s="381"/>
      <c r="AX73" s="381"/>
      <c r="AY73" s="381"/>
      <c r="AZ73" s="381"/>
      <c r="BA73" s="381"/>
      <c r="BB73" s="381"/>
      <c r="BC73" s="381"/>
      <c r="BD73" s="381"/>
      <c r="BE73" s="381"/>
      <c r="BF73" s="381"/>
      <c r="BG73" s="381"/>
      <c r="BH73" s="381"/>
      <c r="BI73" s="381"/>
      <c r="BJ73" s="382"/>
      <c r="BN73" s="192"/>
    </row>
    <row r="74" spans="2:68">
      <c r="B74" s="179"/>
      <c r="AA74" s="111"/>
      <c r="AT74" s="380"/>
      <c r="AU74" s="381"/>
      <c r="AV74" s="381"/>
      <c r="AW74" s="381"/>
      <c r="AX74" s="381"/>
      <c r="AY74" s="381"/>
      <c r="AZ74" s="381"/>
      <c r="BA74" s="381"/>
      <c r="BB74" s="381"/>
      <c r="BC74" s="381"/>
      <c r="BD74" s="381"/>
      <c r="BE74" s="381"/>
      <c r="BF74" s="381"/>
      <c r="BG74" s="381"/>
      <c r="BH74" s="381"/>
      <c r="BI74" s="381"/>
      <c r="BJ74" s="382"/>
    </row>
    <row r="75" spans="2:68">
      <c r="B75" s="179"/>
      <c r="AA75" s="111"/>
      <c r="AT75" s="380"/>
      <c r="AU75" s="381"/>
      <c r="AV75" s="381"/>
      <c r="AW75" s="381"/>
      <c r="AX75" s="381"/>
      <c r="AY75" s="381"/>
      <c r="AZ75" s="381"/>
      <c r="BA75" s="381"/>
      <c r="BB75" s="381"/>
      <c r="BC75" s="381"/>
      <c r="BD75" s="381"/>
      <c r="BE75" s="381"/>
      <c r="BF75" s="381"/>
      <c r="BG75" s="381"/>
      <c r="BH75" s="381"/>
      <c r="BI75" s="381"/>
      <c r="BJ75" s="382"/>
    </row>
    <row r="76" spans="2:68">
      <c r="B76" s="179"/>
      <c r="AA76" s="111"/>
      <c r="AT76" s="380"/>
      <c r="AU76" s="381"/>
      <c r="AV76" s="381"/>
      <c r="AW76" s="381"/>
      <c r="AX76" s="381"/>
      <c r="AY76" s="381"/>
      <c r="AZ76" s="381"/>
      <c r="BA76" s="381"/>
      <c r="BB76" s="381"/>
      <c r="BC76" s="381"/>
      <c r="BD76" s="381"/>
      <c r="BE76" s="381"/>
      <c r="BF76" s="381"/>
      <c r="BG76" s="381"/>
      <c r="BH76" s="381"/>
      <c r="BI76" s="381"/>
      <c r="BJ76" s="382"/>
    </row>
    <row r="77" spans="2:68">
      <c r="B77" s="179"/>
      <c r="AA77" s="111"/>
      <c r="AT77" s="380"/>
      <c r="AU77" s="381"/>
      <c r="AV77" s="381"/>
      <c r="AW77" s="381"/>
      <c r="AX77" s="381"/>
      <c r="AY77" s="381"/>
      <c r="AZ77" s="381"/>
      <c r="BA77" s="381"/>
      <c r="BB77" s="381"/>
      <c r="BC77" s="381"/>
      <c r="BD77" s="381"/>
      <c r="BE77" s="381"/>
      <c r="BF77" s="381"/>
      <c r="BG77" s="381"/>
      <c r="BH77" s="381"/>
      <c r="BI77" s="381"/>
      <c r="BJ77" s="382"/>
    </row>
    <row r="78" spans="2:68">
      <c r="B78" s="179"/>
      <c r="AA78" s="111"/>
      <c r="AT78" s="380"/>
      <c r="AU78" s="381"/>
      <c r="AV78" s="381"/>
      <c r="AW78" s="381"/>
      <c r="AX78" s="381"/>
      <c r="AY78" s="381"/>
      <c r="AZ78" s="381"/>
      <c r="BA78" s="381"/>
      <c r="BB78" s="381"/>
      <c r="BC78" s="381"/>
      <c r="BD78" s="381"/>
      <c r="BE78" s="381"/>
      <c r="BF78" s="381"/>
      <c r="BG78" s="381"/>
      <c r="BH78" s="381"/>
      <c r="BI78" s="381"/>
      <c r="BJ78" s="382"/>
    </row>
    <row r="79" spans="2:68">
      <c r="B79" s="179"/>
      <c r="AA79" s="111"/>
      <c r="AT79" s="380"/>
      <c r="AU79" s="381"/>
      <c r="AV79" s="381"/>
      <c r="AW79" s="381"/>
      <c r="AX79" s="381"/>
      <c r="AY79" s="381"/>
      <c r="AZ79" s="381"/>
      <c r="BA79" s="381"/>
      <c r="BB79" s="381"/>
      <c r="BC79" s="381"/>
      <c r="BD79" s="381"/>
      <c r="BE79" s="381"/>
      <c r="BF79" s="381"/>
      <c r="BG79" s="381"/>
      <c r="BH79" s="381"/>
      <c r="BI79" s="381"/>
      <c r="BJ79" s="382"/>
    </row>
    <row r="80" spans="2:68">
      <c r="B80" s="179"/>
      <c r="AA80" s="111"/>
      <c r="AT80" s="380"/>
      <c r="AU80" s="381"/>
      <c r="AV80" s="381"/>
      <c r="AW80" s="381"/>
      <c r="AX80" s="381"/>
      <c r="AY80" s="381"/>
      <c r="AZ80" s="381"/>
      <c r="BA80" s="381"/>
      <c r="BB80" s="381"/>
      <c r="BC80" s="381"/>
      <c r="BD80" s="381"/>
      <c r="BE80" s="381"/>
      <c r="BF80" s="381"/>
      <c r="BG80" s="381"/>
      <c r="BH80" s="381"/>
      <c r="BI80" s="381"/>
      <c r="BJ80" s="382"/>
    </row>
    <row r="81" spans="2:67">
      <c r="B81" s="179"/>
      <c r="AA81" s="111"/>
      <c r="AT81" s="380"/>
      <c r="AU81" s="381"/>
      <c r="AV81" s="381"/>
      <c r="AW81" s="381"/>
      <c r="AX81" s="381"/>
      <c r="AY81" s="381"/>
      <c r="AZ81" s="381"/>
      <c r="BA81" s="381"/>
      <c r="BB81" s="381"/>
      <c r="BC81" s="381"/>
      <c r="BD81" s="381"/>
      <c r="BE81" s="381"/>
      <c r="BF81" s="381"/>
      <c r="BG81" s="381"/>
      <c r="BH81" s="381"/>
      <c r="BI81" s="381"/>
      <c r="BJ81" s="382"/>
    </row>
    <row r="82" spans="2:67">
      <c r="B82" s="179"/>
      <c r="AA82" s="111"/>
      <c r="AT82" s="380"/>
      <c r="AU82" s="381"/>
      <c r="AV82" s="381"/>
      <c r="AW82" s="381"/>
      <c r="AX82" s="381"/>
      <c r="AY82" s="381"/>
      <c r="AZ82" s="381"/>
      <c r="BA82" s="381"/>
      <c r="BB82" s="381"/>
      <c r="BC82" s="381"/>
      <c r="BD82" s="381"/>
      <c r="BE82" s="381"/>
      <c r="BF82" s="381"/>
      <c r="BG82" s="381"/>
      <c r="BH82" s="381"/>
      <c r="BI82" s="381"/>
      <c r="BJ82" s="382"/>
    </row>
    <row r="83" spans="2:67">
      <c r="B83" s="180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112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383"/>
      <c r="AU83" s="384"/>
      <c r="AV83" s="384"/>
      <c r="AW83" s="384"/>
      <c r="AX83" s="384"/>
      <c r="AY83" s="384"/>
      <c r="AZ83" s="384"/>
      <c r="BA83" s="384"/>
      <c r="BB83" s="384"/>
      <c r="BC83" s="384"/>
      <c r="BD83" s="384"/>
      <c r="BE83" s="384"/>
      <c r="BF83" s="384"/>
      <c r="BG83" s="384"/>
      <c r="BH83" s="384"/>
      <c r="BI83" s="384"/>
      <c r="BJ83" s="385"/>
    </row>
    <row r="84" spans="2:67" ht="15" customHeight="1">
      <c r="B84" s="178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114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357"/>
      <c r="AU84" s="358"/>
      <c r="AV84" s="358"/>
      <c r="AW84" s="358"/>
      <c r="AX84" s="358"/>
      <c r="AY84" s="358"/>
      <c r="AZ84" s="358"/>
      <c r="BA84" s="358"/>
      <c r="BB84" s="358"/>
      <c r="BC84" s="358"/>
      <c r="BD84" s="358"/>
      <c r="BE84" s="358"/>
      <c r="BF84" s="358"/>
      <c r="BG84" s="358"/>
      <c r="BH84" s="358"/>
      <c r="BI84" s="358"/>
      <c r="BJ84" s="359"/>
    </row>
    <row r="85" spans="2:67" ht="15" customHeight="1">
      <c r="B85" s="179"/>
      <c r="AA85" s="111"/>
      <c r="AT85" s="357"/>
      <c r="AU85" s="358"/>
      <c r="AV85" s="358"/>
      <c r="AW85" s="358"/>
      <c r="AX85" s="358"/>
      <c r="AY85" s="358"/>
      <c r="AZ85" s="358"/>
      <c r="BA85" s="358"/>
      <c r="BB85" s="358"/>
      <c r="BC85" s="358"/>
      <c r="BD85" s="358"/>
      <c r="BE85" s="358"/>
      <c r="BF85" s="358"/>
      <c r="BG85" s="358"/>
      <c r="BH85" s="358"/>
      <c r="BI85" s="358"/>
      <c r="BJ85" s="359"/>
    </row>
    <row r="86" spans="2:67">
      <c r="B86" s="179"/>
      <c r="AA86" s="111"/>
      <c r="AT86" s="357"/>
      <c r="AU86" s="358"/>
      <c r="AV86" s="358"/>
      <c r="AW86" s="358"/>
      <c r="AX86" s="358"/>
      <c r="AY86" s="358"/>
      <c r="AZ86" s="358"/>
      <c r="BA86" s="358"/>
      <c r="BB86" s="358"/>
      <c r="BC86" s="358"/>
      <c r="BD86" s="358"/>
      <c r="BE86" s="358"/>
      <c r="BF86" s="358"/>
      <c r="BG86" s="358"/>
      <c r="BH86" s="358"/>
      <c r="BI86" s="358"/>
      <c r="BJ86" s="359"/>
    </row>
    <row r="87" spans="2:67">
      <c r="B87" s="179"/>
      <c r="AA87" s="111"/>
      <c r="AT87" s="357"/>
      <c r="AU87" s="358"/>
      <c r="AV87" s="358"/>
      <c r="AW87" s="358"/>
      <c r="AX87" s="358"/>
      <c r="AY87" s="358"/>
      <c r="AZ87" s="358"/>
      <c r="BA87" s="358"/>
      <c r="BB87" s="358"/>
      <c r="BC87" s="358"/>
      <c r="BD87" s="358"/>
      <c r="BE87" s="358"/>
      <c r="BF87" s="358"/>
      <c r="BG87" s="358"/>
      <c r="BH87" s="358"/>
      <c r="BI87" s="358"/>
      <c r="BJ87" s="359"/>
    </row>
    <row r="88" spans="2:67">
      <c r="B88" s="179"/>
      <c r="AA88" s="111"/>
      <c r="AT88" s="357"/>
      <c r="AU88" s="358"/>
      <c r="AV88" s="358"/>
      <c r="AW88" s="358"/>
      <c r="AX88" s="358"/>
      <c r="AY88" s="358"/>
      <c r="AZ88" s="358"/>
      <c r="BA88" s="358"/>
      <c r="BB88" s="358"/>
      <c r="BC88" s="358"/>
      <c r="BD88" s="358"/>
      <c r="BE88" s="358"/>
      <c r="BF88" s="358"/>
      <c r="BG88" s="358"/>
      <c r="BH88" s="358"/>
      <c r="BI88" s="358"/>
      <c r="BJ88" s="359"/>
    </row>
    <row r="89" spans="2:67">
      <c r="B89" s="179"/>
      <c r="AA89" s="111"/>
      <c r="AT89" s="357"/>
      <c r="AU89" s="358"/>
      <c r="AV89" s="358"/>
      <c r="AW89" s="358"/>
      <c r="AX89" s="358"/>
      <c r="AY89" s="358"/>
      <c r="AZ89" s="358"/>
      <c r="BA89" s="358"/>
      <c r="BB89" s="358"/>
      <c r="BC89" s="358"/>
      <c r="BD89" s="358"/>
      <c r="BE89" s="358"/>
      <c r="BF89" s="358"/>
      <c r="BG89" s="358"/>
      <c r="BH89" s="358"/>
      <c r="BI89" s="358"/>
      <c r="BJ89" s="359"/>
    </row>
    <row r="90" spans="2:67">
      <c r="B90" s="179"/>
      <c r="AA90" s="111"/>
      <c r="AT90" s="357"/>
      <c r="AU90" s="358"/>
      <c r="AV90" s="358"/>
      <c r="AW90" s="358"/>
      <c r="AX90" s="358"/>
      <c r="AY90" s="358"/>
      <c r="AZ90" s="358"/>
      <c r="BA90" s="358"/>
      <c r="BB90" s="358"/>
      <c r="BC90" s="358"/>
      <c r="BD90" s="358"/>
      <c r="BE90" s="358"/>
      <c r="BF90" s="358"/>
      <c r="BG90" s="358"/>
      <c r="BH90" s="358"/>
      <c r="BI90" s="358"/>
      <c r="BJ90" s="359"/>
    </row>
    <row r="91" spans="2:67">
      <c r="B91" s="179"/>
      <c r="AA91" s="111"/>
      <c r="AT91" s="357"/>
      <c r="AU91" s="358"/>
      <c r="AV91" s="358"/>
      <c r="AW91" s="358"/>
      <c r="AX91" s="358"/>
      <c r="AY91" s="358"/>
      <c r="AZ91" s="358"/>
      <c r="BA91" s="358"/>
      <c r="BB91" s="358"/>
      <c r="BC91" s="358"/>
      <c r="BD91" s="358"/>
      <c r="BE91" s="358"/>
      <c r="BF91" s="358"/>
      <c r="BG91" s="358"/>
      <c r="BH91" s="358"/>
      <c r="BI91" s="358"/>
      <c r="BJ91" s="359"/>
    </row>
    <row r="92" spans="2:67">
      <c r="B92" s="179"/>
      <c r="AA92" s="111"/>
      <c r="AT92" s="357"/>
      <c r="AU92" s="358"/>
      <c r="AV92" s="358"/>
      <c r="AW92" s="358"/>
      <c r="AX92" s="358"/>
      <c r="AY92" s="358"/>
      <c r="AZ92" s="358"/>
      <c r="BA92" s="358"/>
      <c r="BB92" s="358"/>
      <c r="BC92" s="358"/>
      <c r="BD92" s="358"/>
      <c r="BE92" s="358"/>
      <c r="BF92" s="358"/>
      <c r="BG92" s="358"/>
      <c r="BH92" s="358"/>
      <c r="BI92" s="358"/>
      <c r="BJ92" s="359"/>
    </row>
    <row r="93" spans="2:67">
      <c r="B93" s="180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112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113"/>
      <c r="AT93" s="357"/>
      <c r="AU93" s="358"/>
      <c r="AV93" s="358"/>
      <c r="AW93" s="358"/>
      <c r="AX93" s="358"/>
      <c r="AY93" s="358"/>
      <c r="AZ93" s="358"/>
      <c r="BA93" s="358"/>
      <c r="BB93" s="358"/>
      <c r="BC93" s="358"/>
      <c r="BD93" s="358"/>
      <c r="BE93" s="358"/>
      <c r="BF93" s="358"/>
      <c r="BG93" s="358"/>
      <c r="BH93" s="358"/>
      <c r="BI93" s="358"/>
      <c r="BJ93" s="359"/>
    </row>
    <row r="94" spans="2:67">
      <c r="B94" s="179"/>
      <c r="AA94" s="111"/>
      <c r="AT94" s="357"/>
      <c r="AU94" s="358"/>
      <c r="AV94" s="358"/>
      <c r="AW94" s="358"/>
      <c r="AX94" s="358"/>
      <c r="AY94" s="358"/>
      <c r="AZ94" s="358"/>
      <c r="BA94" s="358"/>
      <c r="BB94" s="358"/>
      <c r="BC94" s="358"/>
      <c r="BD94" s="358"/>
      <c r="BE94" s="358"/>
      <c r="BF94" s="358"/>
      <c r="BG94" s="358"/>
      <c r="BH94" s="358"/>
      <c r="BI94" s="358"/>
      <c r="BJ94" s="359"/>
    </row>
    <row r="95" spans="2:67">
      <c r="B95" s="179"/>
      <c r="AA95" s="111"/>
      <c r="AT95" s="357"/>
      <c r="AU95" s="358"/>
      <c r="AV95" s="358"/>
      <c r="AW95" s="358"/>
      <c r="AX95" s="358"/>
      <c r="AY95" s="358"/>
      <c r="AZ95" s="358"/>
      <c r="BA95" s="358"/>
      <c r="BB95" s="358"/>
      <c r="BC95" s="358"/>
      <c r="BD95" s="358"/>
      <c r="BE95" s="358"/>
      <c r="BF95" s="358"/>
      <c r="BG95" s="358"/>
      <c r="BH95" s="358"/>
      <c r="BI95" s="358"/>
      <c r="BJ95" s="359"/>
      <c r="BO95" t="s">
        <v>50</v>
      </c>
    </row>
    <row r="96" spans="2:67">
      <c r="B96" s="179"/>
      <c r="AA96" s="111"/>
      <c r="AT96" s="357"/>
      <c r="AU96" s="358"/>
      <c r="AV96" s="358"/>
      <c r="AW96" s="358"/>
      <c r="AX96" s="358"/>
      <c r="AY96" s="358"/>
      <c r="AZ96" s="358"/>
      <c r="BA96" s="358"/>
      <c r="BB96" s="358"/>
      <c r="BC96" s="358"/>
      <c r="BD96" s="358"/>
      <c r="BE96" s="358"/>
      <c r="BF96" s="358"/>
      <c r="BG96" s="358"/>
      <c r="BH96" s="358"/>
      <c r="BI96" s="358"/>
      <c r="BJ96" s="359"/>
    </row>
    <row r="97" spans="2:62">
      <c r="B97" s="179"/>
      <c r="AA97" s="111"/>
      <c r="AT97" s="357"/>
      <c r="AU97" s="358"/>
      <c r="AV97" s="358"/>
      <c r="AW97" s="358"/>
      <c r="AX97" s="358"/>
      <c r="AY97" s="358"/>
      <c r="AZ97" s="358"/>
      <c r="BA97" s="358"/>
      <c r="BB97" s="358"/>
      <c r="BC97" s="358"/>
      <c r="BD97" s="358"/>
      <c r="BE97" s="358"/>
      <c r="BF97" s="358"/>
      <c r="BG97" s="358"/>
      <c r="BH97" s="358"/>
      <c r="BI97" s="358"/>
      <c r="BJ97" s="359"/>
    </row>
    <row r="98" spans="2:62">
      <c r="B98" s="179"/>
      <c r="AA98" s="111"/>
      <c r="AT98" s="357"/>
      <c r="AU98" s="358"/>
      <c r="AV98" s="358"/>
      <c r="AW98" s="358"/>
      <c r="AX98" s="358"/>
      <c r="AY98" s="358"/>
      <c r="AZ98" s="358"/>
      <c r="BA98" s="358"/>
      <c r="BB98" s="358"/>
      <c r="BC98" s="358"/>
      <c r="BD98" s="358"/>
      <c r="BE98" s="358"/>
      <c r="BF98" s="358"/>
      <c r="BG98" s="358"/>
      <c r="BH98" s="358"/>
      <c r="BI98" s="358"/>
      <c r="BJ98" s="359"/>
    </row>
    <row r="99" spans="2:62">
      <c r="B99" s="179"/>
      <c r="AA99" s="111"/>
      <c r="AT99" s="357"/>
      <c r="AU99" s="358"/>
      <c r="AV99" s="358"/>
      <c r="AW99" s="358"/>
      <c r="AX99" s="358"/>
      <c r="AY99" s="358"/>
      <c r="AZ99" s="358"/>
      <c r="BA99" s="358"/>
      <c r="BB99" s="358"/>
      <c r="BC99" s="358"/>
      <c r="BD99" s="358"/>
      <c r="BE99" s="358"/>
      <c r="BF99" s="358"/>
      <c r="BG99" s="358"/>
      <c r="BH99" s="358"/>
      <c r="BI99" s="358"/>
      <c r="BJ99" s="359"/>
    </row>
    <row r="100" spans="2:62">
      <c r="B100" s="179"/>
      <c r="AA100" s="111"/>
      <c r="AT100" s="357"/>
      <c r="AU100" s="358"/>
      <c r="AV100" s="358"/>
      <c r="AW100" s="358"/>
      <c r="AX100" s="358"/>
      <c r="AY100" s="358"/>
      <c r="AZ100" s="358"/>
      <c r="BA100" s="358"/>
      <c r="BB100" s="358"/>
      <c r="BC100" s="358"/>
      <c r="BD100" s="358"/>
      <c r="BE100" s="358"/>
      <c r="BF100" s="358"/>
      <c r="BG100" s="358"/>
      <c r="BH100" s="358"/>
      <c r="BI100" s="358"/>
      <c r="BJ100" s="359"/>
    </row>
    <row r="101" spans="2:62">
      <c r="B101" s="179"/>
      <c r="AA101" s="111"/>
      <c r="AT101" s="357"/>
      <c r="AU101" s="358"/>
      <c r="AV101" s="358"/>
      <c r="AW101" s="358"/>
      <c r="AX101" s="358"/>
      <c r="AY101" s="358"/>
      <c r="AZ101" s="358"/>
      <c r="BA101" s="358"/>
      <c r="BB101" s="358"/>
      <c r="BC101" s="358"/>
      <c r="BD101" s="358"/>
      <c r="BE101" s="358"/>
      <c r="BF101" s="358"/>
      <c r="BG101" s="358"/>
      <c r="BH101" s="358"/>
      <c r="BI101" s="358"/>
      <c r="BJ101" s="359"/>
    </row>
    <row r="102" spans="2:62">
      <c r="B102" s="179"/>
      <c r="AA102" s="111"/>
      <c r="AT102" s="357"/>
      <c r="AU102" s="358"/>
      <c r="AV102" s="358"/>
      <c r="AW102" s="358"/>
      <c r="AX102" s="358"/>
      <c r="AY102" s="358"/>
      <c r="AZ102" s="358"/>
      <c r="BA102" s="358"/>
      <c r="BB102" s="358"/>
      <c r="BC102" s="358"/>
      <c r="BD102" s="358"/>
      <c r="BE102" s="358"/>
      <c r="BF102" s="358"/>
      <c r="BG102" s="358"/>
      <c r="BH102" s="358"/>
      <c r="BI102" s="358"/>
      <c r="BJ102" s="359"/>
    </row>
    <row r="103" spans="2:62" ht="15.75" thickBot="1">
      <c r="B103" s="181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3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360"/>
      <c r="AU103" s="361"/>
      <c r="AV103" s="361"/>
      <c r="AW103" s="361"/>
      <c r="AX103" s="361"/>
      <c r="AY103" s="361"/>
      <c r="AZ103" s="361"/>
      <c r="BA103" s="361"/>
      <c r="BB103" s="361"/>
      <c r="BC103" s="361"/>
      <c r="BD103" s="361"/>
      <c r="BE103" s="361"/>
      <c r="BF103" s="361"/>
      <c r="BG103" s="361"/>
      <c r="BH103" s="361"/>
      <c r="BI103" s="361"/>
      <c r="BJ103" s="362"/>
    </row>
  </sheetData>
  <mergeCells count="229">
    <mergeCell ref="B23:C23"/>
    <mergeCell ref="AN23:AO23"/>
    <mergeCell ref="AN19:BJ19"/>
    <mergeCell ref="BB23:BE23"/>
    <mergeCell ref="BF23:BJ23"/>
    <mergeCell ref="D23:U23"/>
    <mergeCell ref="X23:AM23"/>
    <mergeCell ref="AP23:BA23"/>
    <mergeCell ref="B21:AM21"/>
    <mergeCell ref="AN21:BJ21"/>
    <mergeCell ref="B31:C31"/>
    <mergeCell ref="B27:C27"/>
    <mergeCell ref="B30:C30"/>
    <mergeCell ref="B32:C32"/>
    <mergeCell ref="B33:C33"/>
    <mergeCell ref="N32:U32"/>
    <mergeCell ref="D33:L33"/>
    <mergeCell ref="N33:U33"/>
    <mergeCell ref="B50:C50"/>
    <mergeCell ref="B46:C46"/>
    <mergeCell ref="D50:T50"/>
    <mergeCell ref="B47:C47"/>
    <mergeCell ref="N42:U42"/>
    <mergeCell ref="B35:C35"/>
    <mergeCell ref="D49:T49"/>
    <mergeCell ref="B38:C38"/>
    <mergeCell ref="U49:W49"/>
    <mergeCell ref="N34:U34"/>
    <mergeCell ref="B41:C41"/>
    <mergeCell ref="N43:U43"/>
    <mergeCell ref="N41:U41"/>
    <mergeCell ref="B48:C48"/>
    <mergeCell ref="D48:T48"/>
    <mergeCell ref="L6:BJ6"/>
    <mergeCell ref="M10:AN10"/>
    <mergeCell ref="AO10:AT10"/>
    <mergeCell ref="AW10:BB10"/>
    <mergeCell ref="BC10:BH10"/>
    <mergeCell ref="B15:C15"/>
    <mergeCell ref="AN15:BJ15"/>
    <mergeCell ref="B16:C16"/>
    <mergeCell ref="AB53:AE53"/>
    <mergeCell ref="U53:W53"/>
    <mergeCell ref="B43:C43"/>
    <mergeCell ref="AF49:AI49"/>
    <mergeCell ref="X47:AA47"/>
    <mergeCell ref="X51:AA51"/>
    <mergeCell ref="X50:AA50"/>
    <mergeCell ref="AB50:AE50"/>
    <mergeCell ref="AF50:AI50"/>
    <mergeCell ref="AB51:AE51"/>
    <mergeCell ref="AF51:AI51"/>
    <mergeCell ref="D42:G43"/>
    <mergeCell ref="H42:J43"/>
    <mergeCell ref="B45:AJ45"/>
    <mergeCell ref="B52:C52"/>
    <mergeCell ref="AF53:AI53"/>
    <mergeCell ref="B7:K7"/>
    <mergeCell ref="AN16:BJ16"/>
    <mergeCell ref="M12:AM12"/>
    <mergeCell ref="BC12:BJ12"/>
    <mergeCell ref="M13:AL13"/>
    <mergeCell ref="BC13:BJ13"/>
    <mergeCell ref="BC14:BJ14"/>
    <mergeCell ref="AR14:BA14"/>
    <mergeCell ref="AO12:AV12"/>
    <mergeCell ref="M9:AJ9"/>
    <mergeCell ref="AK9:AT9"/>
    <mergeCell ref="B2:AP2"/>
    <mergeCell ref="B3:AP4"/>
    <mergeCell ref="B5:K5"/>
    <mergeCell ref="L5:U5"/>
    <mergeCell ref="V5:AE5"/>
    <mergeCell ref="AF5:AP5"/>
    <mergeCell ref="BA5:BJ5"/>
    <mergeCell ref="B22:C22"/>
    <mergeCell ref="D22:AM22"/>
    <mergeCell ref="AN22:AO22"/>
    <mergeCell ref="AP22:BA22"/>
    <mergeCell ref="BB22:BE22"/>
    <mergeCell ref="BF22:BJ22"/>
    <mergeCell ref="B17:C17"/>
    <mergeCell ref="B18:C18"/>
    <mergeCell ref="AN18:BJ18"/>
    <mergeCell ref="B19:C19"/>
    <mergeCell ref="D19:AM19"/>
    <mergeCell ref="AN17:BJ17"/>
    <mergeCell ref="D15:AM15"/>
    <mergeCell ref="AQ5:AZ5"/>
    <mergeCell ref="M11:AM11"/>
    <mergeCell ref="L7:BJ7"/>
    <mergeCell ref="B6:K6"/>
    <mergeCell ref="B25:C25"/>
    <mergeCell ref="AN25:AO25"/>
    <mergeCell ref="BB25:BE25"/>
    <mergeCell ref="BF25:BJ25"/>
    <mergeCell ref="V24:W24"/>
    <mergeCell ref="V25:W25"/>
    <mergeCell ref="N25:U25"/>
    <mergeCell ref="B26:C26"/>
    <mergeCell ref="AN26:AO26"/>
    <mergeCell ref="BB26:BE26"/>
    <mergeCell ref="BF26:BJ26"/>
    <mergeCell ref="V26:W26"/>
    <mergeCell ref="N26:U26"/>
    <mergeCell ref="B24:C24"/>
    <mergeCell ref="AN24:AO24"/>
    <mergeCell ref="BB24:BE24"/>
    <mergeCell ref="BF24:BJ24"/>
    <mergeCell ref="BF28:BJ28"/>
    <mergeCell ref="BF29:BJ29"/>
    <mergeCell ref="D27:L27"/>
    <mergeCell ref="D28:L28"/>
    <mergeCell ref="N27:U27"/>
    <mergeCell ref="BB28:BE28"/>
    <mergeCell ref="AN27:AO27"/>
    <mergeCell ref="BB27:BE27"/>
    <mergeCell ref="BF27:BJ27"/>
    <mergeCell ref="V27:W27"/>
    <mergeCell ref="V28:W28"/>
    <mergeCell ref="N28:U28"/>
    <mergeCell ref="BB29:BE29"/>
    <mergeCell ref="D29:L29"/>
    <mergeCell ref="N29:U29"/>
    <mergeCell ref="V29:W29"/>
    <mergeCell ref="BF30:BJ30"/>
    <mergeCell ref="BF31:BJ31"/>
    <mergeCell ref="BF32:BJ32"/>
    <mergeCell ref="BB30:BE30"/>
    <mergeCell ref="V30:W30"/>
    <mergeCell ref="N30:U30"/>
    <mergeCell ref="AN30:AO30"/>
    <mergeCell ref="BB32:BE32"/>
    <mergeCell ref="N31:U31"/>
    <mergeCell ref="U52:W52"/>
    <mergeCell ref="X52:AA52"/>
    <mergeCell ref="AL54:AV54"/>
    <mergeCell ref="X53:AA53"/>
    <mergeCell ref="D54:T54"/>
    <mergeCell ref="AF54:AI54"/>
    <mergeCell ref="AB52:AE52"/>
    <mergeCell ref="AF52:AI52"/>
    <mergeCell ref="BB31:BE31"/>
    <mergeCell ref="AZ50:BC50"/>
    <mergeCell ref="U46:W46"/>
    <mergeCell ref="AL51:AV51"/>
    <mergeCell ref="AL46:AV46"/>
    <mergeCell ref="AP34:BA34"/>
    <mergeCell ref="D47:T47"/>
    <mergeCell ref="AW49:AY49"/>
    <mergeCell ref="AZ51:BC51"/>
    <mergeCell ref="N35:U37"/>
    <mergeCell ref="N38:U40"/>
    <mergeCell ref="AF46:AI46"/>
    <mergeCell ref="X46:AA46"/>
    <mergeCell ref="AB46:AE46"/>
    <mergeCell ref="AW46:AY46"/>
    <mergeCell ref="BD50:BJ50"/>
    <mergeCell ref="AT84:BJ103"/>
    <mergeCell ref="B61:C61"/>
    <mergeCell ref="D61:BJ61"/>
    <mergeCell ref="B63:AS63"/>
    <mergeCell ref="AT63:BJ63"/>
    <mergeCell ref="BD52:BJ52"/>
    <mergeCell ref="B55:C55"/>
    <mergeCell ref="D55:BJ55"/>
    <mergeCell ref="B57:C57"/>
    <mergeCell ref="B59:C59"/>
    <mergeCell ref="B54:C54"/>
    <mergeCell ref="B53:C53"/>
    <mergeCell ref="B56:C56"/>
    <mergeCell ref="B58:C58"/>
    <mergeCell ref="AT64:BJ83"/>
    <mergeCell ref="U54:W54"/>
    <mergeCell ref="X54:AA54"/>
    <mergeCell ref="AB54:AE54"/>
    <mergeCell ref="B60:C60"/>
    <mergeCell ref="D52:T52"/>
    <mergeCell ref="BD53:BJ53"/>
    <mergeCell ref="AW54:AY54"/>
    <mergeCell ref="AZ54:BC54"/>
    <mergeCell ref="AW53:AY53"/>
    <mergeCell ref="AZ53:BC53"/>
    <mergeCell ref="AL50:AV50"/>
    <mergeCell ref="AW50:AY50"/>
    <mergeCell ref="AF47:AI47"/>
    <mergeCell ref="BD54:BJ54"/>
    <mergeCell ref="BD51:BJ51"/>
    <mergeCell ref="AW51:AY51"/>
    <mergeCell ref="AL52:AV52"/>
    <mergeCell ref="AW52:AY52"/>
    <mergeCell ref="AZ52:BC52"/>
    <mergeCell ref="AF48:AI48"/>
    <mergeCell ref="B51:C51"/>
    <mergeCell ref="D51:T51"/>
    <mergeCell ref="B49:C49"/>
    <mergeCell ref="X49:AA49"/>
    <mergeCell ref="AB49:AE49"/>
    <mergeCell ref="U47:W47"/>
    <mergeCell ref="AB47:AE47"/>
    <mergeCell ref="X48:AA48"/>
    <mergeCell ref="AB48:AE48"/>
    <mergeCell ref="U48:W48"/>
    <mergeCell ref="U51:W51"/>
    <mergeCell ref="U50:W50"/>
    <mergeCell ref="BF35:BJ35"/>
    <mergeCell ref="AL49:AV49"/>
    <mergeCell ref="BD49:BJ49"/>
    <mergeCell ref="BD48:BJ48"/>
    <mergeCell ref="BB35:BE35"/>
    <mergeCell ref="BF36:BJ36"/>
    <mergeCell ref="BB36:BE36"/>
    <mergeCell ref="AN36:AO36"/>
    <mergeCell ref="AN35:AO35"/>
    <mergeCell ref="BD47:BJ47"/>
    <mergeCell ref="AZ46:BC46"/>
    <mergeCell ref="AZ49:BC49"/>
    <mergeCell ref="AL48:AV48"/>
    <mergeCell ref="AW48:AY48"/>
    <mergeCell ref="AZ48:BC48"/>
    <mergeCell ref="AL47:AV47"/>
    <mergeCell ref="AW47:AY47"/>
    <mergeCell ref="AZ47:BC47"/>
    <mergeCell ref="AN43:AO43"/>
    <mergeCell ref="AK45:BJ45"/>
    <mergeCell ref="AP43:BA43"/>
    <mergeCell ref="BB43:BE43"/>
    <mergeCell ref="BF43:BJ43"/>
    <mergeCell ref="BD46:BJ46"/>
  </mergeCells>
  <phoneticPr fontId="109" type="noConversion"/>
  <printOptions horizontalCentered="1"/>
  <pageMargins left="0.25" right="0.25" top="0.5" bottom="0.5" header="0.3" footer="0.3"/>
  <pageSetup paperSize="9" scale="82" fitToHeight="0" orientation="portrait" r:id="rId1"/>
  <headerFooter alignWithMargins="0"/>
  <rowBreaks count="2" manualBreakCount="2">
    <brk id="61" min="1" max="61" man="1"/>
    <brk id="62" min="1" max="6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2:DX117"/>
  <sheetViews>
    <sheetView showGridLines="0" view="pageBreakPreview" topLeftCell="A61" zoomScale="85" zoomScaleNormal="70" zoomScaleSheetLayoutView="85" workbookViewId="0">
      <selection activeCell="BN84" sqref="BN84"/>
    </sheetView>
  </sheetViews>
  <sheetFormatPr defaultRowHeight="15"/>
  <cols>
    <col min="1" max="1" width="4.85546875" customWidth="1"/>
    <col min="2" max="35" width="1.7109375" customWidth="1"/>
    <col min="36" max="36" width="4.5703125" customWidth="1"/>
    <col min="37" max="59" width="1.7109375" customWidth="1"/>
    <col min="60" max="60" width="1" customWidth="1"/>
    <col min="61" max="61" width="1.7109375" customWidth="1"/>
    <col min="66" max="66" width="10.140625" bestFit="1" customWidth="1"/>
  </cols>
  <sheetData>
    <row r="2" spans="2:78" ht="20.25" customHeight="1">
      <c r="B2" s="204" t="s">
        <v>0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</row>
    <row r="3" spans="2:78" ht="20.100000000000001" customHeight="1">
      <c r="B3" s="205" t="s">
        <v>1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</row>
    <row r="4" spans="2:78" ht="7.5" customHeight="1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2:78" s="2" customFormat="1" ht="20.100000000000001" customHeight="1">
      <c r="B5" s="206" t="s">
        <v>2</v>
      </c>
      <c r="C5" s="207"/>
      <c r="D5" s="207"/>
      <c r="E5" s="207"/>
      <c r="F5" s="207"/>
      <c r="G5" s="207"/>
      <c r="H5" s="207"/>
      <c r="I5" s="207"/>
      <c r="J5" s="207"/>
      <c r="K5" s="208"/>
      <c r="L5" s="209" t="s">
        <v>3</v>
      </c>
      <c r="M5" s="209"/>
      <c r="N5" s="209"/>
      <c r="O5" s="209"/>
      <c r="P5" s="209"/>
      <c r="Q5" s="209"/>
      <c r="R5" s="209"/>
      <c r="S5" s="209"/>
      <c r="T5" s="209"/>
      <c r="U5" s="209"/>
      <c r="V5" s="210" t="s">
        <v>4</v>
      </c>
      <c r="W5" s="210"/>
      <c r="X5" s="210"/>
      <c r="Y5" s="210"/>
      <c r="Z5" s="210"/>
      <c r="AA5" s="210"/>
      <c r="AB5" s="210"/>
      <c r="AC5" s="210"/>
      <c r="AD5" s="210"/>
      <c r="AE5" s="210"/>
      <c r="AF5" s="209" t="s">
        <v>5</v>
      </c>
      <c r="AG5" s="209"/>
      <c r="AH5" s="209"/>
      <c r="AI5" s="209"/>
      <c r="AJ5" s="209"/>
      <c r="AK5" s="209"/>
      <c r="AL5" s="209"/>
      <c r="AM5" s="209"/>
      <c r="AN5" s="209"/>
      <c r="AO5" s="209"/>
      <c r="AP5" s="209" t="s">
        <v>6</v>
      </c>
      <c r="AQ5" s="209"/>
      <c r="AR5" s="209"/>
      <c r="AS5" s="209"/>
      <c r="AT5" s="209"/>
      <c r="AU5" s="209"/>
      <c r="AV5" s="209"/>
      <c r="AW5" s="209"/>
      <c r="AX5" s="209"/>
      <c r="AY5" s="209"/>
      <c r="AZ5" s="209" t="s">
        <v>7</v>
      </c>
      <c r="BA5" s="209"/>
      <c r="BB5" s="209"/>
      <c r="BC5" s="209"/>
      <c r="BD5" s="209"/>
      <c r="BE5" s="209"/>
      <c r="BF5" s="209"/>
      <c r="BG5" s="209"/>
      <c r="BH5" s="209"/>
      <c r="BI5" s="211"/>
    </row>
    <row r="6" spans="2:78" s="2" customFormat="1" ht="20.100000000000001" customHeight="1">
      <c r="B6" s="214" t="s">
        <v>8</v>
      </c>
      <c r="C6" s="215"/>
      <c r="D6" s="215"/>
      <c r="E6" s="215"/>
      <c r="F6" s="215"/>
      <c r="G6" s="215"/>
      <c r="H6" s="215"/>
      <c r="I6" s="215"/>
      <c r="J6" s="215"/>
      <c r="K6" s="216"/>
      <c r="L6" s="217" t="s">
        <v>48</v>
      </c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9"/>
      <c r="AK6" s="220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2"/>
      <c r="AX6" s="220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3"/>
    </row>
    <row r="7" spans="2:78" s="2" customFormat="1" ht="20.100000000000001" customHeight="1" thickBot="1">
      <c r="B7" s="224" t="s">
        <v>9</v>
      </c>
      <c r="C7" s="225"/>
      <c r="D7" s="225"/>
      <c r="E7" s="225"/>
      <c r="F7" s="225"/>
      <c r="G7" s="225"/>
      <c r="H7" s="225"/>
      <c r="I7" s="225"/>
      <c r="J7" s="225"/>
      <c r="K7" s="226"/>
      <c r="L7" s="227" t="s">
        <v>10</v>
      </c>
      <c r="M7" s="228"/>
      <c r="N7" s="228"/>
      <c r="O7" s="228"/>
      <c r="P7" s="228"/>
      <c r="Q7" s="228"/>
      <c r="R7" s="228"/>
      <c r="S7" s="228"/>
      <c r="T7" s="229" t="s">
        <v>11</v>
      </c>
      <c r="U7" s="230"/>
      <c r="V7" s="230"/>
      <c r="W7" s="230"/>
      <c r="X7" s="230"/>
      <c r="Y7" s="230"/>
      <c r="Z7" s="230"/>
      <c r="AA7" s="230"/>
      <c r="AB7" s="229" t="s">
        <v>12</v>
      </c>
      <c r="AC7" s="230"/>
      <c r="AD7" s="230"/>
      <c r="AE7" s="230"/>
      <c r="AF7" s="230"/>
      <c r="AG7" s="230"/>
      <c r="AH7" s="230"/>
      <c r="AI7" s="231"/>
      <c r="AJ7" s="229" t="s">
        <v>13</v>
      </c>
      <c r="AK7" s="230"/>
      <c r="AL7" s="230"/>
      <c r="AM7" s="230"/>
      <c r="AN7" s="230"/>
      <c r="AO7" s="230"/>
      <c r="AP7" s="230"/>
      <c r="AQ7" s="229" t="s">
        <v>14</v>
      </c>
      <c r="AR7" s="230"/>
      <c r="AS7" s="230"/>
      <c r="AT7" s="230"/>
      <c r="AU7" s="230"/>
      <c r="AV7" s="230"/>
      <c r="AW7" s="230"/>
      <c r="AX7" s="231"/>
      <c r="AY7" s="229" t="s">
        <v>15</v>
      </c>
      <c r="AZ7" s="230"/>
      <c r="BA7" s="230"/>
      <c r="BB7" s="230"/>
      <c r="BC7" s="230"/>
      <c r="BD7" s="230"/>
      <c r="BE7" s="230"/>
      <c r="BF7" s="230"/>
      <c r="BG7" s="230"/>
      <c r="BH7" s="230"/>
      <c r="BI7" s="236"/>
      <c r="BJ7" s="46"/>
      <c r="BK7" s="46"/>
      <c r="BL7" s="46"/>
      <c r="BM7" s="46"/>
      <c r="BN7" s="46"/>
      <c r="BO7" s="46"/>
      <c r="BP7" s="46"/>
    </row>
    <row r="8" spans="2:78" s="2" customFormat="1" ht="5.0999999999999996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6"/>
      <c r="BK8" s="46"/>
      <c r="BL8" s="46"/>
      <c r="BM8" s="46"/>
      <c r="BN8" s="46"/>
      <c r="BO8" s="46"/>
      <c r="BP8" s="46"/>
    </row>
    <row r="9" spans="2:78" s="2" customFormat="1" ht="20.100000000000001" customHeight="1">
      <c r="B9" s="5" t="s">
        <v>16</v>
      </c>
      <c r="C9" s="6"/>
      <c r="D9" s="6"/>
      <c r="E9" s="6"/>
      <c r="F9" s="7"/>
      <c r="G9" s="6"/>
      <c r="H9" s="6"/>
      <c r="I9" s="6"/>
      <c r="J9" s="6"/>
      <c r="K9" s="8"/>
      <c r="L9" s="9" t="s">
        <v>17</v>
      </c>
      <c r="M9" s="237" t="s">
        <v>72</v>
      </c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10" t="s">
        <v>18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46"/>
      <c r="BK9" s="46"/>
      <c r="BL9" s="46"/>
      <c r="BM9" s="46"/>
      <c r="BN9" s="46"/>
      <c r="BO9" s="46"/>
      <c r="BP9" s="46"/>
      <c r="BQ9" s="46"/>
      <c r="BR9" s="46"/>
      <c r="BS9" s="46"/>
    </row>
    <row r="10" spans="2:78" s="2" customFormat="1" ht="20.100000000000001" customHeight="1">
      <c r="B10" s="5" t="s">
        <v>19</v>
      </c>
      <c r="C10" s="12"/>
      <c r="D10" s="8"/>
      <c r="E10" s="8"/>
      <c r="F10" s="9"/>
      <c r="G10" s="8"/>
      <c r="H10" s="8"/>
      <c r="I10" s="8"/>
      <c r="J10" s="8"/>
      <c r="K10" s="8"/>
      <c r="L10" s="9" t="s">
        <v>17</v>
      </c>
      <c r="M10" s="238" t="s">
        <v>51</v>
      </c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9" t="s">
        <v>20</v>
      </c>
      <c r="AO10" s="239"/>
      <c r="AP10" s="239"/>
      <c r="AQ10" s="239"/>
      <c r="AR10" s="239"/>
      <c r="AS10" s="239"/>
      <c r="AT10" s="9" t="s">
        <v>17</v>
      </c>
      <c r="AU10" s="34"/>
      <c r="AV10" s="240" t="s">
        <v>21</v>
      </c>
      <c r="AW10" s="240"/>
      <c r="AX10" s="240"/>
      <c r="AY10" s="240"/>
      <c r="AZ10" s="240"/>
      <c r="BA10" s="240"/>
      <c r="BB10" s="240" t="s">
        <v>22</v>
      </c>
      <c r="BC10" s="240"/>
      <c r="BD10" s="240"/>
      <c r="BE10" s="240"/>
      <c r="BF10" s="240"/>
      <c r="BG10" s="240"/>
      <c r="BH10" s="34"/>
      <c r="BI10" s="34"/>
      <c r="BJ10" s="47"/>
      <c r="BK10" s="46"/>
      <c r="BL10" s="46"/>
      <c r="BM10" s="46"/>
      <c r="BN10" s="46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</row>
    <row r="11" spans="2:78" s="2" customFormat="1" ht="20.100000000000001" customHeight="1">
      <c r="B11" s="5" t="s">
        <v>23</v>
      </c>
      <c r="C11" s="12"/>
      <c r="D11" s="8"/>
      <c r="E11" s="8"/>
      <c r="F11" s="9"/>
      <c r="G11" s="8"/>
      <c r="H11" s="8"/>
      <c r="I11" s="8"/>
      <c r="J11" s="8"/>
      <c r="K11" s="8"/>
      <c r="L11" s="9" t="s">
        <v>17</v>
      </c>
      <c r="M11" s="232" t="s">
        <v>52</v>
      </c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13"/>
      <c r="AN11" s="8"/>
      <c r="AO11" s="8"/>
      <c r="AP11" s="34"/>
      <c r="AQ11" s="34"/>
      <c r="AR11" s="34"/>
      <c r="AS11" s="34"/>
      <c r="AT11" s="9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47"/>
      <c r="BK11" s="56"/>
      <c r="BL11" s="56"/>
      <c r="BM11" s="56"/>
      <c r="BN11" s="56"/>
      <c r="BO11" s="53"/>
      <c r="BP11" s="53"/>
      <c r="BQ11" s="47"/>
      <c r="BR11" s="47"/>
      <c r="BS11" s="47"/>
      <c r="BT11" s="47"/>
      <c r="BU11" s="47"/>
      <c r="BV11" s="47"/>
      <c r="BW11" s="47"/>
      <c r="BX11" s="47"/>
      <c r="BY11" s="47"/>
      <c r="BZ11" s="47"/>
    </row>
    <row r="12" spans="2:78" s="2" customFormat="1" ht="20.100000000000001" customHeight="1">
      <c r="B12" s="5" t="s">
        <v>24</v>
      </c>
      <c r="C12" s="12"/>
      <c r="D12" s="8"/>
      <c r="E12" s="8"/>
      <c r="F12" s="9"/>
      <c r="G12" s="8"/>
      <c r="H12" s="8"/>
      <c r="I12" s="8"/>
      <c r="J12" s="8"/>
      <c r="K12" s="8"/>
      <c r="L12" s="9" t="s">
        <v>17</v>
      </c>
      <c r="M12" s="232" t="s">
        <v>55</v>
      </c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8"/>
      <c r="AN12" s="14"/>
      <c r="AO12" s="14" t="s">
        <v>25</v>
      </c>
      <c r="AP12" s="34"/>
      <c r="AQ12" s="34"/>
      <c r="AR12" s="34"/>
      <c r="AS12" s="8"/>
      <c r="AT12" s="34"/>
      <c r="AU12" s="34"/>
      <c r="AV12" s="8" t="s">
        <v>26</v>
      </c>
      <c r="AW12" s="34"/>
      <c r="AX12" s="34"/>
      <c r="AY12" s="34"/>
      <c r="AZ12" s="34"/>
      <c r="BA12" s="9" t="s">
        <v>17</v>
      </c>
      <c r="BB12" s="233"/>
      <c r="BC12" s="233"/>
      <c r="BD12" s="233"/>
      <c r="BE12" s="233"/>
      <c r="BF12" s="233"/>
      <c r="BG12" s="233"/>
      <c r="BH12" s="233"/>
      <c r="BI12" s="233"/>
      <c r="BJ12" s="66">
        <v>0.2606</v>
      </c>
      <c r="BK12" s="57">
        <v>2.87E-2</v>
      </c>
      <c r="BL12" s="58">
        <f>BK12/7</f>
        <v>4.1000000000000003E-3</v>
      </c>
      <c r="BM12" s="58">
        <f>BL12/7</f>
        <v>5.8571428571428576E-4</v>
      </c>
      <c r="BN12" s="58"/>
      <c r="BO12" s="55"/>
      <c r="BP12" s="53"/>
      <c r="BQ12" s="47"/>
      <c r="BR12" s="47"/>
      <c r="BS12" s="47"/>
      <c r="BT12" s="47"/>
      <c r="BU12" s="47"/>
      <c r="BV12" s="47"/>
      <c r="BW12" s="47"/>
      <c r="BX12" s="47"/>
      <c r="BY12" s="47"/>
      <c r="BZ12" s="47"/>
    </row>
    <row r="13" spans="2:78" s="2" customFormat="1" ht="16.5" customHeight="1">
      <c r="B13" s="5" t="s">
        <v>27</v>
      </c>
      <c r="C13" s="12"/>
      <c r="D13" s="34"/>
      <c r="E13" s="34"/>
      <c r="F13" s="34"/>
      <c r="G13" s="34"/>
      <c r="H13" s="34"/>
      <c r="I13" s="34"/>
      <c r="J13" s="34"/>
      <c r="K13" s="34"/>
      <c r="L13" s="9" t="s">
        <v>17</v>
      </c>
      <c r="M13" s="232" t="s">
        <v>46</v>
      </c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77"/>
      <c r="AM13" s="8"/>
      <c r="AN13" s="34"/>
      <c r="AO13" s="34"/>
      <c r="AP13" s="34"/>
      <c r="AQ13" s="34"/>
      <c r="AR13" s="34"/>
      <c r="AS13" s="9"/>
      <c r="AT13" s="34"/>
      <c r="AU13" s="34"/>
      <c r="AV13" s="8" t="s">
        <v>28</v>
      </c>
      <c r="AW13" s="34"/>
      <c r="AX13" s="34"/>
      <c r="AY13" s="34"/>
      <c r="AZ13" s="34"/>
      <c r="BA13" s="9" t="s">
        <v>17</v>
      </c>
      <c r="BB13" s="233"/>
      <c r="BC13" s="233"/>
      <c r="BD13" s="233"/>
      <c r="BE13" s="233"/>
      <c r="BF13" s="233"/>
      <c r="BG13" s="233"/>
      <c r="BH13" s="233"/>
      <c r="BI13" s="233"/>
      <c r="BJ13" s="47"/>
      <c r="BK13" s="56"/>
      <c r="BL13" s="58"/>
      <c r="BM13" s="56"/>
      <c r="BN13" s="58"/>
      <c r="BO13" s="53"/>
      <c r="BP13" s="53"/>
      <c r="BQ13" s="47"/>
      <c r="BR13" s="47"/>
      <c r="BS13" s="47"/>
      <c r="BT13" s="47"/>
      <c r="BU13" s="47"/>
      <c r="BV13" s="47"/>
      <c r="BW13" s="47"/>
      <c r="BX13" s="47"/>
      <c r="BY13" s="47"/>
      <c r="BZ13" s="47"/>
    </row>
    <row r="14" spans="2:78" s="2" customFormat="1" ht="16.5" customHeight="1">
      <c r="B14" s="12"/>
      <c r="C14" s="1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8" t="s">
        <v>47</v>
      </c>
      <c r="AW14" s="34"/>
      <c r="AX14" s="34"/>
      <c r="AY14" s="34"/>
      <c r="AZ14" s="34"/>
      <c r="BA14" s="34"/>
      <c r="BB14" s="234"/>
      <c r="BC14" s="235"/>
      <c r="BD14" s="235"/>
      <c r="BE14" s="235"/>
      <c r="BF14" s="235"/>
      <c r="BG14" s="235"/>
      <c r="BH14" s="235"/>
      <c r="BI14" s="235"/>
      <c r="BJ14" s="47"/>
      <c r="BK14" s="56"/>
      <c r="BL14" s="56"/>
      <c r="BM14" s="56"/>
      <c r="BN14" s="56"/>
      <c r="BO14" s="53"/>
      <c r="BP14" s="53"/>
      <c r="BQ14" s="47"/>
      <c r="BR14" s="47"/>
      <c r="BS14" s="47"/>
      <c r="BT14" s="47"/>
      <c r="BU14" s="47"/>
      <c r="BV14" s="47"/>
      <c r="BW14" s="47"/>
      <c r="BX14" s="47"/>
      <c r="BY14" s="47"/>
      <c r="BZ14" s="47"/>
    </row>
    <row r="15" spans="2:78" s="15" customFormat="1" ht="20.100000000000001" customHeight="1" thickBot="1">
      <c r="B15" s="255" t="s">
        <v>29</v>
      </c>
      <c r="C15" s="256"/>
      <c r="D15" s="257" t="s">
        <v>30</v>
      </c>
      <c r="E15" s="25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9"/>
      <c r="AM15" s="255" t="s">
        <v>31</v>
      </c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56"/>
      <c r="BJ15" s="52"/>
      <c r="BK15" s="59"/>
      <c r="BL15" s="59"/>
      <c r="BM15" s="59"/>
      <c r="BN15" s="59"/>
      <c r="BO15" s="54"/>
      <c r="BP15" s="54"/>
      <c r="BQ15" s="52"/>
      <c r="BR15" s="52"/>
      <c r="BS15" s="52"/>
      <c r="BT15" s="52"/>
      <c r="BU15" s="52"/>
      <c r="BV15" s="52"/>
      <c r="BW15" s="52"/>
      <c r="BX15" s="52"/>
      <c r="BY15" s="52"/>
      <c r="BZ15" s="52"/>
    </row>
    <row r="16" spans="2:78" s="2" customFormat="1" ht="15" customHeight="1" thickTop="1">
      <c r="B16" s="261"/>
      <c r="C16" s="261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/>
      <c r="AM16" s="28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30"/>
      <c r="BJ16" s="47"/>
      <c r="BK16" s="60"/>
      <c r="BL16" s="60"/>
      <c r="BM16" s="60"/>
      <c r="BN16" s="60"/>
      <c r="BO16" s="53"/>
      <c r="BP16" s="53"/>
      <c r="BQ16" s="47"/>
      <c r="BR16" s="47"/>
      <c r="BS16" s="47"/>
      <c r="BT16" s="47"/>
      <c r="BU16" s="47"/>
      <c r="BV16" s="47"/>
      <c r="BW16" s="47"/>
      <c r="BX16" s="47"/>
      <c r="BY16" s="47"/>
      <c r="BZ16" s="47"/>
    </row>
    <row r="17" spans="2:78" s="2" customFormat="1" ht="15" customHeight="1">
      <c r="B17" s="212"/>
      <c r="C17" s="213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/>
      <c r="AM17" s="28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30"/>
      <c r="BJ17" s="47"/>
      <c r="BK17" s="60"/>
      <c r="BL17" s="60"/>
      <c r="BM17" s="60"/>
      <c r="BN17" s="60"/>
      <c r="BO17" s="53"/>
      <c r="BP17" s="53"/>
      <c r="BQ17" s="47"/>
      <c r="BR17" s="47"/>
      <c r="BS17" s="47"/>
      <c r="BT17" s="47"/>
      <c r="BU17" s="47"/>
      <c r="BV17" s="47"/>
      <c r="BW17" s="47"/>
      <c r="BX17" s="47"/>
      <c r="BY17" s="47"/>
      <c r="BZ17" s="47"/>
    </row>
    <row r="18" spans="2:78" s="2" customFormat="1" ht="15" customHeight="1">
      <c r="B18" s="212"/>
      <c r="C18" s="213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  <c r="AM18" s="28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30"/>
      <c r="BJ18" s="47"/>
      <c r="BK18" s="53"/>
      <c r="BL18" s="53"/>
      <c r="BM18" s="53"/>
      <c r="BN18" s="53"/>
      <c r="BO18" s="53"/>
      <c r="BP18" s="53"/>
      <c r="BQ18" s="47"/>
      <c r="BR18" s="47"/>
      <c r="BS18" s="47"/>
      <c r="BT18" s="47"/>
      <c r="BU18" s="47"/>
      <c r="BV18" s="47"/>
      <c r="BW18" s="47"/>
      <c r="BX18" s="47"/>
      <c r="BY18" s="47"/>
      <c r="BZ18" s="47"/>
    </row>
    <row r="19" spans="2:78" s="2" customFormat="1" ht="15" customHeight="1">
      <c r="B19" s="212"/>
      <c r="C19" s="213"/>
      <c r="D19" s="80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28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30"/>
      <c r="BJ19" s="47"/>
      <c r="BK19" s="53"/>
      <c r="BL19" s="53"/>
      <c r="BM19" s="53"/>
      <c r="BN19" s="53"/>
      <c r="BO19" s="53"/>
      <c r="BP19" s="53"/>
      <c r="BQ19" s="47"/>
      <c r="BR19" s="47"/>
      <c r="BS19" s="47"/>
      <c r="BT19" s="47"/>
      <c r="BU19" s="47"/>
      <c r="BV19" s="47"/>
      <c r="BW19" s="47"/>
      <c r="BX19" s="47"/>
      <c r="BY19" s="47"/>
      <c r="BZ19" s="47"/>
    </row>
    <row r="20" spans="2:78" s="2" customFormat="1" ht="15" customHeight="1">
      <c r="B20" s="212"/>
      <c r="C20" s="213"/>
      <c r="D20" s="241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3"/>
      <c r="AM20" s="244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6"/>
      <c r="BJ20" s="47"/>
      <c r="BK20" s="53"/>
      <c r="BL20" s="53"/>
      <c r="BM20" s="53"/>
      <c r="BN20" s="53"/>
      <c r="BO20" s="53"/>
      <c r="BP20" s="53"/>
      <c r="BQ20" s="47"/>
      <c r="BR20" s="47"/>
      <c r="BS20" s="47"/>
      <c r="BT20" s="47"/>
      <c r="BU20" s="47"/>
      <c r="BV20" s="47"/>
      <c r="BW20" s="47"/>
      <c r="BX20" s="47"/>
      <c r="BY20" s="47"/>
      <c r="BZ20" s="47"/>
    </row>
    <row r="21" spans="2:78" s="2" customFormat="1" ht="15" customHeight="1">
      <c r="B21" s="247"/>
      <c r="C21" s="248"/>
      <c r="D21" s="249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1"/>
      <c r="AM21" s="252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4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</row>
    <row r="22" spans="2:78" s="2" customFormat="1" ht="12.75">
      <c r="B22" s="16"/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8"/>
      <c r="AN22" s="18"/>
      <c r="AO22" s="18"/>
      <c r="AP22" s="18"/>
      <c r="AQ22" s="18"/>
      <c r="AR22" s="18"/>
      <c r="AS22" s="18"/>
      <c r="AT22" s="18"/>
      <c r="AU22" s="18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</row>
    <row r="23" spans="2:78" ht="19.5" customHeight="1">
      <c r="B23" s="271" t="s">
        <v>32</v>
      </c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1" t="s">
        <v>33</v>
      </c>
      <c r="AN23" s="272"/>
      <c r="AO23" s="272"/>
      <c r="AP23" s="272"/>
      <c r="AQ23" s="272"/>
      <c r="AR23" s="272"/>
      <c r="AS23" s="272"/>
      <c r="AT23" s="272"/>
      <c r="AU23" s="272"/>
      <c r="AV23" s="272"/>
      <c r="AW23" s="272"/>
      <c r="AX23" s="272"/>
      <c r="AY23" s="272"/>
      <c r="AZ23" s="272"/>
      <c r="BA23" s="272"/>
      <c r="BB23" s="272"/>
      <c r="BC23" s="272"/>
      <c r="BD23" s="272"/>
      <c r="BE23" s="272"/>
      <c r="BF23" s="272"/>
      <c r="BG23" s="272"/>
      <c r="BH23" s="272"/>
      <c r="BI23" s="273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</row>
    <row r="24" spans="2:78" s="2" customFormat="1" ht="19.5" customHeight="1" thickBot="1">
      <c r="B24" s="274" t="s">
        <v>29</v>
      </c>
      <c r="C24" s="275"/>
      <c r="D24" s="276" t="s">
        <v>34</v>
      </c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8"/>
      <c r="AM24" s="274" t="s">
        <v>29</v>
      </c>
      <c r="AN24" s="275"/>
      <c r="AO24" s="274" t="s">
        <v>34</v>
      </c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5"/>
      <c r="BA24" s="280" t="s">
        <v>35</v>
      </c>
      <c r="BB24" s="281"/>
      <c r="BC24" s="281"/>
      <c r="BD24" s="282"/>
      <c r="BE24" s="280" t="s">
        <v>36</v>
      </c>
      <c r="BF24" s="281"/>
      <c r="BG24" s="281"/>
      <c r="BH24" s="281"/>
      <c r="BI24" s="282"/>
      <c r="BJ24" s="47"/>
      <c r="BK24" s="47"/>
      <c r="BL24" s="47"/>
      <c r="BM24" s="47"/>
      <c r="BN24" s="47"/>
      <c r="BO24" s="51"/>
      <c r="BP24" s="51"/>
      <c r="BQ24" s="47"/>
      <c r="BR24" s="47"/>
      <c r="BS24" s="47"/>
      <c r="BT24" s="47"/>
      <c r="BU24" s="47"/>
      <c r="BV24" s="47"/>
      <c r="BW24" s="47"/>
      <c r="BX24" s="47"/>
      <c r="BY24" s="47"/>
      <c r="BZ24" s="47"/>
    </row>
    <row r="25" spans="2:78" s="2" customFormat="1" ht="13.5" customHeight="1" thickTop="1">
      <c r="B25" s="261"/>
      <c r="C25" s="261"/>
      <c r="D25" s="69"/>
      <c r="E25" s="32"/>
      <c r="F25" s="32"/>
      <c r="G25" s="68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6"/>
      <c r="AM25" s="212"/>
      <c r="AN25" s="213"/>
      <c r="AO25" s="38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40"/>
      <c r="BA25" s="262"/>
      <c r="BB25" s="263"/>
      <c r="BC25" s="263"/>
      <c r="BD25" s="264"/>
      <c r="BE25" s="265"/>
      <c r="BF25" s="266"/>
      <c r="BG25" s="266"/>
      <c r="BH25" s="266"/>
      <c r="BI25" s="26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</row>
    <row r="26" spans="2:78" s="2" customFormat="1" ht="13.5" customHeight="1">
      <c r="B26" s="212"/>
      <c r="C26" s="213"/>
      <c r="D26" s="75" t="e">
        <f>#REF!</f>
        <v>#REF!</v>
      </c>
      <c r="E26" s="32"/>
      <c r="F26" s="32"/>
      <c r="G26" s="32"/>
      <c r="H26" s="32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37"/>
      <c r="U26" s="43"/>
      <c r="V26" s="43"/>
      <c r="W26" s="43"/>
      <c r="X26" s="43"/>
      <c r="Y26" s="32"/>
      <c r="Z26" s="32"/>
      <c r="AA26" s="32"/>
      <c r="AB26" s="32"/>
      <c r="AC26" s="43"/>
      <c r="AD26" s="43"/>
      <c r="AE26" s="43"/>
      <c r="AF26" s="43"/>
      <c r="AG26" s="43"/>
      <c r="AH26" s="32"/>
      <c r="AI26" s="43"/>
      <c r="AJ26" s="43"/>
      <c r="AK26" s="43"/>
      <c r="AL26" s="44"/>
      <c r="AM26" s="212"/>
      <c r="AN26" s="213"/>
      <c r="AO26" s="38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40"/>
      <c r="BA26" s="268"/>
      <c r="BB26" s="269"/>
      <c r="BC26" s="269"/>
      <c r="BD26" s="270"/>
      <c r="BE26" s="265"/>
      <c r="BF26" s="266"/>
      <c r="BG26" s="266"/>
      <c r="BH26" s="266"/>
      <c r="BI26" s="267"/>
    </row>
    <row r="27" spans="2:78" s="2" customFormat="1" ht="13.5" customHeight="1">
      <c r="B27" s="212">
        <v>1</v>
      </c>
      <c r="C27" s="213"/>
      <c r="D27" s="75" t="str">
        <f>AS61</f>
        <v>Commisioning Hoist Crane</v>
      </c>
      <c r="E27" s="73"/>
      <c r="F27" s="32"/>
      <c r="G27" s="32"/>
      <c r="H27" s="32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37"/>
      <c r="U27" s="43"/>
      <c r="V27" s="43"/>
      <c r="W27" s="43"/>
      <c r="X27" s="43"/>
      <c r="Y27" s="32"/>
      <c r="Z27" s="32"/>
      <c r="AA27" s="32"/>
      <c r="AB27" s="32"/>
      <c r="AC27" s="43"/>
      <c r="AD27" s="43"/>
      <c r="AE27" s="43"/>
      <c r="AF27" s="43"/>
      <c r="AG27" s="43"/>
      <c r="AH27" s="32"/>
      <c r="AI27" s="43"/>
      <c r="AJ27" s="43"/>
      <c r="AK27" s="43"/>
      <c r="AL27" s="44"/>
      <c r="AM27" s="78"/>
      <c r="AN27" s="79"/>
      <c r="AO27" s="38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40"/>
      <c r="BA27" s="87"/>
      <c r="BB27" s="88"/>
      <c r="BC27" s="88"/>
      <c r="BD27" s="89"/>
      <c r="BE27" s="84"/>
      <c r="BF27" s="85"/>
      <c r="BG27" s="85"/>
      <c r="BH27" s="85"/>
      <c r="BI27" s="86"/>
    </row>
    <row r="28" spans="2:78" s="2" customFormat="1" ht="13.5" customHeight="1">
      <c r="B28" s="212"/>
      <c r="C28" s="213"/>
      <c r="D28" s="75"/>
      <c r="E28" s="73"/>
      <c r="F28" s="32"/>
      <c r="G28" s="32"/>
      <c r="H28" s="32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37"/>
      <c r="U28" s="43"/>
      <c r="V28" s="43"/>
      <c r="W28" s="43"/>
      <c r="X28" s="43"/>
      <c r="Y28" s="32"/>
      <c r="Z28" s="32"/>
      <c r="AA28" s="32"/>
      <c r="AB28" s="32"/>
      <c r="AC28" s="43"/>
      <c r="AD28" s="43"/>
      <c r="AE28" s="43"/>
      <c r="AF28" s="43"/>
      <c r="AG28" s="43"/>
      <c r="AH28" s="32"/>
      <c r="AI28" s="43"/>
      <c r="AJ28" s="43"/>
      <c r="AK28" s="43"/>
      <c r="AL28" s="44"/>
      <c r="AM28" s="78"/>
      <c r="AN28" s="79"/>
      <c r="AO28" s="38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40"/>
      <c r="BA28" s="87"/>
      <c r="BB28" s="88"/>
      <c r="BC28" s="88"/>
      <c r="BD28" s="89"/>
      <c r="BE28" s="84"/>
      <c r="BF28" s="85"/>
      <c r="BG28" s="85"/>
      <c r="BH28" s="85"/>
      <c r="BI28" s="86"/>
    </row>
    <row r="29" spans="2:78" s="2" customFormat="1" ht="13.5" customHeight="1">
      <c r="B29" s="212"/>
      <c r="C29" s="213"/>
      <c r="D29" s="72"/>
      <c r="E29" s="73"/>
      <c r="F29" s="43"/>
      <c r="G29" s="43"/>
      <c r="H29" s="43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43"/>
      <c r="Y29" s="43"/>
      <c r="Z29" s="32"/>
      <c r="AA29" s="32"/>
      <c r="AB29" s="43"/>
      <c r="AC29" s="43"/>
      <c r="AD29" s="43"/>
      <c r="AE29" s="32"/>
      <c r="AF29" s="32"/>
      <c r="AG29" s="32"/>
      <c r="AH29" s="43"/>
      <c r="AI29" s="43"/>
      <c r="AJ29" s="43"/>
      <c r="AK29" s="43"/>
      <c r="AL29" s="44"/>
      <c r="AM29" s="212"/>
      <c r="AN29" s="213"/>
      <c r="AO29" s="38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40"/>
      <c r="BA29" s="268"/>
      <c r="BB29" s="269"/>
      <c r="BC29" s="269"/>
      <c r="BD29" s="270"/>
      <c r="BE29" s="265"/>
      <c r="BF29" s="266"/>
      <c r="BG29" s="266"/>
      <c r="BH29" s="266"/>
      <c r="BI29" s="267"/>
    </row>
    <row r="30" spans="2:78" s="2" customFormat="1" ht="13.5" customHeight="1">
      <c r="B30" s="212"/>
      <c r="C30" s="213"/>
      <c r="D30" s="72"/>
      <c r="E30" s="73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43"/>
      <c r="Y30" s="43"/>
      <c r="Z30" s="32"/>
      <c r="AA30" s="32"/>
      <c r="AB30" s="43"/>
      <c r="AC30" s="43"/>
      <c r="AD30" s="43"/>
      <c r="AE30" s="43"/>
      <c r="AF30" s="43"/>
      <c r="AG30" s="43"/>
      <c r="AH30" s="43"/>
      <c r="AI30" s="32"/>
      <c r="AJ30" s="32"/>
      <c r="AK30" s="32"/>
      <c r="AL30" s="33"/>
      <c r="AM30" s="212"/>
      <c r="AN30" s="213"/>
      <c r="AO30" s="38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40"/>
      <c r="BA30" s="268"/>
      <c r="BB30" s="269"/>
      <c r="BC30" s="269"/>
      <c r="BD30" s="270"/>
      <c r="BE30" s="265"/>
      <c r="BF30" s="266"/>
      <c r="BG30" s="266"/>
      <c r="BH30" s="266"/>
      <c r="BI30" s="267"/>
    </row>
    <row r="31" spans="2:78" s="2" customFormat="1" ht="13.5" customHeight="1">
      <c r="B31" s="212"/>
      <c r="C31" s="213"/>
      <c r="D31" s="75"/>
      <c r="E31" s="73"/>
      <c r="F31" s="43"/>
      <c r="G31" s="43"/>
      <c r="H31" s="32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37"/>
      <c r="U31" s="43"/>
      <c r="V31" s="43"/>
      <c r="W31" s="43"/>
      <c r="X31" s="43"/>
      <c r="Y31" s="43"/>
      <c r="Z31" s="43"/>
      <c r="AA31" s="43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3"/>
      <c r="AM31" s="212"/>
      <c r="AN31" s="213"/>
      <c r="AO31" s="38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0"/>
      <c r="BA31" s="268"/>
      <c r="BB31" s="269"/>
      <c r="BC31" s="269"/>
      <c r="BD31" s="270"/>
      <c r="BE31" s="265"/>
      <c r="BF31" s="266"/>
      <c r="BG31" s="266"/>
      <c r="BH31" s="266"/>
      <c r="BI31" s="267"/>
    </row>
    <row r="32" spans="2:78" s="2" customFormat="1" ht="13.5" customHeight="1">
      <c r="B32" s="212"/>
      <c r="C32" s="213"/>
      <c r="D32" s="75"/>
      <c r="E32" s="73"/>
      <c r="F32" s="43"/>
      <c r="G32" s="4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43"/>
      <c r="AC32" s="43"/>
      <c r="AD32" s="43"/>
      <c r="AE32" s="32"/>
      <c r="AF32" s="32"/>
      <c r="AG32" s="32"/>
      <c r="AH32" s="32"/>
      <c r="AI32" s="43"/>
      <c r="AJ32" s="43"/>
      <c r="AK32" s="43"/>
      <c r="AL32" s="44"/>
      <c r="AM32" s="212"/>
      <c r="AN32" s="213"/>
      <c r="AO32" s="38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40"/>
      <c r="BA32" s="268"/>
      <c r="BB32" s="269"/>
      <c r="BC32" s="269"/>
      <c r="BD32" s="270"/>
      <c r="BE32" s="265"/>
      <c r="BF32" s="266"/>
      <c r="BG32" s="266"/>
      <c r="BH32" s="266"/>
      <c r="BI32" s="267"/>
    </row>
    <row r="33" spans="1:104" s="2" customFormat="1" ht="13.5" customHeight="1">
      <c r="B33" s="212"/>
      <c r="C33" s="213"/>
      <c r="D33" s="75"/>
      <c r="E33" s="73"/>
      <c r="F33" s="43"/>
      <c r="G33" s="43"/>
      <c r="H33" s="43"/>
      <c r="I33" s="43"/>
      <c r="J33" s="43"/>
      <c r="K33" s="43"/>
      <c r="L33" s="43"/>
      <c r="M33" s="43"/>
      <c r="N33" s="4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43"/>
      <c r="AB33" s="32"/>
      <c r="AC33" s="32"/>
      <c r="AD33" s="32"/>
      <c r="AE33" s="43"/>
      <c r="AF33" s="43"/>
      <c r="AG33" s="43"/>
      <c r="AH33" s="43"/>
      <c r="AI33" s="32"/>
      <c r="AJ33" s="32"/>
      <c r="AK33" s="32"/>
      <c r="AL33" s="33"/>
      <c r="AM33" s="212"/>
      <c r="AN33" s="213"/>
      <c r="AO33" s="38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40"/>
      <c r="BA33" s="268"/>
      <c r="BB33" s="269"/>
      <c r="BC33" s="269"/>
      <c r="BD33" s="270"/>
      <c r="BE33" s="265"/>
      <c r="BF33" s="266"/>
      <c r="BG33" s="266"/>
      <c r="BH33" s="266"/>
      <c r="BI33" s="267"/>
    </row>
    <row r="34" spans="1:104" s="2" customFormat="1" ht="13.5" customHeight="1">
      <c r="B34" s="212"/>
      <c r="C34" s="213"/>
      <c r="D34" s="75"/>
      <c r="E34" s="73"/>
      <c r="F34" s="4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3"/>
      <c r="AM34" s="212"/>
      <c r="AN34" s="213"/>
      <c r="AO34" s="38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40"/>
      <c r="BA34" s="268"/>
      <c r="BB34" s="269"/>
      <c r="BC34" s="269"/>
      <c r="BD34" s="270"/>
      <c r="BE34" s="265"/>
      <c r="BF34" s="266"/>
      <c r="BG34" s="266"/>
      <c r="BH34" s="266"/>
      <c r="BI34" s="267"/>
    </row>
    <row r="35" spans="1:104" s="2" customFormat="1" ht="13.5" customHeight="1">
      <c r="A35" s="67"/>
      <c r="B35" s="212"/>
      <c r="C35" s="213"/>
      <c r="D35" s="75"/>
      <c r="E35" s="73"/>
      <c r="F35" s="32"/>
      <c r="G35" s="32"/>
      <c r="H35" s="32"/>
      <c r="I35" s="32"/>
      <c r="J35" s="32"/>
      <c r="K35" s="32"/>
      <c r="L35" s="32"/>
      <c r="M35" s="32"/>
      <c r="N35" s="32"/>
      <c r="O35" s="43"/>
      <c r="P35" s="43"/>
      <c r="Q35" s="43"/>
      <c r="R35" s="43"/>
      <c r="S35" s="43"/>
      <c r="T35" s="37"/>
      <c r="U35" s="43"/>
      <c r="V35" s="43"/>
      <c r="W35" s="43"/>
      <c r="X35" s="43"/>
      <c r="Y35" s="43"/>
      <c r="Z35" s="43"/>
      <c r="AA35" s="43"/>
      <c r="AB35" s="32"/>
      <c r="AC35" s="32"/>
      <c r="AD35" s="32"/>
      <c r="AE35" s="32"/>
      <c r="AF35" s="32"/>
      <c r="AG35" s="32"/>
      <c r="AH35" s="32"/>
      <c r="AI35" s="43"/>
      <c r="AJ35" s="43"/>
      <c r="AK35" s="43"/>
      <c r="AL35" s="44"/>
      <c r="AM35" s="212"/>
      <c r="AN35" s="213"/>
      <c r="AO35" s="38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268"/>
      <c r="BB35" s="269"/>
      <c r="BC35" s="269"/>
      <c r="BD35" s="270"/>
      <c r="BE35" s="265"/>
      <c r="BF35" s="266"/>
      <c r="BG35" s="266"/>
      <c r="BH35" s="266"/>
      <c r="BI35" s="267"/>
    </row>
    <row r="36" spans="1:104" s="2" customFormat="1" ht="13.5" customHeight="1">
      <c r="A36" s="67"/>
      <c r="B36" s="212"/>
      <c r="C36" s="213"/>
      <c r="D36" s="75"/>
      <c r="E36" s="74"/>
      <c r="F36" s="43"/>
      <c r="G36" s="4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43"/>
      <c r="AI36" s="43"/>
      <c r="AJ36" s="43"/>
      <c r="AK36" s="43"/>
      <c r="AL36" s="44"/>
      <c r="AM36" s="212"/>
      <c r="AN36" s="213"/>
      <c r="AO36" s="31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3"/>
      <c r="BA36" s="268"/>
      <c r="BB36" s="269"/>
      <c r="BC36" s="269"/>
      <c r="BD36" s="270"/>
      <c r="BE36" s="268"/>
      <c r="BF36" s="269"/>
      <c r="BG36" s="269"/>
      <c r="BH36" s="269"/>
      <c r="BI36" s="270"/>
    </row>
    <row r="37" spans="1:104" s="2" customFormat="1" ht="13.5" customHeight="1">
      <c r="B37" s="212"/>
      <c r="C37" s="213"/>
      <c r="D37" s="75"/>
      <c r="E37" s="73"/>
      <c r="F37" s="43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43"/>
      <c r="AI37" s="43"/>
      <c r="AJ37" s="43"/>
      <c r="AK37" s="43"/>
      <c r="AL37" s="44"/>
      <c r="AM37" s="212"/>
      <c r="AN37" s="213"/>
      <c r="AO37" s="31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3"/>
      <c r="BA37" s="268"/>
      <c r="BB37" s="269"/>
      <c r="BC37" s="269"/>
      <c r="BD37" s="270"/>
      <c r="BE37" s="268"/>
      <c r="BF37" s="269"/>
      <c r="BG37" s="269"/>
      <c r="BH37" s="269"/>
      <c r="BI37" s="270"/>
    </row>
    <row r="38" spans="1:104" s="2" customFormat="1" ht="13.5" customHeight="1">
      <c r="B38" s="261"/>
      <c r="C38" s="261"/>
      <c r="D38" s="75"/>
      <c r="E38" s="7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212"/>
      <c r="AN38" s="213"/>
      <c r="AO38" s="31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3"/>
      <c r="BA38" s="268"/>
      <c r="BB38" s="269"/>
      <c r="BC38" s="269"/>
      <c r="BD38" s="270"/>
      <c r="BE38" s="268"/>
      <c r="BF38" s="269"/>
      <c r="BG38" s="269"/>
      <c r="BH38" s="269"/>
      <c r="BI38" s="270"/>
    </row>
    <row r="39" spans="1:104" s="2" customFormat="1" ht="13.5" customHeight="1">
      <c r="B39" s="261"/>
      <c r="C39" s="261"/>
      <c r="D39" s="283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  <c r="AC39" s="284"/>
      <c r="AD39" s="284"/>
      <c r="AE39" s="284"/>
      <c r="AF39" s="284"/>
      <c r="AG39" s="284"/>
      <c r="AH39" s="284"/>
      <c r="AI39" s="284"/>
      <c r="AJ39" s="284"/>
      <c r="AK39" s="284"/>
      <c r="AL39" s="285"/>
      <c r="AM39" s="212"/>
      <c r="AN39" s="213"/>
      <c r="AO39" s="31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3"/>
      <c r="BA39" s="268"/>
      <c r="BB39" s="269"/>
      <c r="BC39" s="269"/>
      <c r="BD39" s="270"/>
      <c r="BE39" s="268"/>
      <c r="BF39" s="269"/>
      <c r="BG39" s="269"/>
      <c r="BH39" s="269"/>
      <c r="BI39" s="270"/>
    </row>
    <row r="40" spans="1:104" s="2" customFormat="1" ht="13.5" customHeight="1">
      <c r="B40" s="286"/>
      <c r="C40" s="287"/>
      <c r="D40" s="288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4"/>
      <c r="AM40" s="286"/>
      <c r="AN40" s="287"/>
      <c r="AO40" s="289" t="s">
        <v>38</v>
      </c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1"/>
      <c r="BA40" s="292" t="s">
        <v>37</v>
      </c>
      <c r="BB40" s="293"/>
      <c r="BC40" s="293"/>
      <c r="BD40" s="294"/>
      <c r="BE40" s="295">
        <f>SUM(BE25:BI39)</f>
        <v>0</v>
      </c>
      <c r="BF40" s="296"/>
      <c r="BG40" s="296"/>
      <c r="BH40" s="296"/>
      <c r="BI40" s="297"/>
    </row>
    <row r="41" spans="1:104" s="2" customFormat="1" ht="12.75">
      <c r="B41" s="16"/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18"/>
      <c r="AO41" s="18"/>
      <c r="AP41" s="18"/>
      <c r="AQ41" s="18"/>
      <c r="AR41" s="18"/>
      <c r="AS41" s="18"/>
      <c r="AT41" s="18"/>
      <c r="AU41" s="18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</row>
    <row r="42" spans="1:104" ht="19.5" customHeight="1">
      <c r="B42" s="271" t="s">
        <v>39</v>
      </c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3"/>
      <c r="AJ42" s="271" t="s">
        <v>40</v>
      </c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272"/>
      <c r="AW42" s="272"/>
      <c r="AX42" s="272"/>
      <c r="AY42" s="272"/>
      <c r="AZ42" s="272"/>
      <c r="BA42" s="272"/>
      <c r="BB42" s="272"/>
      <c r="BC42" s="272"/>
      <c r="BD42" s="272"/>
      <c r="BE42" s="272"/>
      <c r="BF42" s="272"/>
      <c r="BG42" s="272"/>
      <c r="BH42" s="272"/>
      <c r="BI42" s="273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s="2" customFormat="1" ht="19.5" customHeight="1" thickBot="1">
      <c r="B43" s="274" t="s">
        <v>29</v>
      </c>
      <c r="C43" s="275"/>
      <c r="D43" s="20" t="s">
        <v>34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76" t="s">
        <v>35</v>
      </c>
      <c r="V43" s="277"/>
      <c r="W43" s="278"/>
      <c r="X43" s="276" t="s">
        <v>36</v>
      </c>
      <c r="Y43" s="277"/>
      <c r="Z43" s="277"/>
      <c r="AA43" s="278"/>
      <c r="AB43" s="276" t="s">
        <v>41</v>
      </c>
      <c r="AC43" s="277"/>
      <c r="AD43" s="277"/>
      <c r="AE43" s="278"/>
      <c r="AF43" s="276" t="s">
        <v>42</v>
      </c>
      <c r="AG43" s="277"/>
      <c r="AH43" s="277"/>
      <c r="AI43" s="278"/>
      <c r="AJ43" s="22" t="s">
        <v>29</v>
      </c>
      <c r="AK43" s="274" t="s">
        <v>34</v>
      </c>
      <c r="AL43" s="279"/>
      <c r="AM43" s="279"/>
      <c r="AN43" s="279"/>
      <c r="AO43" s="279"/>
      <c r="AP43" s="279"/>
      <c r="AQ43" s="279"/>
      <c r="AR43" s="279"/>
      <c r="AS43" s="279"/>
      <c r="AT43" s="279"/>
      <c r="AU43" s="275"/>
      <c r="AV43" s="274" t="s">
        <v>35</v>
      </c>
      <c r="AW43" s="279"/>
      <c r="AX43" s="275"/>
      <c r="AY43" s="280" t="s">
        <v>36</v>
      </c>
      <c r="AZ43" s="281"/>
      <c r="BA43" s="281"/>
      <c r="BB43" s="282"/>
      <c r="BC43" s="280" t="s">
        <v>43</v>
      </c>
      <c r="BD43" s="281"/>
      <c r="BE43" s="281"/>
      <c r="BF43" s="281"/>
      <c r="BG43" s="281"/>
      <c r="BH43" s="281"/>
      <c r="BI43" s="282"/>
    </row>
    <row r="44" spans="1:104" s="2" customFormat="1" ht="13.5" customHeight="1" thickTop="1">
      <c r="B44" s="308">
        <v>1</v>
      </c>
      <c r="C44" s="309"/>
      <c r="D44" s="310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2"/>
      <c r="U44" s="313"/>
      <c r="V44" s="314"/>
      <c r="W44" s="315"/>
      <c r="X44" s="316"/>
      <c r="Y44" s="317"/>
      <c r="Z44" s="317"/>
      <c r="AA44" s="318"/>
      <c r="AB44" s="316"/>
      <c r="AC44" s="317"/>
      <c r="AD44" s="317"/>
      <c r="AE44" s="318"/>
      <c r="AF44" s="316"/>
      <c r="AG44" s="317"/>
      <c r="AH44" s="317"/>
      <c r="AI44" s="318"/>
      <c r="AJ44" s="83"/>
      <c r="AK44" s="319"/>
      <c r="AL44" s="320"/>
      <c r="AM44" s="320"/>
      <c r="AN44" s="320"/>
      <c r="AO44" s="320"/>
      <c r="AP44" s="320"/>
      <c r="AQ44" s="320"/>
      <c r="AR44" s="320"/>
      <c r="AS44" s="320"/>
      <c r="AT44" s="320"/>
      <c r="AU44" s="321"/>
      <c r="AV44" s="308"/>
      <c r="AW44" s="322"/>
      <c r="AX44" s="309"/>
      <c r="AY44" s="298"/>
      <c r="AZ44" s="299"/>
      <c r="BA44" s="299"/>
      <c r="BB44" s="300"/>
      <c r="BC44" s="298"/>
      <c r="BD44" s="299"/>
      <c r="BE44" s="299"/>
      <c r="BF44" s="299"/>
      <c r="BG44" s="299"/>
      <c r="BH44" s="299"/>
      <c r="BI44" s="300"/>
    </row>
    <row r="45" spans="1:104" s="2" customFormat="1" ht="13.5" customHeight="1">
      <c r="B45" s="212">
        <v>2</v>
      </c>
      <c r="C45" s="213"/>
      <c r="D45" s="244"/>
      <c r="E45" s="245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6"/>
      <c r="U45" s="301"/>
      <c r="V45" s="302"/>
      <c r="W45" s="303"/>
      <c r="X45" s="304"/>
      <c r="Y45" s="305"/>
      <c r="Z45" s="305"/>
      <c r="AA45" s="306"/>
      <c r="AB45" s="301"/>
      <c r="AC45" s="302"/>
      <c r="AD45" s="302"/>
      <c r="AE45" s="303"/>
      <c r="AF45" s="304"/>
      <c r="AG45" s="305"/>
      <c r="AH45" s="305"/>
      <c r="AI45" s="306"/>
      <c r="AJ45" s="23"/>
      <c r="AK45" s="241"/>
      <c r="AL45" s="242"/>
      <c r="AM45" s="242"/>
      <c r="AN45" s="242"/>
      <c r="AO45" s="242"/>
      <c r="AP45" s="242"/>
      <c r="AQ45" s="242"/>
      <c r="AR45" s="242"/>
      <c r="AS45" s="242"/>
      <c r="AT45" s="242"/>
      <c r="AU45" s="243"/>
      <c r="AV45" s="212"/>
      <c r="AW45" s="307"/>
      <c r="AX45" s="213"/>
      <c r="AY45" s="268"/>
      <c r="AZ45" s="269"/>
      <c r="BA45" s="269"/>
      <c r="BB45" s="270"/>
      <c r="BC45" s="268"/>
      <c r="BD45" s="269"/>
      <c r="BE45" s="269"/>
      <c r="BF45" s="269"/>
      <c r="BG45" s="269"/>
      <c r="BH45" s="269"/>
      <c r="BI45" s="270"/>
    </row>
    <row r="46" spans="1:104" s="2" customFormat="1" ht="13.5" customHeight="1">
      <c r="B46" s="212">
        <v>3</v>
      </c>
      <c r="C46" s="213"/>
      <c r="D46" s="244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6"/>
      <c r="U46" s="301"/>
      <c r="V46" s="302"/>
      <c r="W46" s="303"/>
      <c r="X46" s="304"/>
      <c r="Y46" s="305"/>
      <c r="Z46" s="305"/>
      <c r="AA46" s="306"/>
      <c r="AB46" s="301"/>
      <c r="AC46" s="302"/>
      <c r="AD46" s="302"/>
      <c r="AE46" s="303"/>
      <c r="AF46" s="301"/>
      <c r="AG46" s="302"/>
      <c r="AH46" s="302"/>
      <c r="AI46" s="303"/>
      <c r="AJ46" s="23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3"/>
      <c r="AV46" s="212"/>
      <c r="AW46" s="307"/>
      <c r="AX46" s="213"/>
      <c r="AY46" s="268"/>
      <c r="AZ46" s="269"/>
      <c r="BA46" s="269"/>
      <c r="BB46" s="270"/>
      <c r="BC46" s="268"/>
      <c r="BD46" s="269"/>
      <c r="BE46" s="269"/>
      <c r="BF46" s="269"/>
      <c r="BG46" s="269"/>
      <c r="BH46" s="269"/>
      <c r="BI46" s="270"/>
    </row>
    <row r="47" spans="1:104" s="2" customFormat="1" ht="13.5" customHeight="1">
      <c r="B47" s="212">
        <v>4</v>
      </c>
      <c r="C47" s="213"/>
      <c r="D47" s="244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6"/>
      <c r="U47" s="301"/>
      <c r="V47" s="302"/>
      <c r="W47" s="303"/>
      <c r="X47" s="304"/>
      <c r="Y47" s="305"/>
      <c r="Z47" s="305"/>
      <c r="AA47" s="306"/>
      <c r="AB47" s="301"/>
      <c r="AC47" s="302"/>
      <c r="AD47" s="302"/>
      <c r="AE47" s="303"/>
      <c r="AF47" s="301"/>
      <c r="AG47" s="302"/>
      <c r="AH47" s="302"/>
      <c r="AI47" s="303"/>
      <c r="AJ47" s="23"/>
      <c r="AK47" s="241"/>
      <c r="AL47" s="242"/>
      <c r="AM47" s="242"/>
      <c r="AN47" s="242"/>
      <c r="AO47" s="242"/>
      <c r="AP47" s="242"/>
      <c r="AQ47" s="242"/>
      <c r="AR47" s="242"/>
      <c r="AS47" s="242"/>
      <c r="AT47" s="242"/>
      <c r="AU47" s="243"/>
      <c r="AV47" s="212"/>
      <c r="AW47" s="307"/>
      <c r="AX47" s="213"/>
      <c r="AY47" s="268"/>
      <c r="AZ47" s="269"/>
      <c r="BA47" s="269"/>
      <c r="BB47" s="270"/>
      <c r="BC47" s="268"/>
      <c r="BD47" s="269"/>
      <c r="BE47" s="269"/>
      <c r="BF47" s="269"/>
      <c r="BG47" s="269"/>
      <c r="BH47" s="269"/>
      <c r="BI47" s="270"/>
    </row>
    <row r="48" spans="1:104" s="2" customFormat="1" ht="13.5" customHeight="1">
      <c r="B48" s="212">
        <v>5</v>
      </c>
      <c r="C48" s="213"/>
      <c r="D48" s="244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6"/>
      <c r="U48" s="301"/>
      <c r="V48" s="302"/>
      <c r="W48" s="303"/>
      <c r="X48" s="304"/>
      <c r="Y48" s="305"/>
      <c r="Z48" s="305"/>
      <c r="AA48" s="306"/>
      <c r="AB48" s="301"/>
      <c r="AC48" s="302"/>
      <c r="AD48" s="302"/>
      <c r="AE48" s="303"/>
      <c r="AF48" s="301"/>
      <c r="AG48" s="302"/>
      <c r="AH48" s="302"/>
      <c r="AI48" s="303"/>
      <c r="AJ48" s="23"/>
      <c r="AK48" s="241"/>
      <c r="AL48" s="242"/>
      <c r="AM48" s="242"/>
      <c r="AN48" s="242"/>
      <c r="AO48" s="242"/>
      <c r="AP48" s="242"/>
      <c r="AQ48" s="242"/>
      <c r="AR48" s="242"/>
      <c r="AS48" s="242"/>
      <c r="AT48" s="242"/>
      <c r="AU48" s="243"/>
      <c r="AV48" s="212"/>
      <c r="AW48" s="307"/>
      <c r="AX48" s="213"/>
      <c r="AY48" s="268"/>
      <c r="AZ48" s="269"/>
      <c r="BA48" s="269"/>
      <c r="BB48" s="270"/>
      <c r="BC48" s="268"/>
      <c r="BD48" s="269"/>
      <c r="BE48" s="269"/>
      <c r="BF48" s="269"/>
      <c r="BG48" s="269"/>
      <c r="BH48" s="269"/>
      <c r="BI48" s="270"/>
    </row>
    <row r="49" spans="2:128" s="2" customFormat="1" ht="13.5" customHeight="1">
      <c r="B49" s="212">
        <v>6</v>
      </c>
      <c r="C49" s="213"/>
      <c r="D49" s="244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6"/>
      <c r="U49" s="301"/>
      <c r="V49" s="302"/>
      <c r="W49" s="303"/>
      <c r="X49" s="304"/>
      <c r="Y49" s="305"/>
      <c r="Z49" s="305"/>
      <c r="AA49" s="306"/>
      <c r="AB49" s="301"/>
      <c r="AC49" s="302"/>
      <c r="AD49" s="302"/>
      <c r="AE49" s="303"/>
      <c r="AF49" s="301"/>
      <c r="AG49" s="302"/>
      <c r="AH49" s="302"/>
      <c r="AI49" s="303"/>
      <c r="AJ49" s="23"/>
      <c r="AK49" s="241"/>
      <c r="AL49" s="242"/>
      <c r="AM49" s="242"/>
      <c r="AN49" s="242"/>
      <c r="AO49" s="242"/>
      <c r="AP49" s="242"/>
      <c r="AQ49" s="242"/>
      <c r="AR49" s="242"/>
      <c r="AS49" s="242"/>
      <c r="AT49" s="242"/>
      <c r="AU49" s="243"/>
      <c r="AV49" s="212"/>
      <c r="AW49" s="307"/>
      <c r="AX49" s="213"/>
      <c r="AY49" s="268"/>
      <c r="AZ49" s="269"/>
      <c r="BA49" s="269"/>
      <c r="BB49" s="270"/>
      <c r="BC49" s="268"/>
      <c r="BD49" s="269"/>
      <c r="BE49" s="269"/>
      <c r="BF49" s="269"/>
      <c r="BG49" s="269"/>
      <c r="BH49" s="269"/>
      <c r="BI49" s="270"/>
    </row>
    <row r="50" spans="2:128" ht="19.5" customHeight="1" thickBot="1">
      <c r="B50" s="257" t="s">
        <v>29</v>
      </c>
      <c r="C50" s="259"/>
      <c r="D50" s="257" t="s">
        <v>44</v>
      </c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9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</row>
    <row r="51" spans="2:128" ht="15" customHeight="1" thickTop="1">
      <c r="B51" s="61"/>
      <c r="C51" s="62"/>
      <c r="D51" s="63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5"/>
      <c r="BJ51" s="24"/>
      <c r="BK51" s="24"/>
      <c r="BL51" s="24"/>
      <c r="BM51" s="24"/>
      <c r="BN51" s="24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</row>
    <row r="52" spans="2:128" ht="15" customHeight="1">
      <c r="B52" s="212"/>
      <c r="C52" s="213"/>
      <c r="D52" s="80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2"/>
      <c r="BJ52" s="24"/>
      <c r="BK52" s="24"/>
      <c r="BL52" s="24"/>
      <c r="BM52" s="24"/>
      <c r="BN52" s="24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</row>
    <row r="53" spans="2:128" ht="15" customHeight="1">
      <c r="B53" s="212"/>
      <c r="C53" s="213"/>
      <c r="D53" s="80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2"/>
      <c r="BJ53" s="24"/>
      <c r="BK53" s="24"/>
      <c r="BL53" s="24"/>
      <c r="BM53" s="24"/>
      <c r="BN53" s="24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</row>
    <row r="54" spans="2:128" ht="15" customHeight="1">
      <c r="B54" s="90"/>
      <c r="C54" s="91"/>
      <c r="D54" s="48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50"/>
      <c r="BJ54" s="24"/>
      <c r="BK54" s="24"/>
      <c r="BL54" s="24"/>
      <c r="BM54" s="24"/>
      <c r="BN54" s="24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</row>
    <row r="55" spans="2:128" ht="15" customHeight="1">
      <c r="B55" s="212"/>
      <c r="C55" s="213"/>
      <c r="D55" s="48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50"/>
      <c r="BJ55" s="24"/>
      <c r="BK55" s="24"/>
      <c r="BL55" s="24"/>
      <c r="BM55" s="24"/>
      <c r="BN55" s="24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</row>
    <row r="56" spans="2:128" ht="15" customHeight="1">
      <c r="B56" s="90"/>
      <c r="C56" s="91"/>
      <c r="D56" s="32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50"/>
      <c r="BJ56" s="24"/>
      <c r="BK56" s="24"/>
      <c r="BL56" s="24"/>
      <c r="BM56" s="24"/>
      <c r="BN56" s="24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</row>
    <row r="57" spans="2:128" ht="15" customHeight="1">
      <c r="B57" s="328"/>
      <c r="C57" s="329"/>
      <c r="D57" s="32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50"/>
      <c r="BJ57" s="24"/>
      <c r="BK57" s="24"/>
      <c r="BL57" s="24"/>
      <c r="BM57" s="24"/>
      <c r="BN57" s="24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</row>
    <row r="58" spans="2:128" ht="15" customHeight="1">
      <c r="B58" s="328"/>
      <c r="C58" s="329"/>
      <c r="D58" s="330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31"/>
      <c r="Z58" s="331"/>
      <c r="AA58" s="331"/>
      <c r="AB58" s="331"/>
      <c r="AC58" s="331"/>
      <c r="AD58" s="331"/>
      <c r="AE58" s="331"/>
      <c r="AF58" s="331"/>
      <c r="AG58" s="331"/>
      <c r="AH58" s="331"/>
      <c r="AI58" s="331"/>
      <c r="AJ58" s="331"/>
      <c r="AK58" s="331"/>
      <c r="AL58" s="331"/>
      <c r="AM58" s="331"/>
      <c r="AN58" s="331"/>
      <c r="AO58" s="331"/>
      <c r="AP58" s="331"/>
      <c r="AQ58" s="331"/>
      <c r="AR58" s="331"/>
      <c r="AS58" s="331"/>
      <c r="AT58" s="331"/>
      <c r="AU58" s="331"/>
      <c r="AV58" s="331"/>
      <c r="AW58" s="331"/>
      <c r="AX58" s="331"/>
      <c r="AY58" s="331"/>
      <c r="AZ58" s="331"/>
      <c r="BA58" s="331"/>
      <c r="BB58" s="331"/>
      <c r="BC58" s="331"/>
      <c r="BD58" s="331"/>
      <c r="BE58" s="331"/>
      <c r="BF58" s="331"/>
      <c r="BG58" s="331"/>
      <c r="BH58" s="331"/>
      <c r="BI58" s="332"/>
      <c r="BJ58" s="24"/>
      <c r="BK58" s="24"/>
      <c r="BL58" s="24"/>
      <c r="BM58" s="24"/>
      <c r="BN58" s="24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</row>
    <row r="59" spans="2:128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24"/>
      <c r="BK59" s="24"/>
      <c r="BL59" s="24"/>
      <c r="BM59" s="24"/>
      <c r="BN59" s="24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</row>
    <row r="60" spans="2:128" s="15" customFormat="1" ht="20.100000000000001" customHeight="1" thickBot="1">
      <c r="B60" s="333" t="s">
        <v>45</v>
      </c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G60" s="334"/>
      <c r="AH60" s="334"/>
      <c r="AI60" s="334"/>
      <c r="AJ60" s="334"/>
      <c r="AK60" s="334"/>
      <c r="AL60" s="334"/>
      <c r="AM60" s="334"/>
      <c r="AN60" s="334"/>
      <c r="AO60" s="334"/>
      <c r="AP60" s="334"/>
      <c r="AQ60" s="334"/>
      <c r="AR60" s="334"/>
      <c r="AS60" s="335" t="s">
        <v>49</v>
      </c>
      <c r="AT60" s="334"/>
      <c r="AU60" s="334"/>
      <c r="AV60" s="334"/>
      <c r="AW60" s="334"/>
      <c r="AX60" s="334"/>
      <c r="AY60" s="334"/>
      <c r="AZ60" s="334"/>
      <c r="BA60" s="334"/>
      <c r="BB60" s="334"/>
      <c r="BC60" s="334"/>
      <c r="BD60" s="334"/>
      <c r="BE60" s="334"/>
      <c r="BF60" s="334"/>
      <c r="BG60" s="334"/>
      <c r="BH60" s="334"/>
      <c r="BI60" s="336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</row>
    <row r="61" spans="2:128" ht="15.75" thickTop="1">
      <c r="B61" s="71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198" t="s">
        <v>73</v>
      </c>
      <c r="AT61" s="323"/>
      <c r="AU61" s="323"/>
      <c r="AV61" s="323"/>
      <c r="AW61" s="323"/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</row>
    <row r="62" spans="2:128" ht="15" customHeight="1">
      <c r="AS62" s="324"/>
      <c r="AT62" s="325"/>
      <c r="AU62" s="325"/>
      <c r="AV62" s="325"/>
      <c r="AW62" s="325"/>
      <c r="AX62" s="325"/>
      <c r="AY62" s="325"/>
      <c r="AZ62" s="325"/>
      <c r="BA62" s="325"/>
      <c r="BB62" s="325"/>
      <c r="BC62" s="325"/>
      <c r="BD62" s="325"/>
      <c r="BE62" s="325"/>
      <c r="BF62" s="325"/>
      <c r="BG62" s="325"/>
      <c r="BH62" s="325"/>
      <c r="BI62" s="325"/>
    </row>
    <row r="63" spans="2:128">
      <c r="AS63" s="324"/>
      <c r="AT63" s="325"/>
      <c r="AU63" s="325"/>
      <c r="AV63" s="325"/>
      <c r="AW63" s="325"/>
      <c r="AX63" s="325"/>
      <c r="AY63" s="325"/>
      <c r="AZ63" s="325"/>
      <c r="BA63" s="325"/>
      <c r="BB63" s="325"/>
      <c r="BC63" s="325"/>
      <c r="BD63" s="325"/>
      <c r="BE63" s="325"/>
      <c r="BF63" s="325"/>
      <c r="BG63" s="325"/>
      <c r="BH63" s="325"/>
      <c r="BI63" s="325"/>
    </row>
    <row r="64" spans="2:128">
      <c r="AS64" s="324"/>
      <c r="AT64" s="325"/>
      <c r="AU64" s="325"/>
      <c r="AV64" s="325"/>
      <c r="AW64" s="325"/>
      <c r="AX64" s="325"/>
      <c r="AY64" s="325"/>
      <c r="AZ64" s="325"/>
      <c r="BA64" s="325"/>
      <c r="BB64" s="325"/>
      <c r="BC64" s="325"/>
      <c r="BD64" s="325"/>
      <c r="BE64" s="325"/>
      <c r="BF64" s="325"/>
      <c r="BG64" s="325"/>
      <c r="BH64" s="325"/>
      <c r="BI64" s="325"/>
    </row>
    <row r="65" spans="2:66">
      <c r="AS65" s="324"/>
      <c r="AT65" s="325"/>
      <c r="AU65" s="325"/>
      <c r="AV65" s="325"/>
      <c r="AW65" s="325"/>
      <c r="AX65" s="325"/>
      <c r="AY65" s="325"/>
      <c r="AZ65" s="325"/>
      <c r="BA65" s="325"/>
      <c r="BB65" s="325"/>
      <c r="BC65" s="325"/>
      <c r="BD65" s="325"/>
      <c r="BE65" s="325"/>
      <c r="BF65" s="325"/>
      <c r="BG65" s="325"/>
      <c r="BH65" s="325"/>
      <c r="BI65" s="325"/>
    </row>
    <row r="66" spans="2:66">
      <c r="AS66" s="324"/>
      <c r="AT66" s="325"/>
      <c r="AU66" s="325"/>
      <c r="AV66" s="325"/>
      <c r="AW66" s="325"/>
      <c r="AX66" s="325"/>
      <c r="AY66" s="325"/>
      <c r="AZ66" s="325"/>
      <c r="BA66" s="325"/>
      <c r="BB66" s="325"/>
      <c r="BC66" s="325"/>
      <c r="BD66" s="325"/>
      <c r="BE66" s="325"/>
      <c r="BF66" s="325"/>
      <c r="BG66" s="325"/>
      <c r="BH66" s="325"/>
      <c r="BI66" s="325"/>
    </row>
    <row r="67" spans="2:66">
      <c r="AS67" s="324"/>
      <c r="AT67" s="325"/>
      <c r="AU67" s="325"/>
      <c r="AV67" s="325"/>
      <c r="AW67" s="325"/>
      <c r="AX67" s="325"/>
      <c r="AY67" s="325"/>
      <c r="AZ67" s="325"/>
      <c r="BA67" s="325"/>
      <c r="BB67" s="325"/>
      <c r="BC67" s="325"/>
      <c r="BD67" s="325"/>
      <c r="BE67" s="325"/>
      <c r="BF67" s="325"/>
      <c r="BG67" s="325"/>
      <c r="BH67" s="325"/>
      <c r="BI67" s="325"/>
    </row>
    <row r="68" spans="2:66">
      <c r="AS68" s="324"/>
      <c r="AT68" s="325"/>
      <c r="AU68" s="325"/>
      <c r="AV68" s="325"/>
      <c r="AW68" s="325"/>
      <c r="AX68" s="325"/>
      <c r="AY68" s="325"/>
      <c r="AZ68" s="325"/>
      <c r="BA68" s="325"/>
      <c r="BB68" s="325"/>
      <c r="BC68" s="325"/>
      <c r="BD68" s="325"/>
      <c r="BE68" s="325"/>
      <c r="BF68" s="325"/>
      <c r="BG68" s="325"/>
      <c r="BH68" s="325"/>
      <c r="BI68" s="325"/>
    </row>
    <row r="69" spans="2:66">
      <c r="AS69" s="324"/>
      <c r="AT69" s="325"/>
      <c r="AU69" s="325"/>
      <c r="AV69" s="325"/>
      <c r="AW69" s="325"/>
      <c r="AX69" s="325"/>
      <c r="AY69" s="325"/>
      <c r="AZ69" s="325"/>
      <c r="BA69" s="325"/>
      <c r="BB69" s="325"/>
      <c r="BC69" s="325"/>
      <c r="BD69" s="325"/>
      <c r="BE69" s="325"/>
      <c r="BF69" s="325"/>
      <c r="BG69" s="325"/>
      <c r="BH69" s="325"/>
      <c r="BI69" s="325"/>
    </row>
    <row r="70" spans="2:66">
      <c r="AS70" s="324"/>
      <c r="AT70" s="325"/>
      <c r="AU70" s="325"/>
      <c r="AV70" s="325"/>
      <c r="AW70" s="325"/>
      <c r="AX70" s="325"/>
      <c r="AY70" s="325"/>
      <c r="AZ70" s="325"/>
      <c r="BA70" s="325"/>
      <c r="BB70" s="325"/>
      <c r="BC70" s="325"/>
      <c r="BD70" s="325"/>
      <c r="BE70" s="325"/>
      <c r="BF70" s="325"/>
      <c r="BG70" s="325"/>
      <c r="BH70" s="325"/>
      <c r="BI70" s="325"/>
      <c r="BN70" t="s">
        <v>50</v>
      </c>
    </row>
    <row r="71" spans="2:66">
      <c r="AS71" s="324"/>
      <c r="AT71" s="325"/>
      <c r="AU71" s="325"/>
      <c r="AV71" s="325"/>
      <c r="AW71" s="325"/>
      <c r="AX71" s="325"/>
      <c r="AY71" s="325"/>
      <c r="AZ71" s="325"/>
      <c r="BA71" s="325"/>
      <c r="BB71" s="325"/>
      <c r="BC71" s="325"/>
      <c r="BD71" s="325"/>
      <c r="BE71" s="325"/>
      <c r="BF71" s="325"/>
      <c r="BG71" s="325"/>
      <c r="BH71" s="325"/>
      <c r="BI71" s="325"/>
    </row>
    <row r="72" spans="2:66">
      <c r="AS72" s="324"/>
      <c r="AT72" s="325"/>
      <c r="AU72" s="325"/>
      <c r="AV72" s="325"/>
      <c r="AW72" s="325"/>
      <c r="AX72" s="325"/>
      <c r="AY72" s="325"/>
      <c r="AZ72" s="325"/>
      <c r="BA72" s="325"/>
      <c r="BB72" s="325"/>
      <c r="BC72" s="325"/>
      <c r="BD72" s="325"/>
      <c r="BE72" s="325"/>
      <c r="BF72" s="325"/>
      <c r="BG72" s="325"/>
      <c r="BH72" s="325"/>
      <c r="BI72" s="325"/>
    </row>
    <row r="73" spans="2:66">
      <c r="AS73" s="324"/>
      <c r="AT73" s="325"/>
      <c r="AU73" s="325"/>
      <c r="AV73" s="325"/>
      <c r="AW73" s="325"/>
      <c r="AX73" s="325"/>
      <c r="AY73" s="325"/>
      <c r="AZ73" s="325"/>
      <c r="BA73" s="325"/>
      <c r="BB73" s="325"/>
      <c r="BC73" s="325"/>
      <c r="BD73" s="325"/>
      <c r="BE73" s="325"/>
      <c r="BF73" s="325"/>
      <c r="BG73" s="325"/>
      <c r="BH73" s="325"/>
      <c r="BI73" s="325"/>
    </row>
    <row r="74" spans="2:66">
      <c r="AS74" s="324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5"/>
      <c r="BG74" s="325"/>
      <c r="BH74" s="325"/>
      <c r="BI74" s="325"/>
    </row>
    <row r="75" spans="2:66">
      <c r="AS75" s="324"/>
      <c r="AT75" s="325"/>
      <c r="AU75" s="325"/>
      <c r="AV75" s="325"/>
      <c r="AW75" s="325"/>
      <c r="AX75" s="325"/>
      <c r="AY75" s="325"/>
      <c r="AZ75" s="325"/>
      <c r="BA75" s="325"/>
      <c r="BB75" s="325"/>
      <c r="BC75" s="325"/>
      <c r="BD75" s="325"/>
      <c r="BE75" s="325"/>
      <c r="BF75" s="325"/>
      <c r="BG75" s="325"/>
      <c r="BH75" s="325"/>
      <c r="BI75" s="325"/>
    </row>
    <row r="76" spans="2:66">
      <c r="AS76" s="324"/>
      <c r="AT76" s="325"/>
      <c r="AU76" s="325"/>
      <c r="AV76" s="325"/>
      <c r="AW76" s="325"/>
      <c r="AX76" s="325"/>
      <c r="AY76" s="325"/>
      <c r="AZ76" s="325"/>
      <c r="BA76" s="325"/>
      <c r="BB76" s="325"/>
      <c r="BC76" s="325"/>
      <c r="BD76" s="325"/>
      <c r="BE76" s="325"/>
      <c r="BF76" s="325"/>
      <c r="BG76" s="325"/>
      <c r="BH76" s="325"/>
      <c r="BI76" s="325"/>
    </row>
    <row r="77" spans="2:66">
      <c r="AS77" s="324"/>
      <c r="AT77" s="325"/>
      <c r="AU77" s="325"/>
      <c r="AV77" s="325"/>
      <c r="AW77" s="325"/>
      <c r="AX77" s="325"/>
      <c r="AY77" s="325"/>
      <c r="AZ77" s="325"/>
      <c r="BA77" s="325"/>
      <c r="BB77" s="325"/>
      <c r="BC77" s="325"/>
      <c r="BD77" s="325"/>
      <c r="BE77" s="325"/>
      <c r="BF77" s="325"/>
      <c r="BG77" s="325"/>
      <c r="BH77" s="325"/>
      <c r="BI77" s="325"/>
    </row>
    <row r="78" spans="2:66">
      <c r="AS78" s="324"/>
      <c r="AT78" s="325"/>
      <c r="AU78" s="325"/>
      <c r="AV78" s="325"/>
      <c r="AW78" s="325"/>
      <c r="AX78" s="325"/>
      <c r="AY78" s="325"/>
      <c r="AZ78" s="325"/>
      <c r="BA78" s="325"/>
      <c r="BB78" s="325"/>
      <c r="BC78" s="325"/>
      <c r="BD78" s="325"/>
      <c r="BE78" s="325"/>
      <c r="BF78" s="325"/>
      <c r="BG78" s="325"/>
      <c r="BH78" s="325"/>
      <c r="BI78" s="325"/>
    </row>
    <row r="79" spans="2:66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326"/>
      <c r="AT79" s="327"/>
      <c r="AU79" s="327"/>
      <c r="AV79" s="327"/>
      <c r="AW79" s="327"/>
      <c r="AX79" s="327"/>
      <c r="AY79" s="327"/>
      <c r="AZ79" s="327"/>
      <c r="BA79" s="327"/>
      <c r="BB79" s="327"/>
      <c r="BC79" s="327"/>
      <c r="BD79" s="327"/>
      <c r="BE79" s="327"/>
      <c r="BF79" s="327"/>
      <c r="BG79" s="327"/>
      <c r="BH79" s="327"/>
      <c r="BI79" s="327"/>
    </row>
    <row r="80" spans="2:66"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534" t="str">
        <f>AS61</f>
        <v>Commisioning Hoist Crane</v>
      </c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5"/>
      <c r="BG80" s="535"/>
      <c r="BH80" s="535"/>
      <c r="BI80" s="535"/>
    </row>
    <row r="81" spans="45:61">
      <c r="AS81" s="533"/>
      <c r="AT81" s="532"/>
      <c r="AU81" s="532"/>
      <c r="AV81" s="532"/>
      <c r="AW81" s="532"/>
      <c r="AX81" s="532"/>
      <c r="AY81" s="532"/>
      <c r="AZ81" s="532"/>
      <c r="BA81" s="532"/>
      <c r="BB81" s="532"/>
      <c r="BC81" s="532"/>
      <c r="BD81" s="532"/>
      <c r="BE81" s="532"/>
      <c r="BF81" s="532"/>
      <c r="BG81" s="532"/>
      <c r="BH81" s="532"/>
      <c r="BI81" s="532"/>
    </row>
    <row r="82" spans="45:61">
      <c r="AS82" s="533"/>
      <c r="AT82" s="532"/>
      <c r="AU82" s="532"/>
      <c r="AV82" s="532"/>
      <c r="AW82" s="532"/>
      <c r="AX82" s="532"/>
      <c r="AY82" s="532"/>
      <c r="AZ82" s="532"/>
      <c r="BA82" s="532"/>
      <c r="BB82" s="532"/>
      <c r="BC82" s="532"/>
      <c r="BD82" s="532"/>
      <c r="BE82" s="532"/>
      <c r="BF82" s="532"/>
      <c r="BG82" s="532"/>
      <c r="BH82" s="532"/>
      <c r="BI82" s="532"/>
    </row>
    <row r="83" spans="45:61">
      <c r="AS83" s="533"/>
      <c r="AT83" s="532"/>
      <c r="AU83" s="532"/>
      <c r="AV83" s="532"/>
      <c r="AW83" s="532"/>
      <c r="AX83" s="532"/>
      <c r="AY83" s="532"/>
      <c r="AZ83" s="532"/>
      <c r="BA83" s="532"/>
      <c r="BB83" s="532"/>
      <c r="BC83" s="532"/>
      <c r="BD83" s="532"/>
      <c r="BE83" s="532"/>
      <c r="BF83" s="532"/>
      <c r="BG83" s="532"/>
      <c r="BH83" s="532"/>
      <c r="BI83" s="532"/>
    </row>
    <row r="84" spans="45:61">
      <c r="AS84" s="533"/>
      <c r="AT84" s="532"/>
      <c r="AU84" s="532"/>
      <c r="AV84" s="532"/>
      <c r="AW84" s="532"/>
      <c r="AX84" s="532"/>
      <c r="AY84" s="532"/>
      <c r="AZ84" s="532"/>
      <c r="BA84" s="532"/>
      <c r="BB84" s="532"/>
      <c r="BC84" s="532"/>
      <c r="BD84" s="532"/>
      <c r="BE84" s="532"/>
      <c r="BF84" s="532"/>
      <c r="BG84" s="532"/>
      <c r="BH84" s="532"/>
      <c r="BI84" s="532"/>
    </row>
    <row r="85" spans="45:61">
      <c r="AS85" s="533"/>
      <c r="AT85" s="532"/>
      <c r="AU85" s="532"/>
      <c r="AV85" s="532"/>
      <c r="AW85" s="532"/>
      <c r="AX85" s="532"/>
      <c r="AY85" s="532"/>
      <c r="AZ85" s="532"/>
      <c r="BA85" s="532"/>
      <c r="BB85" s="532"/>
      <c r="BC85" s="532"/>
      <c r="BD85" s="532"/>
      <c r="BE85" s="532"/>
      <c r="BF85" s="532"/>
      <c r="BG85" s="532"/>
      <c r="BH85" s="532"/>
      <c r="BI85" s="532"/>
    </row>
    <row r="86" spans="45:61">
      <c r="AS86" s="533"/>
      <c r="AT86" s="532"/>
      <c r="AU86" s="532"/>
      <c r="AV86" s="532"/>
      <c r="AW86" s="532"/>
      <c r="AX86" s="532"/>
      <c r="AY86" s="532"/>
      <c r="AZ86" s="532"/>
      <c r="BA86" s="532"/>
      <c r="BB86" s="532"/>
      <c r="BC86" s="532"/>
      <c r="BD86" s="532"/>
      <c r="BE86" s="532"/>
      <c r="BF86" s="532"/>
      <c r="BG86" s="532"/>
      <c r="BH86" s="532"/>
      <c r="BI86" s="532"/>
    </row>
    <row r="87" spans="45:61">
      <c r="AS87" s="533"/>
      <c r="AT87" s="532"/>
      <c r="AU87" s="532"/>
      <c r="AV87" s="532"/>
      <c r="AW87" s="532"/>
      <c r="AX87" s="532"/>
      <c r="AY87" s="532"/>
      <c r="AZ87" s="532"/>
      <c r="BA87" s="532"/>
      <c r="BB87" s="532"/>
      <c r="BC87" s="532"/>
      <c r="BD87" s="532"/>
      <c r="BE87" s="532"/>
      <c r="BF87" s="532"/>
      <c r="BG87" s="532"/>
      <c r="BH87" s="532"/>
      <c r="BI87" s="532"/>
    </row>
    <row r="88" spans="45:61">
      <c r="AS88" s="533"/>
      <c r="AT88" s="532"/>
      <c r="AU88" s="532"/>
      <c r="AV88" s="532"/>
      <c r="AW88" s="532"/>
      <c r="AX88" s="532"/>
      <c r="AY88" s="532"/>
      <c r="AZ88" s="532"/>
      <c r="BA88" s="532"/>
      <c r="BB88" s="532"/>
      <c r="BC88" s="532"/>
      <c r="BD88" s="532"/>
      <c r="BE88" s="532"/>
      <c r="BF88" s="532"/>
      <c r="BG88" s="532"/>
      <c r="BH88" s="532"/>
      <c r="BI88" s="532"/>
    </row>
    <row r="89" spans="45:61">
      <c r="AS89" s="533"/>
      <c r="AT89" s="532"/>
      <c r="AU89" s="532"/>
      <c r="AV89" s="532"/>
      <c r="AW89" s="532"/>
      <c r="AX89" s="532"/>
      <c r="AY89" s="532"/>
      <c r="AZ89" s="532"/>
      <c r="BA89" s="532"/>
      <c r="BB89" s="532"/>
      <c r="BC89" s="532"/>
      <c r="BD89" s="532"/>
      <c r="BE89" s="532"/>
      <c r="BF89" s="532"/>
      <c r="BG89" s="532"/>
      <c r="BH89" s="532"/>
      <c r="BI89" s="532"/>
    </row>
    <row r="90" spans="45:61">
      <c r="AS90" s="533"/>
      <c r="AT90" s="532"/>
      <c r="AU90" s="532"/>
      <c r="AV90" s="532"/>
      <c r="AW90" s="532"/>
      <c r="AX90" s="532"/>
      <c r="AY90" s="532"/>
      <c r="AZ90" s="532"/>
      <c r="BA90" s="532"/>
      <c r="BB90" s="532"/>
      <c r="BC90" s="532"/>
      <c r="BD90" s="532"/>
      <c r="BE90" s="532"/>
      <c r="BF90" s="532"/>
      <c r="BG90" s="532"/>
      <c r="BH90" s="532"/>
      <c r="BI90" s="532"/>
    </row>
    <row r="91" spans="45:61">
      <c r="AS91" s="533"/>
      <c r="AT91" s="532"/>
      <c r="AU91" s="532"/>
      <c r="AV91" s="532"/>
      <c r="AW91" s="532"/>
      <c r="AX91" s="532"/>
      <c r="AY91" s="532"/>
      <c r="AZ91" s="532"/>
      <c r="BA91" s="532"/>
      <c r="BB91" s="532"/>
      <c r="BC91" s="532"/>
      <c r="BD91" s="532"/>
      <c r="BE91" s="532"/>
      <c r="BF91" s="532"/>
      <c r="BG91" s="532"/>
      <c r="BH91" s="532"/>
      <c r="BI91" s="532"/>
    </row>
    <row r="92" spans="45:61">
      <c r="AS92" s="533"/>
      <c r="AT92" s="532"/>
      <c r="AU92" s="532"/>
      <c r="AV92" s="532"/>
      <c r="AW92" s="532"/>
      <c r="AX92" s="532"/>
      <c r="AY92" s="532"/>
      <c r="AZ92" s="532"/>
      <c r="BA92" s="532"/>
      <c r="BB92" s="532"/>
      <c r="BC92" s="532"/>
      <c r="BD92" s="532"/>
      <c r="BE92" s="532"/>
      <c r="BF92" s="532"/>
      <c r="BG92" s="532"/>
      <c r="BH92" s="532"/>
      <c r="BI92" s="532"/>
    </row>
    <row r="93" spans="45:61">
      <c r="AS93" s="533"/>
      <c r="AT93" s="532"/>
      <c r="AU93" s="532"/>
      <c r="AV93" s="532"/>
      <c r="AW93" s="532"/>
      <c r="AX93" s="532"/>
      <c r="AY93" s="532"/>
      <c r="AZ93" s="532"/>
      <c r="BA93" s="532"/>
      <c r="BB93" s="532"/>
      <c r="BC93" s="532"/>
      <c r="BD93" s="532"/>
      <c r="BE93" s="532"/>
      <c r="BF93" s="532"/>
      <c r="BG93" s="532"/>
      <c r="BH93" s="532"/>
      <c r="BI93" s="532"/>
    </row>
    <row r="94" spans="45:61">
      <c r="AS94" s="533"/>
      <c r="AT94" s="532"/>
      <c r="AU94" s="532"/>
      <c r="AV94" s="532"/>
      <c r="AW94" s="532"/>
      <c r="AX94" s="532"/>
      <c r="AY94" s="532"/>
      <c r="AZ94" s="532"/>
      <c r="BA94" s="532"/>
      <c r="BB94" s="532"/>
      <c r="BC94" s="532"/>
      <c r="BD94" s="532"/>
      <c r="BE94" s="532"/>
      <c r="BF94" s="532"/>
      <c r="BG94" s="532"/>
      <c r="BH94" s="532"/>
      <c r="BI94" s="532"/>
    </row>
    <row r="95" spans="45:61">
      <c r="AS95" s="533"/>
      <c r="AT95" s="532"/>
      <c r="AU95" s="532"/>
      <c r="AV95" s="532"/>
      <c r="AW95" s="532"/>
      <c r="AX95" s="532"/>
      <c r="AY95" s="532"/>
      <c r="AZ95" s="532"/>
      <c r="BA95" s="532"/>
      <c r="BB95" s="532"/>
      <c r="BC95" s="532"/>
      <c r="BD95" s="532"/>
      <c r="BE95" s="532"/>
      <c r="BF95" s="532"/>
      <c r="BG95" s="532"/>
      <c r="BH95" s="532"/>
      <c r="BI95" s="532"/>
    </row>
    <row r="96" spans="45:61">
      <c r="AS96" s="533"/>
      <c r="AT96" s="532"/>
      <c r="AU96" s="532"/>
      <c r="AV96" s="532"/>
      <c r="AW96" s="532"/>
      <c r="AX96" s="532"/>
      <c r="AY96" s="532"/>
      <c r="AZ96" s="532"/>
      <c r="BA96" s="532"/>
      <c r="BB96" s="532"/>
      <c r="BC96" s="532"/>
      <c r="BD96" s="532"/>
      <c r="BE96" s="532"/>
      <c r="BF96" s="532"/>
      <c r="BG96" s="532"/>
      <c r="BH96" s="532"/>
      <c r="BI96" s="532"/>
    </row>
    <row r="97" spans="2:61">
      <c r="AS97" s="533"/>
      <c r="AT97" s="532"/>
      <c r="AU97" s="532"/>
      <c r="AV97" s="532"/>
      <c r="AW97" s="532"/>
      <c r="AX97" s="532"/>
      <c r="AY97" s="532"/>
      <c r="AZ97" s="532"/>
      <c r="BA97" s="532"/>
      <c r="BB97" s="532"/>
      <c r="BC97" s="532"/>
      <c r="BD97" s="532"/>
      <c r="BE97" s="532"/>
      <c r="BF97" s="532"/>
      <c r="BG97" s="532"/>
      <c r="BH97" s="532"/>
      <c r="BI97" s="532"/>
    </row>
    <row r="98" spans="2:61"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536"/>
      <c r="AT98" s="537"/>
      <c r="AU98" s="537"/>
      <c r="AV98" s="537"/>
      <c r="AW98" s="537"/>
      <c r="AX98" s="537"/>
      <c r="AY98" s="537"/>
      <c r="AZ98" s="537"/>
      <c r="BA98" s="537"/>
      <c r="BB98" s="537"/>
      <c r="BC98" s="537"/>
      <c r="BD98" s="537"/>
      <c r="BE98" s="537"/>
      <c r="BF98" s="537"/>
      <c r="BG98" s="537"/>
      <c r="BH98" s="537"/>
      <c r="BI98" s="537"/>
    </row>
    <row r="99" spans="2:61">
      <c r="AS99" s="531" t="str">
        <f>AS80</f>
        <v>Commisioning Hoist Crane</v>
      </c>
      <c r="AT99" s="532"/>
      <c r="AU99" s="532"/>
      <c r="AV99" s="532"/>
      <c r="AW99" s="532"/>
      <c r="AX99" s="532"/>
      <c r="AY99" s="532"/>
      <c r="AZ99" s="532"/>
      <c r="BA99" s="532"/>
      <c r="BB99" s="532"/>
      <c r="BC99" s="532"/>
      <c r="BD99" s="532"/>
      <c r="BE99" s="532"/>
      <c r="BF99" s="532"/>
      <c r="BG99" s="532"/>
      <c r="BH99" s="532"/>
      <c r="BI99" s="532"/>
    </row>
    <row r="100" spans="2:61">
      <c r="AS100" s="533"/>
      <c r="AT100" s="532"/>
      <c r="AU100" s="532"/>
      <c r="AV100" s="532"/>
      <c r="AW100" s="532"/>
      <c r="AX100" s="532"/>
      <c r="AY100" s="532"/>
      <c r="AZ100" s="532"/>
      <c r="BA100" s="532"/>
      <c r="BB100" s="532"/>
      <c r="BC100" s="532"/>
      <c r="BD100" s="532"/>
      <c r="BE100" s="532"/>
      <c r="BF100" s="532"/>
      <c r="BG100" s="532"/>
      <c r="BH100" s="532"/>
      <c r="BI100" s="532"/>
    </row>
    <row r="101" spans="2:61">
      <c r="AS101" s="533"/>
      <c r="AT101" s="532"/>
      <c r="AU101" s="532"/>
      <c r="AV101" s="532"/>
      <c r="AW101" s="532"/>
      <c r="AX101" s="532"/>
      <c r="AY101" s="532"/>
      <c r="AZ101" s="532"/>
      <c r="BA101" s="532"/>
      <c r="BB101" s="532"/>
      <c r="BC101" s="532"/>
      <c r="BD101" s="532"/>
      <c r="BE101" s="532"/>
      <c r="BF101" s="532"/>
      <c r="BG101" s="532"/>
      <c r="BH101" s="532"/>
      <c r="BI101" s="532"/>
    </row>
    <row r="102" spans="2:61">
      <c r="AS102" s="533"/>
      <c r="AT102" s="532"/>
      <c r="AU102" s="532"/>
      <c r="AV102" s="532"/>
      <c r="AW102" s="532"/>
      <c r="AX102" s="532"/>
      <c r="AY102" s="532"/>
      <c r="AZ102" s="532"/>
      <c r="BA102" s="532"/>
      <c r="BB102" s="532"/>
      <c r="BC102" s="532"/>
      <c r="BD102" s="532"/>
      <c r="BE102" s="532"/>
      <c r="BF102" s="532"/>
      <c r="BG102" s="532"/>
      <c r="BH102" s="532"/>
      <c r="BI102" s="532"/>
    </row>
    <row r="103" spans="2:61">
      <c r="AS103" s="533"/>
      <c r="AT103" s="532"/>
      <c r="AU103" s="532"/>
      <c r="AV103" s="532"/>
      <c r="AW103" s="532"/>
      <c r="AX103" s="532"/>
      <c r="AY103" s="532"/>
      <c r="AZ103" s="532"/>
      <c r="BA103" s="532"/>
      <c r="BB103" s="532"/>
      <c r="BC103" s="532"/>
      <c r="BD103" s="532"/>
      <c r="BE103" s="532"/>
      <c r="BF103" s="532"/>
      <c r="BG103" s="532"/>
      <c r="BH103" s="532"/>
      <c r="BI103" s="532"/>
    </row>
    <row r="104" spans="2:61">
      <c r="AS104" s="533"/>
      <c r="AT104" s="532"/>
      <c r="AU104" s="532"/>
      <c r="AV104" s="532"/>
      <c r="AW104" s="532"/>
      <c r="AX104" s="532"/>
      <c r="AY104" s="532"/>
      <c r="AZ104" s="532"/>
      <c r="BA104" s="532"/>
      <c r="BB104" s="532"/>
      <c r="BC104" s="532"/>
      <c r="BD104" s="532"/>
      <c r="BE104" s="532"/>
      <c r="BF104" s="532"/>
      <c r="BG104" s="532"/>
      <c r="BH104" s="532"/>
      <c r="BI104" s="532"/>
    </row>
    <row r="105" spans="2:61">
      <c r="AS105" s="533"/>
      <c r="AT105" s="532"/>
      <c r="AU105" s="532"/>
      <c r="AV105" s="532"/>
      <c r="AW105" s="532"/>
      <c r="AX105" s="532"/>
      <c r="AY105" s="532"/>
      <c r="AZ105" s="532"/>
      <c r="BA105" s="532"/>
      <c r="BB105" s="532"/>
      <c r="BC105" s="532"/>
      <c r="BD105" s="532"/>
      <c r="BE105" s="532"/>
      <c r="BF105" s="532"/>
      <c r="BG105" s="532"/>
      <c r="BH105" s="532"/>
      <c r="BI105" s="532"/>
    </row>
    <row r="106" spans="2:61">
      <c r="AS106" s="533"/>
      <c r="AT106" s="532"/>
      <c r="AU106" s="532"/>
      <c r="AV106" s="532"/>
      <c r="AW106" s="532"/>
      <c r="AX106" s="532"/>
      <c r="AY106" s="532"/>
      <c r="AZ106" s="532"/>
      <c r="BA106" s="532"/>
      <c r="BB106" s="532"/>
      <c r="BC106" s="532"/>
      <c r="BD106" s="532"/>
      <c r="BE106" s="532"/>
      <c r="BF106" s="532"/>
      <c r="BG106" s="532"/>
      <c r="BH106" s="532"/>
      <c r="BI106" s="532"/>
    </row>
    <row r="107" spans="2:61">
      <c r="AS107" s="533"/>
      <c r="AT107" s="532"/>
      <c r="AU107" s="532"/>
      <c r="AV107" s="532"/>
      <c r="AW107" s="532"/>
      <c r="AX107" s="532"/>
      <c r="AY107" s="532"/>
      <c r="AZ107" s="532"/>
      <c r="BA107" s="532"/>
      <c r="BB107" s="532"/>
      <c r="BC107" s="532"/>
      <c r="BD107" s="532"/>
      <c r="BE107" s="532"/>
      <c r="BF107" s="532"/>
      <c r="BG107" s="532"/>
      <c r="BH107" s="532"/>
      <c r="BI107" s="532"/>
    </row>
    <row r="108" spans="2:61">
      <c r="AS108" s="533"/>
      <c r="AT108" s="532"/>
      <c r="AU108" s="532"/>
      <c r="AV108" s="532"/>
      <c r="AW108" s="532"/>
      <c r="AX108" s="532"/>
      <c r="AY108" s="532"/>
      <c r="AZ108" s="532"/>
      <c r="BA108" s="532"/>
      <c r="BB108" s="532"/>
      <c r="BC108" s="532"/>
      <c r="BD108" s="532"/>
      <c r="BE108" s="532"/>
      <c r="BF108" s="532"/>
      <c r="BG108" s="532"/>
      <c r="BH108" s="532"/>
      <c r="BI108" s="532"/>
    </row>
    <row r="109" spans="2:61">
      <c r="AS109" s="533"/>
      <c r="AT109" s="532"/>
      <c r="AU109" s="532"/>
      <c r="AV109" s="532"/>
      <c r="AW109" s="532"/>
      <c r="AX109" s="532"/>
      <c r="AY109" s="532"/>
      <c r="AZ109" s="532"/>
      <c r="BA109" s="532"/>
      <c r="BB109" s="532"/>
      <c r="BC109" s="532"/>
      <c r="BD109" s="532"/>
      <c r="BE109" s="532"/>
      <c r="BF109" s="532"/>
      <c r="BG109" s="532"/>
      <c r="BH109" s="532"/>
      <c r="BI109" s="532"/>
    </row>
    <row r="110" spans="2:61">
      <c r="AS110" s="533"/>
      <c r="AT110" s="532"/>
      <c r="AU110" s="532"/>
      <c r="AV110" s="532"/>
      <c r="AW110" s="532"/>
      <c r="AX110" s="532"/>
      <c r="AY110" s="532"/>
      <c r="AZ110" s="532"/>
      <c r="BA110" s="532"/>
      <c r="BB110" s="532"/>
      <c r="BC110" s="532"/>
      <c r="BD110" s="532"/>
      <c r="BE110" s="532"/>
      <c r="BF110" s="532"/>
      <c r="BG110" s="532"/>
      <c r="BH110" s="532"/>
      <c r="BI110" s="532"/>
    </row>
    <row r="111" spans="2:61">
      <c r="AS111" s="533"/>
      <c r="AT111" s="532"/>
      <c r="AU111" s="532"/>
      <c r="AV111" s="532"/>
      <c r="AW111" s="532"/>
      <c r="AX111" s="532"/>
      <c r="AY111" s="532"/>
      <c r="AZ111" s="532"/>
      <c r="BA111" s="532"/>
      <c r="BB111" s="532"/>
      <c r="BC111" s="532"/>
      <c r="BD111" s="532"/>
      <c r="BE111" s="532"/>
      <c r="BF111" s="532"/>
      <c r="BG111" s="532"/>
      <c r="BH111" s="532"/>
      <c r="BI111" s="532"/>
    </row>
    <row r="112" spans="2:61">
      <c r="AS112" s="533"/>
      <c r="AT112" s="532"/>
      <c r="AU112" s="532"/>
      <c r="AV112" s="532"/>
      <c r="AW112" s="532"/>
      <c r="AX112" s="532"/>
      <c r="AY112" s="532"/>
      <c r="AZ112" s="532"/>
      <c r="BA112" s="532"/>
      <c r="BB112" s="532"/>
      <c r="BC112" s="532"/>
      <c r="BD112" s="532"/>
      <c r="BE112" s="532"/>
      <c r="BF112" s="532"/>
      <c r="BG112" s="532"/>
      <c r="BH112" s="532"/>
      <c r="BI112" s="532"/>
    </row>
    <row r="113" spans="45:61">
      <c r="AS113" s="533"/>
      <c r="AT113" s="532"/>
      <c r="AU113" s="532"/>
      <c r="AV113" s="532"/>
      <c r="AW113" s="532"/>
      <c r="AX113" s="532"/>
      <c r="AY113" s="532"/>
      <c r="AZ113" s="532"/>
      <c r="BA113" s="532"/>
      <c r="BB113" s="532"/>
      <c r="BC113" s="532"/>
      <c r="BD113" s="532"/>
      <c r="BE113" s="532"/>
      <c r="BF113" s="532"/>
      <c r="BG113" s="532"/>
      <c r="BH113" s="532"/>
      <c r="BI113" s="532"/>
    </row>
    <row r="114" spans="45:61">
      <c r="AS114" s="533"/>
      <c r="AT114" s="532"/>
      <c r="AU114" s="532"/>
      <c r="AV114" s="532"/>
      <c r="AW114" s="532"/>
      <c r="AX114" s="532"/>
      <c r="AY114" s="532"/>
      <c r="AZ114" s="532"/>
      <c r="BA114" s="532"/>
      <c r="BB114" s="532"/>
      <c r="BC114" s="532"/>
      <c r="BD114" s="532"/>
      <c r="BE114" s="532"/>
      <c r="BF114" s="532"/>
      <c r="BG114" s="532"/>
      <c r="BH114" s="532"/>
      <c r="BI114" s="532"/>
    </row>
    <row r="115" spans="45:61">
      <c r="AS115" s="533"/>
      <c r="AT115" s="532"/>
      <c r="AU115" s="532"/>
      <c r="AV115" s="532"/>
      <c r="AW115" s="532"/>
      <c r="AX115" s="532"/>
      <c r="AY115" s="532"/>
      <c r="AZ115" s="532"/>
      <c r="BA115" s="532"/>
      <c r="BB115" s="532"/>
      <c r="BC115" s="532"/>
      <c r="BD115" s="532"/>
      <c r="BE115" s="532"/>
      <c r="BF115" s="532"/>
      <c r="BG115" s="532"/>
      <c r="BH115" s="532"/>
      <c r="BI115" s="532"/>
    </row>
    <row r="116" spans="45:61">
      <c r="AS116" s="533"/>
      <c r="AT116" s="532"/>
      <c r="AU116" s="532"/>
      <c r="AV116" s="532"/>
      <c r="AW116" s="532"/>
      <c r="AX116" s="532"/>
      <c r="AY116" s="532"/>
      <c r="AZ116" s="532"/>
      <c r="BA116" s="532"/>
      <c r="BB116" s="532"/>
      <c r="BC116" s="532"/>
      <c r="BD116" s="532"/>
      <c r="BE116" s="532"/>
      <c r="BF116" s="532"/>
      <c r="BG116" s="532"/>
      <c r="BH116" s="532"/>
      <c r="BI116" s="532"/>
    </row>
    <row r="117" spans="45:61">
      <c r="AS117" s="533"/>
      <c r="AT117" s="532"/>
      <c r="AU117" s="532"/>
      <c r="AV117" s="532"/>
      <c r="AW117" s="532"/>
      <c r="AX117" s="532"/>
      <c r="AY117" s="532"/>
      <c r="AZ117" s="532"/>
      <c r="BA117" s="532"/>
      <c r="BB117" s="532"/>
      <c r="BC117" s="532"/>
      <c r="BD117" s="532"/>
      <c r="BE117" s="532"/>
      <c r="BF117" s="532"/>
      <c r="BG117" s="532"/>
      <c r="BH117" s="532"/>
      <c r="BI117" s="532"/>
    </row>
  </sheetData>
  <mergeCells count="196">
    <mergeCell ref="AS61:BI79"/>
    <mergeCell ref="AS99:BI117"/>
    <mergeCell ref="B55:C55"/>
    <mergeCell ref="B57:C57"/>
    <mergeCell ref="B58:C58"/>
    <mergeCell ref="D58:BI58"/>
    <mergeCell ref="B60:AR60"/>
    <mergeCell ref="AS60:BI60"/>
    <mergeCell ref="BC49:BI49"/>
    <mergeCell ref="B50:C50"/>
    <mergeCell ref="D50:BI50"/>
    <mergeCell ref="B52:C52"/>
    <mergeCell ref="B53:C53"/>
    <mergeCell ref="AS80:BI98"/>
    <mergeCell ref="AY48:BB48"/>
    <mergeCell ref="BC48:BI48"/>
    <mergeCell ref="B49:C49"/>
    <mergeCell ref="D49:T49"/>
    <mergeCell ref="U49:W49"/>
    <mergeCell ref="X49:AA49"/>
    <mergeCell ref="AB49:AE49"/>
    <mergeCell ref="AF49:AI49"/>
    <mergeCell ref="AK49:AU49"/>
    <mergeCell ref="AV49:AX49"/>
    <mergeCell ref="B48:C48"/>
    <mergeCell ref="D48:T48"/>
    <mergeCell ref="U48:W48"/>
    <mergeCell ref="X48:AA48"/>
    <mergeCell ref="AB48:AE48"/>
    <mergeCell ref="AF48:AI48"/>
    <mergeCell ref="AK48:AU48"/>
    <mergeCell ref="AV48:AX48"/>
    <mergeCell ref="AY49:BB49"/>
    <mergeCell ref="BC46:BI46"/>
    <mergeCell ref="B47:C47"/>
    <mergeCell ref="D47:T47"/>
    <mergeCell ref="U47:W47"/>
    <mergeCell ref="X47:AA47"/>
    <mergeCell ref="AB47:AE47"/>
    <mergeCell ref="AF47:AI47"/>
    <mergeCell ref="AK47:AU47"/>
    <mergeCell ref="AV47:AX47"/>
    <mergeCell ref="AY47:BB47"/>
    <mergeCell ref="BC47:BI47"/>
    <mergeCell ref="B46:C46"/>
    <mergeCell ref="D46:T46"/>
    <mergeCell ref="U46:W46"/>
    <mergeCell ref="X46:AA46"/>
    <mergeCell ref="AB46:AE46"/>
    <mergeCell ref="AF46:AI46"/>
    <mergeCell ref="AK46:AU46"/>
    <mergeCell ref="AV46:AX46"/>
    <mergeCell ref="AY46:BB46"/>
    <mergeCell ref="BC44:BI44"/>
    <mergeCell ref="B45:C45"/>
    <mergeCell ref="D45:T45"/>
    <mergeCell ref="U45:W45"/>
    <mergeCell ref="X45:AA45"/>
    <mergeCell ref="AB45:AE45"/>
    <mergeCell ref="AF45:AI45"/>
    <mergeCell ref="AK45:AU45"/>
    <mergeCell ref="AV45:AX45"/>
    <mergeCell ref="AY45:BB45"/>
    <mergeCell ref="BC45:BI45"/>
    <mergeCell ref="B44:C44"/>
    <mergeCell ref="D44:T44"/>
    <mergeCell ref="U44:W44"/>
    <mergeCell ref="X44:AA44"/>
    <mergeCell ref="AB44:AE44"/>
    <mergeCell ref="AF44:AI44"/>
    <mergeCell ref="AK44:AU44"/>
    <mergeCell ref="AV44:AX44"/>
    <mergeCell ref="AY44:BB44"/>
    <mergeCell ref="B42:AI42"/>
    <mergeCell ref="AJ42:BI42"/>
    <mergeCell ref="B43:C43"/>
    <mergeCell ref="U43:W43"/>
    <mergeCell ref="X43:AA43"/>
    <mergeCell ref="AB43:AE43"/>
    <mergeCell ref="AF43:AI43"/>
    <mergeCell ref="AK43:AU43"/>
    <mergeCell ref="AV43:AX43"/>
    <mergeCell ref="AY43:BB43"/>
    <mergeCell ref="BC43:BI43"/>
    <mergeCell ref="B39:C39"/>
    <mergeCell ref="D39:AL39"/>
    <mergeCell ref="AM39:AN39"/>
    <mergeCell ref="BA39:BD39"/>
    <mergeCell ref="BE39:BI39"/>
    <mergeCell ref="B40:C40"/>
    <mergeCell ref="D40:AL40"/>
    <mergeCell ref="AM40:AN40"/>
    <mergeCell ref="AO40:AZ40"/>
    <mergeCell ref="BA40:BD40"/>
    <mergeCell ref="BE40:BI40"/>
    <mergeCell ref="B37:C37"/>
    <mergeCell ref="AM37:AN37"/>
    <mergeCell ref="BA37:BD37"/>
    <mergeCell ref="BE37:BI37"/>
    <mergeCell ref="B38:C38"/>
    <mergeCell ref="AM38:AN38"/>
    <mergeCell ref="BA38:BD38"/>
    <mergeCell ref="BE38:BI38"/>
    <mergeCell ref="B35:C35"/>
    <mergeCell ref="AM35:AN35"/>
    <mergeCell ref="BA35:BD35"/>
    <mergeCell ref="BE35:BI35"/>
    <mergeCell ref="B36:C36"/>
    <mergeCell ref="AM36:AN36"/>
    <mergeCell ref="BA36:BD36"/>
    <mergeCell ref="BE36:BI36"/>
    <mergeCell ref="B33:C33"/>
    <mergeCell ref="AM33:AN33"/>
    <mergeCell ref="BA33:BD33"/>
    <mergeCell ref="BE33:BI33"/>
    <mergeCell ref="B34:C34"/>
    <mergeCell ref="AM34:AN34"/>
    <mergeCell ref="BA34:BD34"/>
    <mergeCell ref="BE34:BI34"/>
    <mergeCell ref="B31:C31"/>
    <mergeCell ref="AM31:AN31"/>
    <mergeCell ref="BA31:BD31"/>
    <mergeCell ref="BE31:BI31"/>
    <mergeCell ref="B32:C32"/>
    <mergeCell ref="AM32:AN32"/>
    <mergeCell ref="BA32:BD32"/>
    <mergeCell ref="BE32:BI32"/>
    <mergeCell ref="B27:C27"/>
    <mergeCell ref="B29:C29"/>
    <mergeCell ref="AM29:AN29"/>
    <mergeCell ref="BA29:BD29"/>
    <mergeCell ref="BE29:BI29"/>
    <mergeCell ref="B30:C30"/>
    <mergeCell ref="AM30:AN30"/>
    <mergeCell ref="BA30:BD30"/>
    <mergeCell ref="BE30:BI30"/>
    <mergeCell ref="B25:C25"/>
    <mergeCell ref="AM25:AN25"/>
    <mergeCell ref="BA25:BD25"/>
    <mergeCell ref="BE25:BI25"/>
    <mergeCell ref="B26:C26"/>
    <mergeCell ref="AM26:AN26"/>
    <mergeCell ref="BA26:BD26"/>
    <mergeCell ref="BE26:BI26"/>
    <mergeCell ref="B23:AL23"/>
    <mergeCell ref="AM23:BI23"/>
    <mergeCell ref="B24:C24"/>
    <mergeCell ref="D24:AL24"/>
    <mergeCell ref="AM24:AN24"/>
    <mergeCell ref="AO24:AZ24"/>
    <mergeCell ref="BA24:BD24"/>
    <mergeCell ref="BE24:BI24"/>
    <mergeCell ref="B21:C21"/>
    <mergeCell ref="D21:AL21"/>
    <mergeCell ref="AM21:BI21"/>
    <mergeCell ref="B15:C15"/>
    <mergeCell ref="D15:AL15"/>
    <mergeCell ref="AM15:BI15"/>
    <mergeCell ref="B16:C16"/>
    <mergeCell ref="B17:C17"/>
    <mergeCell ref="B18:C18"/>
    <mergeCell ref="BB14:BI14"/>
    <mergeCell ref="AY7:BI7"/>
    <mergeCell ref="M9:AL9"/>
    <mergeCell ref="M10:AM10"/>
    <mergeCell ref="AN10:AS10"/>
    <mergeCell ref="AV10:BA10"/>
    <mergeCell ref="BB10:BG10"/>
    <mergeCell ref="B19:C19"/>
    <mergeCell ref="B20:C20"/>
    <mergeCell ref="D20:AL20"/>
    <mergeCell ref="AM20:BI20"/>
    <mergeCell ref="B2:BI2"/>
    <mergeCell ref="B3:BI3"/>
    <mergeCell ref="B5:K5"/>
    <mergeCell ref="L5:U5"/>
    <mergeCell ref="V5:AE5"/>
    <mergeCell ref="AF5:AO5"/>
    <mergeCell ref="AP5:AY5"/>
    <mergeCell ref="AZ5:BI5"/>
    <mergeCell ref="B28:C28"/>
    <mergeCell ref="B6:K6"/>
    <mergeCell ref="L6:AJ6"/>
    <mergeCell ref="AK6:AW6"/>
    <mergeCell ref="AX6:BI6"/>
    <mergeCell ref="B7:K7"/>
    <mergeCell ref="L7:S7"/>
    <mergeCell ref="T7:AA7"/>
    <mergeCell ref="AB7:AI7"/>
    <mergeCell ref="AJ7:AP7"/>
    <mergeCell ref="AQ7:AX7"/>
    <mergeCell ref="M11:AL11"/>
    <mergeCell ref="M12:AL12"/>
    <mergeCell ref="BB12:BI12"/>
    <mergeCell ref="M13:AK13"/>
    <mergeCell ref="BB13:BI13"/>
  </mergeCells>
  <printOptions horizontalCentered="1"/>
  <pageMargins left="0.196850393700787" right="0.196850393700787" top="0.53740157499999996" bottom="0.53740157499999996" header="0.39370078740157499" footer="0.39370078740157499"/>
  <pageSetup paperSize="9" scale="63" fitToHeight="0" orientation="portrait" r:id="rId1"/>
  <headerFooter alignWithMargins="0"/>
  <rowBreaks count="1" manualBreakCount="1">
    <brk id="59" min="1" max="6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DX99"/>
  <sheetViews>
    <sheetView showGridLines="0" view="pageBreakPreview" topLeftCell="A46" zoomScale="70" zoomScaleNormal="70" zoomScaleSheetLayoutView="70" workbookViewId="0">
      <selection activeCell="BQ25" sqref="BQ25"/>
    </sheetView>
  </sheetViews>
  <sheetFormatPr defaultRowHeight="15"/>
  <cols>
    <col min="1" max="1" width="4.85546875" customWidth="1"/>
    <col min="2" max="35" width="1.7109375" customWidth="1"/>
    <col min="36" max="36" width="4.5703125" customWidth="1"/>
    <col min="37" max="59" width="1.7109375" customWidth="1"/>
    <col min="60" max="60" width="1" customWidth="1"/>
    <col min="61" max="61" width="1.7109375" customWidth="1"/>
    <col min="66" max="66" width="10.140625" bestFit="1" customWidth="1"/>
  </cols>
  <sheetData>
    <row r="2" spans="2:78" ht="20.25" customHeight="1">
      <c r="B2" s="204" t="s">
        <v>0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</row>
    <row r="3" spans="2:78" ht="20.100000000000001" customHeight="1">
      <c r="B3" s="205" t="s">
        <v>1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</row>
    <row r="4" spans="2:78" ht="7.5" customHeight="1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2:78" s="2" customFormat="1" ht="20.100000000000001" customHeight="1">
      <c r="B5" s="206" t="s">
        <v>2</v>
      </c>
      <c r="C5" s="207"/>
      <c r="D5" s="207"/>
      <c r="E5" s="207"/>
      <c r="F5" s="207"/>
      <c r="G5" s="207"/>
      <c r="H5" s="207"/>
      <c r="I5" s="207"/>
      <c r="J5" s="207"/>
      <c r="K5" s="208"/>
      <c r="L5" s="209" t="s">
        <v>3</v>
      </c>
      <c r="M5" s="209"/>
      <c r="N5" s="209"/>
      <c r="O5" s="209"/>
      <c r="P5" s="209"/>
      <c r="Q5" s="209"/>
      <c r="R5" s="209"/>
      <c r="S5" s="209"/>
      <c r="T5" s="209"/>
      <c r="U5" s="209"/>
      <c r="V5" s="210" t="s">
        <v>4</v>
      </c>
      <c r="W5" s="210"/>
      <c r="X5" s="210"/>
      <c r="Y5" s="210"/>
      <c r="Z5" s="210"/>
      <c r="AA5" s="210"/>
      <c r="AB5" s="210"/>
      <c r="AC5" s="210"/>
      <c r="AD5" s="210"/>
      <c r="AE5" s="210"/>
      <c r="AF5" s="209" t="s">
        <v>5</v>
      </c>
      <c r="AG5" s="209"/>
      <c r="AH5" s="209"/>
      <c r="AI5" s="209"/>
      <c r="AJ5" s="209"/>
      <c r="AK5" s="209"/>
      <c r="AL5" s="209"/>
      <c r="AM5" s="209"/>
      <c r="AN5" s="209"/>
      <c r="AO5" s="209"/>
      <c r="AP5" s="209" t="s">
        <v>6</v>
      </c>
      <c r="AQ5" s="209"/>
      <c r="AR5" s="209"/>
      <c r="AS5" s="209"/>
      <c r="AT5" s="209"/>
      <c r="AU5" s="209"/>
      <c r="AV5" s="209"/>
      <c r="AW5" s="209"/>
      <c r="AX5" s="209"/>
      <c r="AY5" s="209"/>
      <c r="AZ5" s="209" t="s">
        <v>7</v>
      </c>
      <c r="BA5" s="209"/>
      <c r="BB5" s="209"/>
      <c r="BC5" s="209"/>
      <c r="BD5" s="209"/>
      <c r="BE5" s="209"/>
      <c r="BF5" s="209"/>
      <c r="BG5" s="209"/>
      <c r="BH5" s="209"/>
      <c r="BI5" s="211"/>
    </row>
    <row r="6" spans="2:78" s="2" customFormat="1" ht="20.100000000000001" customHeight="1">
      <c r="B6" s="214" t="s">
        <v>8</v>
      </c>
      <c r="C6" s="215"/>
      <c r="D6" s="215"/>
      <c r="E6" s="215"/>
      <c r="F6" s="215"/>
      <c r="G6" s="215"/>
      <c r="H6" s="215"/>
      <c r="I6" s="215"/>
      <c r="J6" s="215"/>
      <c r="K6" s="216"/>
      <c r="L6" s="217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9"/>
      <c r="AK6" s="220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2"/>
      <c r="AX6" s="220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3"/>
    </row>
    <row r="7" spans="2:78" s="2" customFormat="1" ht="20.100000000000001" customHeight="1" thickBot="1">
      <c r="B7" s="224" t="s">
        <v>9</v>
      </c>
      <c r="C7" s="225"/>
      <c r="D7" s="225"/>
      <c r="E7" s="225"/>
      <c r="F7" s="225"/>
      <c r="G7" s="225"/>
      <c r="H7" s="225"/>
      <c r="I7" s="225"/>
      <c r="J7" s="225"/>
      <c r="K7" s="226"/>
      <c r="L7" s="227" t="s">
        <v>10</v>
      </c>
      <c r="M7" s="228"/>
      <c r="N7" s="228"/>
      <c r="O7" s="228"/>
      <c r="P7" s="228"/>
      <c r="Q7" s="228"/>
      <c r="R7" s="228"/>
      <c r="S7" s="228"/>
      <c r="T7" s="229" t="s">
        <v>11</v>
      </c>
      <c r="U7" s="230"/>
      <c r="V7" s="230"/>
      <c r="W7" s="230"/>
      <c r="X7" s="230"/>
      <c r="Y7" s="230"/>
      <c r="Z7" s="230"/>
      <c r="AA7" s="230"/>
      <c r="AB7" s="229" t="s">
        <v>12</v>
      </c>
      <c r="AC7" s="230"/>
      <c r="AD7" s="230"/>
      <c r="AE7" s="230"/>
      <c r="AF7" s="230"/>
      <c r="AG7" s="230"/>
      <c r="AH7" s="230"/>
      <c r="AI7" s="231"/>
      <c r="AJ7" s="229" t="s">
        <v>13</v>
      </c>
      <c r="AK7" s="230"/>
      <c r="AL7" s="230"/>
      <c r="AM7" s="230"/>
      <c r="AN7" s="230"/>
      <c r="AO7" s="230"/>
      <c r="AP7" s="230"/>
      <c r="AQ7" s="229" t="s">
        <v>14</v>
      </c>
      <c r="AR7" s="230"/>
      <c r="AS7" s="230"/>
      <c r="AT7" s="230"/>
      <c r="AU7" s="230"/>
      <c r="AV7" s="230"/>
      <c r="AW7" s="230"/>
      <c r="AX7" s="231"/>
      <c r="AY7" s="229" t="s">
        <v>15</v>
      </c>
      <c r="AZ7" s="230"/>
      <c r="BA7" s="230"/>
      <c r="BB7" s="230"/>
      <c r="BC7" s="230"/>
      <c r="BD7" s="230"/>
      <c r="BE7" s="230"/>
      <c r="BF7" s="230"/>
      <c r="BG7" s="230"/>
      <c r="BH7" s="230"/>
      <c r="BI7" s="236"/>
      <c r="BJ7" s="46"/>
      <c r="BK7" s="46"/>
      <c r="BL7" s="46"/>
      <c r="BM7" s="46"/>
      <c r="BN7" s="46"/>
      <c r="BO7" s="46"/>
      <c r="BP7" s="46"/>
    </row>
    <row r="8" spans="2:78" s="2" customFormat="1" ht="5.0999999999999996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6"/>
      <c r="BK8" s="46"/>
      <c r="BL8" s="46"/>
      <c r="BM8" s="46"/>
      <c r="BN8" s="46"/>
      <c r="BO8" s="46"/>
      <c r="BP8" s="46"/>
    </row>
    <row r="9" spans="2:78" s="2" customFormat="1" ht="20.100000000000001" customHeight="1">
      <c r="B9" s="5" t="s">
        <v>16</v>
      </c>
      <c r="C9" s="6"/>
      <c r="D9" s="6"/>
      <c r="E9" s="6"/>
      <c r="F9" s="7"/>
      <c r="G9" s="6"/>
      <c r="H9" s="6"/>
      <c r="I9" s="6"/>
      <c r="J9" s="6"/>
      <c r="K9" s="8"/>
      <c r="L9" s="9" t="s">
        <v>17</v>
      </c>
      <c r="M9" s="237" t="e">
        <f>#REF!</f>
        <v>#REF!</v>
      </c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10" t="s">
        <v>18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46"/>
      <c r="BK9" s="46"/>
      <c r="BL9" s="46"/>
      <c r="BM9" s="46"/>
      <c r="BN9" s="46"/>
      <c r="BO9" s="46"/>
      <c r="BP9" s="46"/>
      <c r="BQ9" s="46"/>
      <c r="BR9" s="46"/>
      <c r="BS9" s="46"/>
    </row>
    <row r="10" spans="2:78" s="2" customFormat="1" ht="20.100000000000001" customHeight="1">
      <c r="B10" s="5" t="s">
        <v>19</v>
      </c>
      <c r="C10" s="12"/>
      <c r="D10" s="8"/>
      <c r="E10" s="8"/>
      <c r="F10" s="9"/>
      <c r="G10" s="8"/>
      <c r="H10" s="8"/>
      <c r="I10" s="8"/>
      <c r="J10" s="8"/>
      <c r="K10" s="8"/>
      <c r="L10" s="9" t="s">
        <v>17</v>
      </c>
      <c r="M10" s="238" t="s">
        <v>71</v>
      </c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9" t="s">
        <v>20</v>
      </c>
      <c r="AO10" s="239"/>
      <c r="AP10" s="239"/>
      <c r="AQ10" s="239"/>
      <c r="AR10" s="239"/>
      <c r="AS10" s="239"/>
      <c r="AT10" s="9" t="s">
        <v>17</v>
      </c>
      <c r="AU10" s="34"/>
      <c r="AV10" s="240" t="s">
        <v>21</v>
      </c>
      <c r="AW10" s="240"/>
      <c r="AX10" s="240"/>
      <c r="AY10" s="240"/>
      <c r="AZ10" s="240"/>
      <c r="BA10" s="240"/>
      <c r="BB10" s="240" t="s">
        <v>22</v>
      </c>
      <c r="BC10" s="240"/>
      <c r="BD10" s="240"/>
      <c r="BE10" s="240"/>
      <c r="BF10" s="240"/>
      <c r="BG10" s="240"/>
      <c r="BH10" s="34"/>
      <c r="BI10" s="34"/>
      <c r="BJ10" s="47"/>
      <c r="BK10" s="46"/>
      <c r="BL10" s="46"/>
      <c r="BM10" s="46"/>
      <c r="BN10" s="46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</row>
    <row r="11" spans="2:78" s="2" customFormat="1" ht="20.100000000000001" customHeight="1">
      <c r="B11" s="5" t="s">
        <v>23</v>
      </c>
      <c r="C11" s="12"/>
      <c r="D11" s="8"/>
      <c r="E11" s="8"/>
      <c r="F11" s="9"/>
      <c r="G11" s="8"/>
      <c r="H11" s="8"/>
      <c r="I11" s="8"/>
      <c r="J11" s="8"/>
      <c r="K11" s="8"/>
      <c r="L11" s="9" t="s">
        <v>17</v>
      </c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13"/>
      <c r="AN11" s="8"/>
      <c r="AO11" s="8"/>
      <c r="AP11" s="34"/>
      <c r="AQ11" s="34"/>
      <c r="AR11" s="34"/>
      <c r="AS11" s="34"/>
      <c r="AT11" s="9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47"/>
      <c r="BK11" s="56"/>
      <c r="BL11" s="56"/>
      <c r="BM11" s="56"/>
      <c r="BN11" s="56"/>
      <c r="BO11" s="53"/>
      <c r="BP11" s="53"/>
      <c r="BQ11" s="47"/>
      <c r="BR11" s="47"/>
      <c r="BS11" s="47"/>
      <c r="BT11" s="47"/>
      <c r="BU11" s="47"/>
      <c r="BV11" s="47"/>
      <c r="BW11" s="47"/>
      <c r="BX11" s="47"/>
      <c r="BY11" s="47"/>
      <c r="BZ11" s="47"/>
    </row>
    <row r="12" spans="2:78" s="2" customFormat="1" ht="20.100000000000001" customHeight="1">
      <c r="B12" s="5" t="s">
        <v>24</v>
      </c>
      <c r="C12" s="12"/>
      <c r="D12" s="8"/>
      <c r="E12" s="8"/>
      <c r="F12" s="9"/>
      <c r="G12" s="8"/>
      <c r="H12" s="8"/>
      <c r="I12" s="8"/>
      <c r="J12" s="8"/>
      <c r="K12" s="8"/>
      <c r="L12" s="9" t="s">
        <v>17</v>
      </c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8"/>
      <c r="AN12" s="14"/>
      <c r="AO12" s="14" t="s">
        <v>25</v>
      </c>
      <c r="AP12" s="34"/>
      <c r="AQ12" s="34"/>
      <c r="AR12" s="34"/>
      <c r="AS12" s="8"/>
      <c r="AT12" s="34"/>
      <c r="AU12" s="34"/>
      <c r="AV12" s="8" t="s">
        <v>26</v>
      </c>
      <c r="AW12" s="34"/>
      <c r="AX12" s="34"/>
      <c r="AY12" s="34"/>
      <c r="AZ12" s="34"/>
      <c r="BA12" s="9" t="s">
        <v>17</v>
      </c>
      <c r="BB12" s="233"/>
      <c r="BC12" s="233"/>
      <c r="BD12" s="233"/>
      <c r="BE12" s="233"/>
      <c r="BF12" s="233"/>
      <c r="BG12" s="233"/>
      <c r="BH12" s="233"/>
      <c r="BI12" s="233"/>
      <c r="BJ12" s="66">
        <v>0.2606</v>
      </c>
      <c r="BK12" s="57">
        <v>2.87E-2</v>
      </c>
      <c r="BL12" s="58">
        <f>BK12/7</f>
        <v>4.1000000000000003E-3</v>
      </c>
      <c r="BM12" s="58">
        <f>BL12/7</f>
        <v>5.8571428571428576E-4</v>
      </c>
      <c r="BN12" s="58"/>
      <c r="BO12" s="55"/>
      <c r="BP12" s="53"/>
      <c r="BQ12" s="47"/>
      <c r="BR12" s="47"/>
      <c r="BS12" s="47"/>
      <c r="BT12" s="47"/>
      <c r="BU12" s="47"/>
      <c r="BV12" s="47"/>
      <c r="BW12" s="47"/>
      <c r="BX12" s="47"/>
      <c r="BY12" s="47"/>
      <c r="BZ12" s="47"/>
    </row>
    <row r="13" spans="2:78" s="2" customFormat="1" ht="16.5" customHeight="1">
      <c r="B13" s="5" t="s">
        <v>27</v>
      </c>
      <c r="C13" s="12"/>
      <c r="D13" s="34"/>
      <c r="E13" s="34"/>
      <c r="F13" s="34"/>
      <c r="G13" s="34"/>
      <c r="H13" s="34"/>
      <c r="I13" s="34"/>
      <c r="J13" s="34"/>
      <c r="K13" s="34"/>
      <c r="L13" s="9" t="s">
        <v>17</v>
      </c>
      <c r="M13" s="232" t="s">
        <v>70</v>
      </c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77"/>
      <c r="AM13" s="8"/>
      <c r="AN13" s="34"/>
      <c r="AO13" s="34"/>
      <c r="AP13" s="34"/>
      <c r="AQ13" s="34"/>
      <c r="AR13" s="34"/>
      <c r="AS13" s="9"/>
      <c r="AT13" s="34"/>
      <c r="AU13" s="34"/>
      <c r="AV13" s="8" t="s">
        <v>28</v>
      </c>
      <c r="AW13" s="34"/>
      <c r="AX13" s="34"/>
      <c r="AY13" s="34"/>
      <c r="AZ13" s="34"/>
      <c r="BA13" s="9" t="s">
        <v>17</v>
      </c>
      <c r="BB13" s="233"/>
      <c r="BC13" s="233"/>
      <c r="BD13" s="233"/>
      <c r="BE13" s="233"/>
      <c r="BF13" s="233"/>
      <c r="BG13" s="233"/>
      <c r="BH13" s="233"/>
      <c r="BI13" s="233"/>
      <c r="BJ13" s="47"/>
      <c r="BK13" s="56"/>
      <c r="BL13" s="58"/>
      <c r="BM13" s="56"/>
      <c r="BN13" s="58"/>
      <c r="BO13" s="53"/>
      <c r="BP13" s="53"/>
      <c r="BQ13" s="47"/>
      <c r="BR13" s="47"/>
      <c r="BS13" s="47"/>
      <c r="BT13" s="47"/>
      <c r="BU13" s="47"/>
      <c r="BV13" s="47"/>
      <c r="BW13" s="47"/>
      <c r="BX13" s="47"/>
      <c r="BY13" s="47"/>
      <c r="BZ13" s="47"/>
    </row>
    <row r="14" spans="2:78" s="2" customFormat="1" ht="16.5" customHeight="1">
      <c r="B14" s="12"/>
      <c r="C14" s="1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8" t="s">
        <v>47</v>
      </c>
      <c r="AW14" s="34"/>
      <c r="AX14" s="34"/>
      <c r="AY14" s="34"/>
      <c r="AZ14" s="34"/>
      <c r="BA14" s="34"/>
      <c r="BB14" s="234"/>
      <c r="BC14" s="235"/>
      <c r="BD14" s="235"/>
      <c r="BE14" s="235"/>
      <c r="BF14" s="235"/>
      <c r="BG14" s="235"/>
      <c r="BH14" s="235"/>
      <c r="BI14" s="235"/>
      <c r="BJ14" s="47"/>
      <c r="BK14" s="56"/>
      <c r="BL14" s="56"/>
      <c r="BM14" s="56"/>
      <c r="BN14" s="56"/>
      <c r="BO14" s="53"/>
      <c r="BP14" s="53"/>
      <c r="BQ14" s="47"/>
      <c r="BR14" s="47"/>
      <c r="BS14" s="47"/>
      <c r="BT14" s="47"/>
      <c r="BU14" s="47"/>
      <c r="BV14" s="47"/>
      <c r="BW14" s="47"/>
      <c r="BX14" s="47"/>
      <c r="BY14" s="47"/>
      <c r="BZ14" s="47"/>
    </row>
    <row r="15" spans="2:78" s="15" customFormat="1" ht="20.100000000000001" customHeight="1" thickBot="1">
      <c r="B15" s="255" t="s">
        <v>29</v>
      </c>
      <c r="C15" s="256"/>
      <c r="D15" s="257" t="s">
        <v>30</v>
      </c>
      <c r="E15" s="25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9"/>
      <c r="AM15" s="255" t="s">
        <v>31</v>
      </c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56"/>
      <c r="BJ15" s="52"/>
      <c r="BK15" s="59"/>
      <c r="BL15" s="59"/>
      <c r="BM15" s="59"/>
      <c r="BN15" s="59"/>
      <c r="BO15" s="54"/>
      <c r="BP15" s="54"/>
      <c r="BQ15" s="52"/>
      <c r="BR15" s="52"/>
      <c r="BS15" s="52"/>
      <c r="BT15" s="52"/>
      <c r="BU15" s="52"/>
      <c r="BV15" s="52"/>
      <c r="BW15" s="52"/>
      <c r="BX15" s="52"/>
      <c r="BY15" s="52"/>
      <c r="BZ15" s="52"/>
    </row>
    <row r="16" spans="2:78" s="2" customFormat="1" ht="15" customHeight="1" thickTop="1">
      <c r="B16" s="261"/>
      <c r="C16" s="261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/>
      <c r="AM16" s="28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30"/>
      <c r="BJ16" s="47"/>
      <c r="BK16" s="60"/>
      <c r="BL16" s="60"/>
      <c r="BM16" s="60"/>
      <c r="BN16" s="60"/>
      <c r="BO16" s="53"/>
      <c r="BP16" s="53"/>
      <c r="BQ16" s="47"/>
      <c r="BR16" s="47"/>
      <c r="BS16" s="47"/>
      <c r="BT16" s="47"/>
      <c r="BU16" s="47"/>
      <c r="BV16" s="47"/>
      <c r="BW16" s="47"/>
      <c r="BX16" s="47"/>
      <c r="BY16" s="47"/>
      <c r="BZ16" s="47"/>
    </row>
    <row r="17" spans="2:78" s="2" customFormat="1" ht="15" customHeight="1">
      <c r="B17" s="212"/>
      <c r="C17" s="213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/>
      <c r="AM17" s="28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30"/>
      <c r="BJ17" s="47"/>
      <c r="BK17" s="60"/>
      <c r="BL17" s="60"/>
      <c r="BM17" s="60"/>
      <c r="BN17" s="60"/>
      <c r="BO17" s="53"/>
      <c r="BP17" s="53"/>
      <c r="BQ17" s="47"/>
      <c r="BR17" s="47"/>
      <c r="BS17" s="47"/>
      <c r="BT17" s="47"/>
      <c r="BU17" s="47"/>
      <c r="BV17" s="47"/>
      <c r="BW17" s="47"/>
      <c r="BX17" s="47"/>
      <c r="BY17" s="47"/>
      <c r="BZ17" s="47"/>
    </row>
    <row r="18" spans="2:78" s="2" customFormat="1" ht="15" customHeight="1">
      <c r="B18" s="212"/>
      <c r="C18" s="213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  <c r="AM18" s="28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30"/>
      <c r="BJ18" s="47"/>
      <c r="BK18" s="53"/>
      <c r="BL18" s="53"/>
      <c r="BM18" s="53"/>
      <c r="BN18" s="53"/>
      <c r="BO18" s="53"/>
      <c r="BP18" s="53"/>
      <c r="BQ18" s="47"/>
      <c r="BR18" s="47"/>
      <c r="BS18" s="47"/>
      <c r="BT18" s="47"/>
      <c r="BU18" s="47"/>
      <c r="BV18" s="47"/>
      <c r="BW18" s="47"/>
      <c r="BX18" s="47"/>
      <c r="BY18" s="47"/>
      <c r="BZ18" s="47"/>
    </row>
    <row r="19" spans="2:78" s="2" customFormat="1" ht="15" customHeight="1">
      <c r="B19" s="212"/>
      <c r="C19" s="213"/>
      <c r="D19" s="80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28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30"/>
      <c r="BJ19" s="47"/>
      <c r="BK19" s="53"/>
      <c r="BL19" s="53"/>
      <c r="BM19" s="53"/>
      <c r="BN19" s="53"/>
      <c r="BO19" s="53"/>
      <c r="BP19" s="53"/>
      <c r="BQ19" s="47"/>
      <c r="BR19" s="47"/>
      <c r="BS19" s="47"/>
      <c r="BT19" s="47"/>
      <c r="BU19" s="47"/>
      <c r="BV19" s="47"/>
      <c r="BW19" s="47"/>
      <c r="BX19" s="47"/>
      <c r="BY19" s="47"/>
      <c r="BZ19" s="47"/>
    </row>
    <row r="20" spans="2:78" s="2" customFormat="1" ht="15" customHeight="1">
      <c r="B20" s="212"/>
      <c r="C20" s="213"/>
      <c r="D20" s="241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3"/>
      <c r="AM20" s="244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6"/>
      <c r="BJ20" s="47"/>
      <c r="BK20" s="53"/>
      <c r="BL20" s="53"/>
      <c r="BM20" s="53"/>
      <c r="BN20" s="53"/>
      <c r="BO20" s="53"/>
      <c r="BP20" s="53"/>
      <c r="BQ20" s="47"/>
      <c r="BR20" s="47"/>
      <c r="BS20" s="47"/>
      <c r="BT20" s="47"/>
      <c r="BU20" s="47"/>
      <c r="BV20" s="47"/>
      <c r="BW20" s="47"/>
      <c r="BX20" s="47"/>
      <c r="BY20" s="47"/>
      <c r="BZ20" s="47"/>
    </row>
    <row r="21" spans="2:78" s="2" customFormat="1" ht="15" customHeight="1">
      <c r="B21" s="247"/>
      <c r="C21" s="248"/>
      <c r="D21" s="249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1"/>
      <c r="AM21" s="252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4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</row>
    <row r="22" spans="2:78" s="2" customFormat="1" ht="12.75">
      <c r="B22" s="16"/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8"/>
      <c r="AN22" s="18"/>
      <c r="AO22" s="18"/>
      <c r="AP22" s="18"/>
      <c r="AQ22" s="18"/>
      <c r="AR22" s="18"/>
      <c r="AS22" s="18"/>
      <c r="AT22" s="18"/>
      <c r="AU22" s="18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</row>
    <row r="23" spans="2:78" ht="19.5" customHeight="1">
      <c r="B23" s="271" t="s">
        <v>32</v>
      </c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1" t="s">
        <v>33</v>
      </c>
      <c r="AN23" s="272"/>
      <c r="AO23" s="272"/>
      <c r="AP23" s="272"/>
      <c r="AQ23" s="272"/>
      <c r="AR23" s="272"/>
      <c r="AS23" s="272"/>
      <c r="AT23" s="272"/>
      <c r="AU23" s="272"/>
      <c r="AV23" s="272"/>
      <c r="AW23" s="272"/>
      <c r="AX23" s="272"/>
      <c r="AY23" s="272"/>
      <c r="AZ23" s="272"/>
      <c r="BA23" s="272"/>
      <c r="BB23" s="272"/>
      <c r="BC23" s="272"/>
      <c r="BD23" s="272"/>
      <c r="BE23" s="272"/>
      <c r="BF23" s="272"/>
      <c r="BG23" s="272"/>
      <c r="BH23" s="272"/>
      <c r="BI23" s="273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</row>
    <row r="24" spans="2:78" s="2" customFormat="1" ht="19.5" customHeight="1" thickBot="1">
      <c r="B24" s="274" t="s">
        <v>29</v>
      </c>
      <c r="C24" s="275"/>
      <c r="D24" s="276" t="s">
        <v>34</v>
      </c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8"/>
      <c r="AM24" s="274" t="s">
        <v>29</v>
      </c>
      <c r="AN24" s="275"/>
      <c r="AO24" s="274" t="s">
        <v>34</v>
      </c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5"/>
      <c r="BA24" s="280" t="s">
        <v>35</v>
      </c>
      <c r="BB24" s="281"/>
      <c r="BC24" s="281"/>
      <c r="BD24" s="282"/>
      <c r="BE24" s="280" t="s">
        <v>36</v>
      </c>
      <c r="BF24" s="281"/>
      <c r="BG24" s="281"/>
      <c r="BH24" s="281"/>
      <c r="BI24" s="282"/>
      <c r="BJ24" s="47"/>
      <c r="BK24" s="47"/>
      <c r="BL24" s="47"/>
      <c r="BM24" s="47"/>
      <c r="BN24" s="47"/>
      <c r="BO24" s="51"/>
      <c r="BP24" s="51"/>
      <c r="BQ24" s="47"/>
      <c r="BR24" s="47"/>
      <c r="BS24" s="47"/>
      <c r="BT24" s="47"/>
      <c r="BU24" s="47"/>
      <c r="BV24" s="47"/>
      <c r="BW24" s="47"/>
      <c r="BX24" s="47"/>
      <c r="BY24" s="47"/>
      <c r="BZ24" s="47"/>
    </row>
    <row r="25" spans="2:78" s="2" customFormat="1" ht="13.5" customHeight="1" thickTop="1">
      <c r="B25" s="261"/>
      <c r="C25" s="261"/>
      <c r="D25" s="69"/>
      <c r="E25" s="32"/>
      <c r="F25" s="32"/>
      <c r="G25" s="68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6"/>
      <c r="AM25" s="212"/>
      <c r="AN25" s="213"/>
      <c r="AO25" s="38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40"/>
      <c r="BA25" s="262"/>
      <c r="BB25" s="263"/>
      <c r="BC25" s="263"/>
      <c r="BD25" s="264"/>
      <c r="BE25" s="265"/>
      <c r="BF25" s="266"/>
      <c r="BG25" s="266"/>
      <c r="BH25" s="266"/>
      <c r="BI25" s="26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</row>
    <row r="26" spans="2:78" s="2" customFormat="1" ht="13.5" customHeight="1">
      <c r="B26" s="212">
        <v>1</v>
      </c>
      <c r="C26" s="213"/>
      <c r="D26" s="75" t="str">
        <f>AS81</f>
        <v>Pemasangan Patok untuk Bangunan Rest Room Operator</v>
      </c>
      <c r="E26" s="32"/>
      <c r="F26" s="32"/>
      <c r="G26" s="32"/>
      <c r="H26" s="32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37"/>
      <c r="U26" s="43"/>
      <c r="V26" s="43"/>
      <c r="W26" s="43"/>
      <c r="X26" s="43"/>
      <c r="Y26" s="32"/>
      <c r="Z26" s="32"/>
      <c r="AA26" s="32"/>
      <c r="AB26" s="32"/>
      <c r="AC26" s="43"/>
      <c r="AD26" s="43"/>
      <c r="AE26" s="43"/>
      <c r="AF26" s="43"/>
      <c r="AG26" s="43"/>
      <c r="AH26" s="32"/>
      <c r="AI26" s="43"/>
      <c r="AJ26" s="43"/>
      <c r="AK26" s="43"/>
      <c r="AL26" s="44"/>
      <c r="AM26" s="212"/>
      <c r="AN26" s="213"/>
      <c r="AO26" s="38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40"/>
      <c r="BA26" s="268"/>
      <c r="BB26" s="269"/>
      <c r="BC26" s="269"/>
      <c r="BD26" s="270"/>
      <c r="BE26" s="265"/>
      <c r="BF26" s="266"/>
      <c r="BG26" s="266"/>
      <c r="BH26" s="266"/>
      <c r="BI26" s="267"/>
    </row>
    <row r="27" spans="2:78" s="2" customFormat="1" ht="13.5" customHeight="1">
      <c r="B27" s="212">
        <v>2</v>
      </c>
      <c r="C27" s="213"/>
      <c r="D27" s="75" t="e">
        <f>#REF!</f>
        <v>#REF!</v>
      </c>
      <c r="E27" s="73"/>
      <c r="F27" s="32"/>
      <c r="G27" s="32"/>
      <c r="H27" s="32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37"/>
      <c r="U27" s="43"/>
      <c r="V27" s="43"/>
      <c r="W27" s="43"/>
      <c r="X27" s="43"/>
      <c r="Y27" s="32"/>
      <c r="Z27" s="32"/>
      <c r="AA27" s="32"/>
      <c r="AB27" s="32"/>
      <c r="AC27" s="43"/>
      <c r="AD27" s="43"/>
      <c r="AE27" s="43"/>
      <c r="AF27" s="43"/>
      <c r="AG27" s="43"/>
      <c r="AH27" s="32"/>
      <c r="AI27" s="43"/>
      <c r="AJ27" s="43"/>
      <c r="AK27" s="43"/>
      <c r="AL27" s="44"/>
      <c r="AM27" s="212"/>
      <c r="AN27" s="213"/>
      <c r="AO27" s="38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40"/>
      <c r="BA27" s="268"/>
      <c r="BB27" s="269"/>
      <c r="BC27" s="269"/>
      <c r="BD27" s="270"/>
      <c r="BE27" s="265"/>
      <c r="BF27" s="266"/>
      <c r="BG27" s="266"/>
      <c r="BH27" s="266"/>
      <c r="BI27" s="267"/>
    </row>
    <row r="28" spans="2:78" s="2" customFormat="1" ht="13.5" customHeight="1">
      <c r="B28" s="212">
        <v>3</v>
      </c>
      <c r="C28" s="213"/>
      <c r="D28" s="75" t="e">
        <f>#REF!</f>
        <v>#REF!</v>
      </c>
      <c r="E28" s="73"/>
      <c r="F28" s="32"/>
      <c r="G28" s="32"/>
      <c r="H28" s="32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37"/>
      <c r="U28" s="43"/>
      <c r="V28" s="43"/>
      <c r="W28" s="43"/>
      <c r="X28" s="43"/>
      <c r="Y28" s="32"/>
      <c r="Z28" s="32"/>
      <c r="AA28" s="32"/>
      <c r="AB28" s="32"/>
      <c r="AC28" s="43"/>
      <c r="AD28" s="43"/>
      <c r="AE28" s="43"/>
      <c r="AF28" s="43"/>
      <c r="AG28" s="43"/>
      <c r="AH28" s="32"/>
      <c r="AI28" s="43"/>
      <c r="AJ28" s="43"/>
      <c r="AK28" s="43"/>
      <c r="AL28" s="44"/>
      <c r="AM28" s="212"/>
      <c r="AN28" s="213"/>
      <c r="AO28" s="38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40"/>
      <c r="BA28" s="268"/>
      <c r="BB28" s="269"/>
      <c r="BC28" s="269"/>
      <c r="BD28" s="270"/>
      <c r="BE28" s="265"/>
      <c r="BF28" s="266"/>
      <c r="BG28" s="266"/>
      <c r="BH28" s="266"/>
      <c r="BI28" s="267"/>
    </row>
    <row r="29" spans="2:78" s="2" customFormat="1" ht="13.5" customHeight="1">
      <c r="B29" s="212">
        <v>4</v>
      </c>
      <c r="C29" s="213"/>
      <c r="D29" s="75" t="e">
        <f>#REF!</f>
        <v>#REF!</v>
      </c>
      <c r="E29" s="73"/>
      <c r="F29" s="43"/>
      <c r="G29" s="43"/>
      <c r="H29" s="43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43"/>
      <c r="Y29" s="43"/>
      <c r="Z29" s="32"/>
      <c r="AA29" s="32"/>
      <c r="AB29" s="43"/>
      <c r="AC29" s="43"/>
      <c r="AD29" s="43"/>
      <c r="AE29" s="32"/>
      <c r="AF29" s="32"/>
      <c r="AG29" s="32"/>
      <c r="AH29" s="43"/>
      <c r="AI29" s="43"/>
      <c r="AJ29" s="43"/>
      <c r="AK29" s="43"/>
      <c r="AL29" s="44"/>
      <c r="AM29" s="212"/>
      <c r="AN29" s="213"/>
      <c r="AO29" s="38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40"/>
      <c r="BA29" s="268"/>
      <c r="BB29" s="269"/>
      <c r="BC29" s="269"/>
      <c r="BD29" s="270"/>
      <c r="BE29" s="265"/>
      <c r="BF29" s="266"/>
      <c r="BG29" s="266"/>
      <c r="BH29" s="266"/>
      <c r="BI29" s="267"/>
    </row>
    <row r="30" spans="2:78" s="2" customFormat="1" ht="13.5" customHeight="1">
      <c r="B30" s="212"/>
      <c r="C30" s="213"/>
      <c r="D30" s="72"/>
      <c r="E30" s="73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43"/>
      <c r="Y30" s="43"/>
      <c r="Z30" s="32"/>
      <c r="AA30" s="32"/>
      <c r="AB30" s="43"/>
      <c r="AC30" s="43"/>
      <c r="AD30" s="43"/>
      <c r="AE30" s="43"/>
      <c r="AF30" s="43"/>
      <c r="AG30" s="43"/>
      <c r="AH30" s="43"/>
      <c r="AI30" s="32"/>
      <c r="AJ30" s="32"/>
      <c r="AK30" s="32"/>
      <c r="AL30" s="33"/>
      <c r="AM30" s="212"/>
      <c r="AN30" s="213"/>
      <c r="AO30" s="38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40"/>
      <c r="BA30" s="268"/>
      <c r="BB30" s="269"/>
      <c r="BC30" s="269"/>
      <c r="BD30" s="270"/>
      <c r="BE30" s="265"/>
      <c r="BF30" s="266"/>
      <c r="BG30" s="266"/>
      <c r="BH30" s="266"/>
      <c r="BI30" s="267"/>
    </row>
    <row r="31" spans="2:78" s="2" customFormat="1" ht="13.5" customHeight="1">
      <c r="B31" s="212"/>
      <c r="C31" s="213"/>
      <c r="D31" s="75"/>
      <c r="E31" s="73"/>
      <c r="F31" s="43"/>
      <c r="G31" s="43"/>
      <c r="H31" s="32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37"/>
      <c r="U31" s="43"/>
      <c r="V31" s="43"/>
      <c r="W31" s="43"/>
      <c r="X31" s="43"/>
      <c r="Y31" s="43"/>
      <c r="Z31" s="43"/>
      <c r="AA31" s="43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3"/>
      <c r="AM31" s="212"/>
      <c r="AN31" s="213"/>
      <c r="AO31" s="38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0"/>
      <c r="BA31" s="268"/>
      <c r="BB31" s="269"/>
      <c r="BC31" s="269"/>
      <c r="BD31" s="270"/>
      <c r="BE31" s="265"/>
      <c r="BF31" s="266"/>
      <c r="BG31" s="266"/>
      <c r="BH31" s="266"/>
      <c r="BI31" s="267"/>
    </row>
    <row r="32" spans="2:78" s="2" customFormat="1" ht="13.5" customHeight="1">
      <c r="B32" s="212"/>
      <c r="C32" s="213"/>
      <c r="D32" s="75"/>
      <c r="E32" s="73"/>
      <c r="F32" s="43"/>
      <c r="G32" s="4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43"/>
      <c r="AC32" s="43"/>
      <c r="AD32" s="43"/>
      <c r="AE32" s="32"/>
      <c r="AF32" s="32"/>
      <c r="AG32" s="32"/>
      <c r="AH32" s="32"/>
      <c r="AI32" s="43"/>
      <c r="AJ32" s="43"/>
      <c r="AK32" s="43"/>
      <c r="AL32" s="44"/>
      <c r="AM32" s="212"/>
      <c r="AN32" s="213"/>
      <c r="AO32" s="38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40"/>
      <c r="BA32" s="268"/>
      <c r="BB32" s="269"/>
      <c r="BC32" s="269"/>
      <c r="BD32" s="270"/>
      <c r="BE32" s="265"/>
      <c r="BF32" s="266"/>
      <c r="BG32" s="266"/>
      <c r="BH32" s="266"/>
      <c r="BI32" s="267"/>
    </row>
    <row r="33" spans="1:104" s="2" customFormat="1" ht="13.5" customHeight="1">
      <c r="B33" s="212"/>
      <c r="C33" s="213"/>
      <c r="D33" s="75"/>
      <c r="E33" s="73"/>
      <c r="F33" s="43"/>
      <c r="G33" s="43"/>
      <c r="H33" s="43"/>
      <c r="I33" s="43"/>
      <c r="J33" s="43"/>
      <c r="K33" s="43"/>
      <c r="L33" s="43"/>
      <c r="M33" s="43"/>
      <c r="N33" s="4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43"/>
      <c r="AB33" s="32"/>
      <c r="AC33" s="32"/>
      <c r="AD33" s="32"/>
      <c r="AE33" s="43"/>
      <c r="AF33" s="43"/>
      <c r="AG33" s="43"/>
      <c r="AH33" s="43"/>
      <c r="AI33" s="32"/>
      <c r="AJ33" s="32"/>
      <c r="AK33" s="32"/>
      <c r="AL33" s="33"/>
      <c r="AM33" s="212"/>
      <c r="AN33" s="213"/>
      <c r="AO33" s="38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40"/>
      <c r="BA33" s="268"/>
      <c r="BB33" s="269"/>
      <c r="BC33" s="269"/>
      <c r="BD33" s="270"/>
      <c r="BE33" s="265"/>
      <c r="BF33" s="266"/>
      <c r="BG33" s="266"/>
      <c r="BH33" s="266"/>
      <c r="BI33" s="267"/>
    </row>
    <row r="34" spans="1:104" s="2" customFormat="1" ht="13.5" customHeight="1">
      <c r="B34" s="212"/>
      <c r="C34" s="213"/>
      <c r="D34" s="75"/>
      <c r="E34" s="73"/>
      <c r="F34" s="4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3"/>
      <c r="AM34" s="212"/>
      <c r="AN34" s="213"/>
      <c r="AO34" s="38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40"/>
      <c r="BA34" s="268"/>
      <c r="BB34" s="269"/>
      <c r="BC34" s="269"/>
      <c r="BD34" s="270"/>
      <c r="BE34" s="265"/>
      <c r="BF34" s="266"/>
      <c r="BG34" s="266"/>
      <c r="BH34" s="266"/>
      <c r="BI34" s="267"/>
    </row>
    <row r="35" spans="1:104" s="2" customFormat="1" ht="13.5" customHeight="1">
      <c r="A35" s="67"/>
      <c r="B35" s="212"/>
      <c r="C35" s="213"/>
      <c r="D35" s="75"/>
      <c r="E35" s="73"/>
      <c r="F35" s="32"/>
      <c r="G35" s="32"/>
      <c r="H35" s="32"/>
      <c r="I35" s="32"/>
      <c r="J35" s="32"/>
      <c r="K35" s="32"/>
      <c r="L35" s="32"/>
      <c r="M35" s="32"/>
      <c r="N35" s="32"/>
      <c r="O35" s="43"/>
      <c r="P35" s="43"/>
      <c r="Q35" s="43"/>
      <c r="R35" s="43"/>
      <c r="S35" s="43"/>
      <c r="T35" s="37"/>
      <c r="U35" s="43"/>
      <c r="V35" s="43"/>
      <c r="W35" s="43"/>
      <c r="X35" s="43"/>
      <c r="Y35" s="43"/>
      <c r="Z35" s="43"/>
      <c r="AA35" s="43"/>
      <c r="AB35" s="32"/>
      <c r="AC35" s="32"/>
      <c r="AD35" s="32"/>
      <c r="AE35" s="32"/>
      <c r="AF35" s="32"/>
      <c r="AG35" s="32"/>
      <c r="AH35" s="32"/>
      <c r="AI35" s="43"/>
      <c r="AJ35" s="43"/>
      <c r="AK35" s="43"/>
      <c r="AL35" s="44"/>
      <c r="AM35" s="212"/>
      <c r="AN35" s="213"/>
      <c r="AO35" s="38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268"/>
      <c r="BB35" s="269"/>
      <c r="BC35" s="269"/>
      <c r="BD35" s="270"/>
      <c r="BE35" s="265"/>
      <c r="BF35" s="266"/>
      <c r="BG35" s="266"/>
      <c r="BH35" s="266"/>
      <c r="BI35" s="267"/>
    </row>
    <row r="36" spans="1:104" s="2" customFormat="1" ht="13.5" customHeight="1">
      <c r="A36" s="67"/>
      <c r="B36" s="212"/>
      <c r="C36" s="213"/>
      <c r="D36" s="75"/>
      <c r="E36" s="74"/>
      <c r="F36" s="43"/>
      <c r="G36" s="4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43"/>
      <c r="AI36" s="43"/>
      <c r="AJ36" s="43"/>
      <c r="AK36" s="43"/>
      <c r="AL36" s="44"/>
      <c r="AM36" s="212"/>
      <c r="AN36" s="213"/>
      <c r="AO36" s="31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3"/>
      <c r="BA36" s="268"/>
      <c r="BB36" s="269"/>
      <c r="BC36" s="269"/>
      <c r="BD36" s="270"/>
      <c r="BE36" s="268"/>
      <c r="BF36" s="269"/>
      <c r="BG36" s="269"/>
      <c r="BH36" s="269"/>
      <c r="BI36" s="270"/>
    </row>
    <row r="37" spans="1:104" s="2" customFormat="1" ht="13.5" customHeight="1">
      <c r="B37" s="212"/>
      <c r="C37" s="213"/>
      <c r="D37" s="75"/>
      <c r="E37" s="73"/>
      <c r="F37" s="43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43"/>
      <c r="AI37" s="43"/>
      <c r="AJ37" s="43"/>
      <c r="AK37" s="43"/>
      <c r="AL37" s="44"/>
      <c r="AM37" s="212"/>
      <c r="AN37" s="213"/>
      <c r="AO37" s="31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3"/>
      <c r="BA37" s="268"/>
      <c r="BB37" s="269"/>
      <c r="BC37" s="269"/>
      <c r="BD37" s="270"/>
      <c r="BE37" s="268"/>
      <c r="BF37" s="269"/>
      <c r="BG37" s="269"/>
      <c r="BH37" s="269"/>
      <c r="BI37" s="270"/>
    </row>
    <row r="38" spans="1:104" s="2" customFormat="1" ht="13.5" customHeight="1">
      <c r="B38" s="261"/>
      <c r="C38" s="261"/>
      <c r="D38" s="75"/>
      <c r="E38" s="7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212"/>
      <c r="AN38" s="213"/>
      <c r="AO38" s="31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3"/>
      <c r="BA38" s="268"/>
      <c r="BB38" s="269"/>
      <c r="BC38" s="269"/>
      <c r="BD38" s="270"/>
      <c r="BE38" s="268"/>
      <c r="BF38" s="269"/>
      <c r="BG38" s="269"/>
      <c r="BH38" s="269"/>
      <c r="BI38" s="270"/>
    </row>
    <row r="39" spans="1:104" s="2" customFormat="1" ht="13.5" customHeight="1">
      <c r="B39" s="261"/>
      <c r="C39" s="261"/>
      <c r="D39" s="283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  <c r="AC39" s="284"/>
      <c r="AD39" s="284"/>
      <c r="AE39" s="284"/>
      <c r="AF39" s="284"/>
      <c r="AG39" s="284"/>
      <c r="AH39" s="284"/>
      <c r="AI39" s="284"/>
      <c r="AJ39" s="284"/>
      <c r="AK39" s="284"/>
      <c r="AL39" s="285"/>
      <c r="AM39" s="212"/>
      <c r="AN39" s="213"/>
      <c r="AO39" s="31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3"/>
      <c r="BA39" s="268"/>
      <c r="BB39" s="269"/>
      <c r="BC39" s="269"/>
      <c r="BD39" s="270"/>
      <c r="BE39" s="268"/>
      <c r="BF39" s="269"/>
      <c r="BG39" s="269"/>
      <c r="BH39" s="269"/>
      <c r="BI39" s="270"/>
    </row>
    <row r="40" spans="1:104" s="2" customFormat="1" ht="13.5" customHeight="1">
      <c r="B40" s="286"/>
      <c r="C40" s="287"/>
      <c r="D40" s="288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4"/>
      <c r="AM40" s="286"/>
      <c r="AN40" s="287"/>
      <c r="AO40" s="289" t="s">
        <v>38</v>
      </c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1"/>
      <c r="BA40" s="292" t="s">
        <v>37</v>
      </c>
      <c r="BB40" s="293"/>
      <c r="BC40" s="293"/>
      <c r="BD40" s="294"/>
      <c r="BE40" s="295">
        <f>SUM(BE25:BI39)</f>
        <v>0</v>
      </c>
      <c r="BF40" s="296"/>
      <c r="BG40" s="296"/>
      <c r="BH40" s="296"/>
      <c r="BI40" s="297"/>
    </row>
    <row r="41" spans="1:104" s="2" customFormat="1" ht="12.75">
      <c r="B41" s="16"/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18"/>
      <c r="AO41" s="18"/>
      <c r="AP41" s="18"/>
      <c r="AQ41" s="18"/>
      <c r="AR41" s="18"/>
      <c r="AS41" s="18"/>
      <c r="AT41" s="18"/>
      <c r="AU41" s="18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</row>
    <row r="42" spans="1:104" ht="19.5" customHeight="1">
      <c r="B42" s="271" t="s">
        <v>39</v>
      </c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3"/>
      <c r="AJ42" s="271" t="s">
        <v>40</v>
      </c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272"/>
      <c r="AW42" s="272"/>
      <c r="AX42" s="272"/>
      <c r="AY42" s="272"/>
      <c r="AZ42" s="272"/>
      <c r="BA42" s="272"/>
      <c r="BB42" s="272"/>
      <c r="BC42" s="272"/>
      <c r="BD42" s="272"/>
      <c r="BE42" s="272"/>
      <c r="BF42" s="272"/>
      <c r="BG42" s="272"/>
      <c r="BH42" s="272"/>
      <c r="BI42" s="273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s="2" customFormat="1" ht="19.5" customHeight="1" thickBot="1">
      <c r="B43" s="274" t="s">
        <v>29</v>
      </c>
      <c r="C43" s="275"/>
      <c r="D43" s="20" t="s">
        <v>34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76" t="s">
        <v>35</v>
      </c>
      <c r="V43" s="277"/>
      <c r="W43" s="278"/>
      <c r="X43" s="276" t="s">
        <v>36</v>
      </c>
      <c r="Y43" s="277"/>
      <c r="Z43" s="277"/>
      <c r="AA43" s="278"/>
      <c r="AB43" s="276" t="s">
        <v>41</v>
      </c>
      <c r="AC43" s="277"/>
      <c r="AD43" s="277"/>
      <c r="AE43" s="278"/>
      <c r="AF43" s="276" t="s">
        <v>42</v>
      </c>
      <c r="AG43" s="277"/>
      <c r="AH43" s="277"/>
      <c r="AI43" s="278"/>
      <c r="AJ43" s="22" t="s">
        <v>29</v>
      </c>
      <c r="AK43" s="274" t="s">
        <v>34</v>
      </c>
      <c r="AL43" s="279"/>
      <c r="AM43" s="279"/>
      <c r="AN43" s="279"/>
      <c r="AO43" s="279"/>
      <c r="AP43" s="279"/>
      <c r="AQ43" s="279"/>
      <c r="AR43" s="279"/>
      <c r="AS43" s="279"/>
      <c r="AT43" s="279"/>
      <c r="AU43" s="275"/>
      <c r="AV43" s="274" t="s">
        <v>35</v>
      </c>
      <c r="AW43" s="279"/>
      <c r="AX43" s="275"/>
      <c r="AY43" s="280" t="s">
        <v>36</v>
      </c>
      <c r="AZ43" s="281"/>
      <c r="BA43" s="281"/>
      <c r="BB43" s="282"/>
      <c r="BC43" s="280" t="s">
        <v>43</v>
      </c>
      <c r="BD43" s="281"/>
      <c r="BE43" s="281"/>
      <c r="BF43" s="281"/>
      <c r="BG43" s="281"/>
      <c r="BH43" s="281"/>
      <c r="BI43" s="282"/>
    </row>
    <row r="44" spans="1:104" s="2" customFormat="1" ht="13.5" customHeight="1" thickTop="1">
      <c r="B44" s="308">
        <v>1</v>
      </c>
      <c r="C44" s="309"/>
      <c r="D44" s="310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2"/>
      <c r="U44" s="313"/>
      <c r="V44" s="314"/>
      <c r="W44" s="315"/>
      <c r="X44" s="316"/>
      <c r="Y44" s="317"/>
      <c r="Z44" s="317"/>
      <c r="AA44" s="318"/>
      <c r="AB44" s="316"/>
      <c r="AC44" s="317"/>
      <c r="AD44" s="317"/>
      <c r="AE44" s="318"/>
      <c r="AF44" s="316"/>
      <c r="AG44" s="317"/>
      <c r="AH44" s="317"/>
      <c r="AI44" s="318"/>
      <c r="AJ44" s="83"/>
      <c r="AK44" s="319"/>
      <c r="AL44" s="320"/>
      <c r="AM44" s="320"/>
      <c r="AN44" s="320"/>
      <c r="AO44" s="320"/>
      <c r="AP44" s="320"/>
      <c r="AQ44" s="320"/>
      <c r="AR44" s="320"/>
      <c r="AS44" s="320"/>
      <c r="AT44" s="320"/>
      <c r="AU44" s="321"/>
      <c r="AV44" s="308"/>
      <c r="AW44" s="322"/>
      <c r="AX44" s="309"/>
      <c r="AY44" s="298"/>
      <c r="AZ44" s="299"/>
      <c r="BA44" s="299"/>
      <c r="BB44" s="300"/>
      <c r="BC44" s="298"/>
      <c r="BD44" s="299"/>
      <c r="BE44" s="299"/>
      <c r="BF44" s="299"/>
      <c r="BG44" s="299"/>
      <c r="BH44" s="299"/>
      <c r="BI44" s="300"/>
    </row>
    <row r="45" spans="1:104" s="2" customFormat="1" ht="13.5" customHeight="1">
      <c r="B45" s="212">
        <v>2</v>
      </c>
      <c r="C45" s="213"/>
      <c r="D45" s="244"/>
      <c r="E45" s="245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6"/>
      <c r="U45" s="301"/>
      <c r="V45" s="302"/>
      <c r="W45" s="303"/>
      <c r="X45" s="304"/>
      <c r="Y45" s="305"/>
      <c r="Z45" s="305"/>
      <c r="AA45" s="306"/>
      <c r="AB45" s="301"/>
      <c r="AC45" s="302"/>
      <c r="AD45" s="302"/>
      <c r="AE45" s="303"/>
      <c r="AF45" s="304"/>
      <c r="AG45" s="305"/>
      <c r="AH45" s="305"/>
      <c r="AI45" s="306"/>
      <c r="AJ45" s="23"/>
      <c r="AK45" s="241"/>
      <c r="AL45" s="242"/>
      <c r="AM45" s="242"/>
      <c r="AN45" s="242"/>
      <c r="AO45" s="242"/>
      <c r="AP45" s="242"/>
      <c r="AQ45" s="242"/>
      <c r="AR45" s="242"/>
      <c r="AS45" s="242"/>
      <c r="AT45" s="242"/>
      <c r="AU45" s="243"/>
      <c r="AV45" s="212"/>
      <c r="AW45" s="307"/>
      <c r="AX45" s="213"/>
      <c r="AY45" s="268"/>
      <c r="AZ45" s="269"/>
      <c r="BA45" s="269"/>
      <c r="BB45" s="270"/>
      <c r="BC45" s="268"/>
      <c r="BD45" s="269"/>
      <c r="BE45" s="269"/>
      <c r="BF45" s="269"/>
      <c r="BG45" s="269"/>
      <c r="BH45" s="269"/>
      <c r="BI45" s="270"/>
    </row>
    <row r="46" spans="1:104" s="2" customFormat="1" ht="13.5" customHeight="1">
      <c r="B46" s="212">
        <v>3</v>
      </c>
      <c r="C46" s="213"/>
      <c r="D46" s="244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6"/>
      <c r="U46" s="301"/>
      <c r="V46" s="302"/>
      <c r="W46" s="303"/>
      <c r="X46" s="304"/>
      <c r="Y46" s="305"/>
      <c r="Z46" s="305"/>
      <c r="AA46" s="306"/>
      <c r="AB46" s="301"/>
      <c r="AC46" s="302"/>
      <c r="AD46" s="302"/>
      <c r="AE46" s="303"/>
      <c r="AF46" s="301"/>
      <c r="AG46" s="302"/>
      <c r="AH46" s="302"/>
      <c r="AI46" s="303"/>
      <c r="AJ46" s="23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3"/>
      <c r="AV46" s="212"/>
      <c r="AW46" s="307"/>
      <c r="AX46" s="213"/>
      <c r="AY46" s="268"/>
      <c r="AZ46" s="269"/>
      <c r="BA46" s="269"/>
      <c r="BB46" s="270"/>
      <c r="BC46" s="268"/>
      <c r="BD46" s="269"/>
      <c r="BE46" s="269"/>
      <c r="BF46" s="269"/>
      <c r="BG46" s="269"/>
      <c r="BH46" s="269"/>
      <c r="BI46" s="270"/>
    </row>
    <row r="47" spans="1:104" s="2" customFormat="1" ht="13.5" customHeight="1">
      <c r="B47" s="212">
        <v>4</v>
      </c>
      <c r="C47" s="213"/>
      <c r="D47" s="244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6"/>
      <c r="U47" s="301"/>
      <c r="V47" s="302"/>
      <c r="W47" s="303"/>
      <c r="X47" s="304"/>
      <c r="Y47" s="305"/>
      <c r="Z47" s="305"/>
      <c r="AA47" s="306"/>
      <c r="AB47" s="301"/>
      <c r="AC47" s="302"/>
      <c r="AD47" s="302"/>
      <c r="AE47" s="303"/>
      <c r="AF47" s="301"/>
      <c r="AG47" s="302"/>
      <c r="AH47" s="302"/>
      <c r="AI47" s="303"/>
      <c r="AJ47" s="23"/>
      <c r="AK47" s="241"/>
      <c r="AL47" s="242"/>
      <c r="AM47" s="242"/>
      <c r="AN47" s="242"/>
      <c r="AO47" s="242"/>
      <c r="AP47" s="242"/>
      <c r="AQ47" s="242"/>
      <c r="AR47" s="242"/>
      <c r="AS47" s="242"/>
      <c r="AT47" s="242"/>
      <c r="AU47" s="243"/>
      <c r="AV47" s="212"/>
      <c r="AW47" s="307"/>
      <c r="AX47" s="213"/>
      <c r="AY47" s="268"/>
      <c r="AZ47" s="269"/>
      <c r="BA47" s="269"/>
      <c r="BB47" s="270"/>
      <c r="BC47" s="268"/>
      <c r="BD47" s="269"/>
      <c r="BE47" s="269"/>
      <c r="BF47" s="269"/>
      <c r="BG47" s="269"/>
      <c r="BH47" s="269"/>
      <c r="BI47" s="270"/>
    </row>
    <row r="48" spans="1:104" s="2" customFormat="1" ht="13.5" customHeight="1">
      <c r="B48" s="212">
        <v>5</v>
      </c>
      <c r="C48" s="213"/>
      <c r="D48" s="244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6"/>
      <c r="U48" s="301"/>
      <c r="V48" s="302"/>
      <c r="W48" s="303"/>
      <c r="X48" s="304"/>
      <c r="Y48" s="305"/>
      <c r="Z48" s="305"/>
      <c r="AA48" s="306"/>
      <c r="AB48" s="301"/>
      <c r="AC48" s="302"/>
      <c r="AD48" s="302"/>
      <c r="AE48" s="303"/>
      <c r="AF48" s="301"/>
      <c r="AG48" s="302"/>
      <c r="AH48" s="302"/>
      <c r="AI48" s="303"/>
      <c r="AJ48" s="23"/>
      <c r="AK48" s="241"/>
      <c r="AL48" s="242"/>
      <c r="AM48" s="242"/>
      <c r="AN48" s="242"/>
      <c r="AO48" s="242"/>
      <c r="AP48" s="242"/>
      <c r="AQ48" s="242"/>
      <c r="AR48" s="242"/>
      <c r="AS48" s="242"/>
      <c r="AT48" s="242"/>
      <c r="AU48" s="243"/>
      <c r="AV48" s="212"/>
      <c r="AW48" s="307"/>
      <c r="AX48" s="213"/>
      <c r="AY48" s="268"/>
      <c r="AZ48" s="269"/>
      <c r="BA48" s="269"/>
      <c r="BB48" s="270"/>
      <c r="BC48" s="268"/>
      <c r="BD48" s="269"/>
      <c r="BE48" s="269"/>
      <c r="BF48" s="269"/>
      <c r="BG48" s="269"/>
      <c r="BH48" s="269"/>
      <c r="BI48" s="270"/>
    </row>
    <row r="49" spans="2:128" s="2" customFormat="1" ht="13.5" customHeight="1">
      <c r="B49" s="212">
        <v>6</v>
      </c>
      <c r="C49" s="213"/>
      <c r="D49" s="244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6"/>
      <c r="U49" s="301"/>
      <c r="V49" s="302"/>
      <c r="W49" s="303"/>
      <c r="X49" s="304"/>
      <c r="Y49" s="305"/>
      <c r="Z49" s="305"/>
      <c r="AA49" s="306"/>
      <c r="AB49" s="301"/>
      <c r="AC49" s="302"/>
      <c r="AD49" s="302"/>
      <c r="AE49" s="303"/>
      <c r="AF49" s="301"/>
      <c r="AG49" s="302"/>
      <c r="AH49" s="302"/>
      <c r="AI49" s="303"/>
      <c r="AJ49" s="23"/>
      <c r="AK49" s="241"/>
      <c r="AL49" s="242"/>
      <c r="AM49" s="242"/>
      <c r="AN49" s="242"/>
      <c r="AO49" s="242"/>
      <c r="AP49" s="242"/>
      <c r="AQ49" s="242"/>
      <c r="AR49" s="242"/>
      <c r="AS49" s="242"/>
      <c r="AT49" s="242"/>
      <c r="AU49" s="243"/>
      <c r="AV49" s="212"/>
      <c r="AW49" s="307"/>
      <c r="AX49" s="213"/>
      <c r="AY49" s="268"/>
      <c r="AZ49" s="269"/>
      <c r="BA49" s="269"/>
      <c r="BB49" s="270"/>
      <c r="BC49" s="268"/>
      <c r="BD49" s="269"/>
      <c r="BE49" s="269"/>
      <c r="BF49" s="269"/>
      <c r="BG49" s="269"/>
      <c r="BH49" s="269"/>
      <c r="BI49" s="270"/>
    </row>
    <row r="50" spans="2:128" ht="19.5" customHeight="1" thickBot="1">
      <c r="B50" s="257" t="s">
        <v>29</v>
      </c>
      <c r="C50" s="259"/>
      <c r="D50" s="257" t="s">
        <v>44</v>
      </c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9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</row>
    <row r="51" spans="2:128" ht="15" customHeight="1" thickTop="1">
      <c r="B51" s="61"/>
      <c r="C51" s="62"/>
      <c r="D51" s="63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5"/>
      <c r="BJ51" s="24"/>
      <c r="BK51" s="24"/>
      <c r="BL51" s="24"/>
      <c r="BM51" s="24"/>
      <c r="BN51" s="24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</row>
    <row r="52" spans="2:128" ht="15" customHeight="1">
      <c r="B52" s="212"/>
      <c r="C52" s="213"/>
      <c r="D52" s="80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2"/>
      <c r="BJ52" s="24"/>
      <c r="BK52" s="24"/>
      <c r="BL52" s="24"/>
      <c r="BM52" s="24"/>
      <c r="BN52" s="24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</row>
    <row r="53" spans="2:128" ht="15" customHeight="1">
      <c r="B53" s="212"/>
      <c r="C53" s="213"/>
      <c r="D53" s="80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2"/>
      <c r="BJ53" s="24"/>
      <c r="BK53" s="24"/>
      <c r="BL53" s="24"/>
      <c r="BM53" s="24"/>
      <c r="BN53" s="24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</row>
    <row r="54" spans="2:128" ht="15" customHeight="1">
      <c r="B54" s="90"/>
      <c r="C54" s="91"/>
      <c r="D54" s="48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50"/>
      <c r="BJ54" s="24"/>
      <c r="BK54" s="24"/>
      <c r="BL54" s="24"/>
      <c r="BM54" s="24"/>
      <c r="BN54" s="24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</row>
    <row r="55" spans="2:128" ht="15" customHeight="1">
      <c r="B55" s="212"/>
      <c r="C55" s="213"/>
      <c r="D55" s="48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50"/>
      <c r="BJ55" s="24"/>
      <c r="BK55" s="24"/>
      <c r="BL55" s="24"/>
      <c r="BM55" s="24"/>
      <c r="BN55" s="24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</row>
    <row r="56" spans="2:128" ht="15" customHeight="1">
      <c r="B56" s="90"/>
      <c r="C56" s="91"/>
      <c r="D56" s="32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50"/>
      <c r="BJ56" s="24"/>
      <c r="BK56" s="24"/>
      <c r="BL56" s="24"/>
      <c r="BM56" s="24"/>
      <c r="BN56" s="24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</row>
    <row r="57" spans="2:128" ht="15" customHeight="1">
      <c r="B57" s="328"/>
      <c r="C57" s="329"/>
      <c r="D57" s="32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50"/>
      <c r="BJ57" s="24"/>
      <c r="BK57" s="24"/>
      <c r="BL57" s="24"/>
      <c r="BM57" s="24"/>
      <c r="BN57" s="24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</row>
    <row r="58" spans="2:128" ht="15" customHeight="1">
      <c r="B58" s="328"/>
      <c r="C58" s="329"/>
      <c r="D58" s="330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31"/>
      <c r="Z58" s="331"/>
      <c r="AA58" s="331"/>
      <c r="AB58" s="331"/>
      <c r="AC58" s="331"/>
      <c r="AD58" s="331"/>
      <c r="AE58" s="331"/>
      <c r="AF58" s="331"/>
      <c r="AG58" s="331"/>
      <c r="AH58" s="331"/>
      <c r="AI58" s="331"/>
      <c r="AJ58" s="331"/>
      <c r="AK58" s="331"/>
      <c r="AL58" s="331"/>
      <c r="AM58" s="331"/>
      <c r="AN58" s="331"/>
      <c r="AO58" s="331"/>
      <c r="AP58" s="331"/>
      <c r="AQ58" s="331"/>
      <c r="AR58" s="331"/>
      <c r="AS58" s="331"/>
      <c r="AT58" s="331"/>
      <c r="AU58" s="331"/>
      <c r="AV58" s="331"/>
      <c r="AW58" s="331"/>
      <c r="AX58" s="331"/>
      <c r="AY58" s="331"/>
      <c r="AZ58" s="331"/>
      <c r="BA58" s="331"/>
      <c r="BB58" s="331"/>
      <c r="BC58" s="331"/>
      <c r="BD58" s="331"/>
      <c r="BE58" s="331"/>
      <c r="BF58" s="331"/>
      <c r="BG58" s="331"/>
      <c r="BH58" s="331"/>
      <c r="BI58" s="332"/>
      <c r="BJ58" s="24"/>
      <c r="BK58" s="24"/>
      <c r="BL58" s="24"/>
      <c r="BM58" s="24"/>
      <c r="BN58" s="24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</row>
    <row r="59" spans="2:128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24"/>
      <c r="BK59" s="24"/>
      <c r="BL59" s="24"/>
      <c r="BM59" s="24"/>
      <c r="BN59" s="24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</row>
    <row r="60" spans="2:128" s="15" customFormat="1" ht="20.100000000000001" customHeight="1" thickBot="1">
      <c r="B60" s="333" t="s">
        <v>45</v>
      </c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G60" s="334"/>
      <c r="AH60" s="334"/>
      <c r="AI60" s="334"/>
      <c r="AJ60" s="334"/>
      <c r="AK60" s="334"/>
      <c r="AL60" s="334"/>
      <c r="AM60" s="334"/>
      <c r="AN60" s="334"/>
      <c r="AO60" s="334"/>
      <c r="AP60" s="334"/>
      <c r="AQ60" s="334"/>
      <c r="AR60" s="334"/>
      <c r="AS60" s="335" t="s">
        <v>49</v>
      </c>
      <c r="AT60" s="334"/>
      <c r="AU60" s="334"/>
      <c r="AV60" s="334"/>
      <c r="AW60" s="334"/>
      <c r="AX60" s="334"/>
      <c r="AY60" s="334"/>
      <c r="AZ60" s="334"/>
      <c r="BA60" s="334"/>
      <c r="BB60" s="334"/>
      <c r="BC60" s="334"/>
      <c r="BD60" s="334"/>
      <c r="BE60" s="334"/>
      <c r="BF60" s="334"/>
      <c r="BG60" s="334"/>
      <c r="BH60" s="334"/>
      <c r="BI60" s="336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</row>
    <row r="61" spans="2:128" ht="15.75" customHeight="1" thickTop="1"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  <c r="AS61" s="538"/>
      <c r="AT61" s="538"/>
      <c r="AU61" s="538"/>
      <c r="AV61" s="538"/>
      <c r="AW61" s="538"/>
      <c r="AX61" s="538"/>
      <c r="AY61" s="538"/>
      <c r="AZ61" s="538"/>
      <c r="BA61" s="538"/>
      <c r="BB61" s="538"/>
      <c r="BC61" s="538"/>
      <c r="BD61" s="538"/>
      <c r="BE61" s="538"/>
      <c r="BF61" s="538"/>
      <c r="BG61" s="538"/>
      <c r="BH61" s="538"/>
      <c r="BI61" s="538"/>
    </row>
    <row r="62" spans="2:128" ht="15" customHeight="1">
      <c r="B62" s="71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198" t="s">
        <v>69</v>
      </c>
      <c r="AT62" s="323"/>
      <c r="AU62" s="323"/>
      <c r="AV62" s="323"/>
      <c r="AW62" s="323"/>
      <c r="AX62" s="323"/>
      <c r="AY62" s="323"/>
      <c r="AZ62" s="323"/>
      <c r="BA62" s="323"/>
      <c r="BB62" s="323"/>
      <c r="BC62" s="323"/>
      <c r="BD62" s="323"/>
      <c r="BE62" s="323"/>
      <c r="BF62" s="323"/>
      <c r="BG62" s="323"/>
      <c r="BH62" s="323"/>
      <c r="BI62" s="323"/>
    </row>
    <row r="63" spans="2:128" ht="15" customHeight="1">
      <c r="AS63" s="324"/>
      <c r="AT63" s="325"/>
      <c r="AU63" s="325"/>
      <c r="AV63" s="325"/>
      <c r="AW63" s="325"/>
      <c r="AX63" s="325"/>
      <c r="AY63" s="325"/>
      <c r="AZ63" s="325"/>
      <c r="BA63" s="325"/>
      <c r="BB63" s="325"/>
      <c r="BC63" s="325"/>
      <c r="BD63" s="325"/>
      <c r="BE63" s="325"/>
      <c r="BF63" s="325"/>
      <c r="BG63" s="325"/>
      <c r="BH63" s="325"/>
      <c r="BI63" s="325"/>
    </row>
    <row r="64" spans="2:128">
      <c r="AS64" s="324"/>
      <c r="AT64" s="325"/>
      <c r="AU64" s="325"/>
      <c r="AV64" s="325"/>
      <c r="AW64" s="325"/>
      <c r="AX64" s="325"/>
      <c r="AY64" s="325"/>
      <c r="AZ64" s="325"/>
      <c r="BA64" s="325"/>
      <c r="BB64" s="325"/>
      <c r="BC64" s="325"/>
      <c r="BD64" s="325"/>
      <c r="BE64" s="325"/>
      <c r="BF64" s="325"/>
      <c r="BG64" s="325"/>
      <c r="BH64" s="325"/>
      <c r="BI64" s="325"/>
    </row>
    <row r="65" spans="2:66">
      <c r="AS65" s="324"/>
      <c r="AT65" s="325"/>
      <c r="AU65" s="325"/>
      <c r="AV65" s="325"/>
      <c r="AW65" s="325"/>
      <c r="AX65" s="325"/>
      <c r="AY65" s="325"/>
      <c r="AZ65" s="325"/>
      <c r="BA65" s="325"/>
      <c r="BB65" s="325"/>
      <c r="BC65" s="325"/>
      <c r="BD65" s="325"/>
      <c r="BE65" s="325"/>
      <c r="BF65" s="325"/>
      <c r="BG65" s="325"/>
      <c r="BH65" s="325"/>
      <c r="BI65" s="325"/>
    </row>
    <row r="66" spans="2:66">
      <c r="AS66" s="324"/>
      <c r="AT66" s="325"/>
      <c r="AU66" s="325"/>
      <c r="AV66" s="325"/>
      <c r="AW66" s="325"/>
      <c r="AX66" s="325"/>
      <c r="AY66" s="325"/>
      <c r="AZ66" s="325"/>
      <c r="BA66" s="325"/>
      <c r="BB66" s="325"/>
      <c r="BC66" s="325"/>
      <c r="BD66" s="325"/>
      <c r="BE66" s="325"/>
      <c r="BF66" s="325"/>
      <c r="BG66" s="325"/>
      <c r="BH66" s="325"/>
      <c r="BI66" s="325"/>
    </row>
    <row r="67" spans="2:66">
      <c r="AS67" s="324"/>
      <c r="AT67" s="325"/>
      <c r="AU67" s="325"/>
      <c r="AV67" s="325"/>
      <c r="AW67" s="325"/>
      <c r="AX67" s="325"/>
      <c r="AY67" s="325"/>
      <c r="AZ67" s="325"/>
      <c r="BA67" s="325"/>
      <c r="BB67" s="325"/>
      <c r="BC67" s="325"/>
      <c r="BD67" s="325"/>
      <c r="BE67" s="325"/>
      <c r="BF67" s="325"/>
      <c r="BG67" s="325"/>
      <c r="BH67" s="325"/>
      <c r="BI67" s="325"/>
    </row>
    <row r="68" spans="2:66">
      <c r="AS68" s="324"/>
      <c r="AT68" s="325"/>
      <c r="AU68" s="325"/>
      <c r="AV68" s="325"/>
      <c r="AW68" s="325"/>
      <c r="AX68" s="325"/>
      <c r="AY68" s="325"/>
      <c r="AZ68" s="325"/>
      <c r="BA68" s="325"/>
      <c r="BB68" s="325"/>
      <c r="BC68" s="325"/>
      <c r="BD68" s="325"/>
      <c r="BE68" s="325"/>
      <c r="BF68" s="325"/>
      <c r="BG68" s="325"/>
      <c r="BH68" s="325"/>
      <c r="BI68" s="325"/>
    </row>
    <row r="69" spans="2:66">
      <c r="AS69" s="324"/>
      <c r="AT69" s="325"/>
      <c r="AU69" s="325"/>
      <c r="AV69" s="325"/>
      <c r="AW69" s="325"/>
      <c r="AX69" s="325"/>
      <c r="AY69" s="325"/>
      <c r="AZ69" s="325"/>
      <c r="BA69" s="325"/>
      <c r="BB69" s="325"/>
      <c r="BC69" s="325"/>
      <c r="BD69" s="325"/>
      <c r="BE69" s="325"/>
      <c r="BF69" s="325"/>
      <c r="BG69" s="325"/>
      <c r="BH69" s="325"/>
      <c r="BI69" s="325"/>
    </row>
    <row r="70" spans="2:66">
      <c r="AS70" s="324"/>
      <c r="AT70" s="325"/>
      <c r="AU70" s="325"/>
      <c r="AV70" s="325"/>
      <c r="AW70" s="325"/>
      <c r="AX70" s="325"/>
      <c r="AY70" s="325"/>
      <c r="AZ70" s="325"/>
      <c r="BA70" s="325"/>
      <c r="BB70" s="325"/>
      <c r="BC70" s="325"/>
      <c r="BD70" s="325"/>
      <c r="BE70" s="325"/>
      <c r="BF70" s="325"/>
      <c r="BG70" s="325"/>
      <c r="BH70" s="325"/>
      <c r="BI70" s="325"/>
    </row>
    <row r="71" spans="2:66">
      <c r="AS71" s="324"/>
      <c r="AT71" s="325"/>
      <c r="AU71" s="325"/>
      <c r="AV71" s="325"/>
      <c r="AW71" s="325"/>
      <c r="AX71" s="325"/>
      <c r="AY71" s="325"/>
      <c r="AZ71" s="325"/>
      <c r="BA71" s="325"/>
      <c r="BB71" s="325"/>
      <c r="BC71" s="325"/>
      <c r="BD71" s="325"/>
      <c r="BE71" s="325"/>
      <c r="BF71" s="325"/>
      <c r="BG71" s="325"/>
      <c r="BH71" s="325"/>
      <c r="BI71" s="325"/>
      <c r="BN71" t="s">
        <v>50</v>
      </c>
    </row>
    <row r="72" spans="2:66">
      <c r="AS72" s="324"/>
      <c r="AT72" s="325"/>
      <c r="AU72" s="325"/>
      <c r="AV72" s="325"/>
      <c r="AW72" s="325"/>
      <c r="AX72" s="325"/>
      <c r="AY72" s="325"/>
      <c r="AZ72" s="325"/>
      <c r="BA72" s="325"/>
      <c r="BB72" s="325"/>
      <c r="BC72" s="325"/>
      <c r="BD72" s="325"/>
      <c r="BE72" s="325"/>
      <c r="BF72" s="325"/>
      <c r="BG72" s="325"/>
      <c r="BH72" s="325"/>
      <c r="BI72" s="325"/>
    </row>
    <row r="73" spans="2:66">
      <c r="AS73" s="324"/>
      <c r="AT73" s="325"/>
      <c r="AU73" s="325"/>
      <c r="AV73" s="325"/>
      <c r="AW73" s="325"/>
      <c r="AX73" s="325"/>
      <c r="AY73" s="325"/>
      <c r="AZ73" s="325"/>
      <c r="BA73" s="325"/>
      <c r="BB73" s="325"/>
      <c r="BC73" s="325"/>
      <c r="BD73" s="325"/>
      <c r="BE73" s="325"/>
      <c r="BF73" s="325"/>
      <c r="BG73" s="325"/>
      <c r="BH73" s="325"/>
      <c r="BI73" s="325"/>
    </row>
    <row r="74" spans="2:66">
      <c r="AS74" s="324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5"/>
      <c r="BG74" s="325"/>
      <c r="BH74" s="325"/>
      <c r="BI74" s="325"/>
    </row>
    <row r="75" spans="2:66">
      <c r="AS75" s="324"/>
      <c r="AT75" s="325"/>
      <c r="AU75" s="325"/>
      <c r="AV75" s="325"/>
      <c r="AW75" s="325"/>
      <c r="AX75" s="325"/>
      <c r="AY75" s="325"/>
      <c r="AZ75" s="325"/>
      <c r="BA75" s="325"/>
      <c r="BB75" s="325"/>
      <c r="BC75" s="325"/>
      <c r="BD75" s="325"/>
      <c r="BE75" s="325"/>
      <c r="BF75" s="325"/>
      <c r="BG75" s="325"/>
      <c r="BH75" s="325"/>
      <c r="BI75" s="325"/>
    </row>
    <row r="76" spans="2:66">
      <c r="AS76" s="324"/>
      <c r="AT76" s="325"/>
      <c r="AU76" s="325"/>
      <c r="AV76" s="325"/>
      <c r="AW76" s="325"/>
      <c r="AX76" s="325"/>
      <c r="AY76" s="325"/>
      <c r="AZ76" s="325"/>
      <c r="BA76" s="325"/>
      <c r="BB76" s="325"/>
      <c r="BC76" s="325"/>
      <c r="BD76" s="325"/>
      <c r="BE76" s="325"/>
      <c r="BF76" s="325"/>
      <c r="BG76" s="325"/>
      <c r="BH76" s="325"/>
      <c r="BI76" s="325"/>
    </row>
    <row r="77" spans="2:66">
      <c r="AS77" s="324"/>
      <c r="AT77" s="325"/>
      <c r="AU77" s="325"/>
      <c r="AV77" s="325"/>
      <c r="AW77" s="325"/>
      <c r="AX77" s="325"/>
      <c r="AY77" s="325"/>
      <c r="AZ77" s="325"/>
      <c r="BA77" s="325"/>
      <c r="BB77" s="325"/>
      <c r="BC77" s="325"/>
      <c r="BD77" s="325"/>
      <c r="BE77" s="325"/>
      <c r="BF77" s="325"/>
      <c r="BG77" s="325"/>
      <c r="BH77" s="325"/>
      <c r="BI77" s="325"/>
    </row>
    <row r="78" spans="2:66">
      <c r="AS78" s="324"/>
      <c r="AT78" s="325"/>
      <c r="AU78" s="325"/>
      <c r="AV78" s="325"/>
      <c r="AW78" s="325"/>
      <c r="AX78" s="325"/>
      <c r="AY78" s="325"/>
      <c r="AZ78" s="325"/>
      <c r="BA78" s="325"/>
      <c r="BB78" s="325"/>
      <c r="BC78" s="325"/>
      <c r="BD78" s="325"/>
      <c r="BE78" s="325"/>
      <c r="BF78" s="325"/>
      <c r="BG78" s="325"/>
      <c r="BH78" s="325"/>
      <c r="BI78" s="325"/>
    </row>
    <row r="79" spans="2:66">
      <c r="AS79" s="324"/>
      <c r="AT79" s="325"/>
      <c r="AU79" s="325"/>
      <c r="AV79" s="325"/>
      <c r="AW79" s="325"/>
      <c r="AX79" s="325"/>
      <c r="AY79" s="325"/>
      <c r="AZ79" s="325"/>
      <c r="BA79" s="325"/>
      <c r="BB79" s="325"/>
      <c r="BC79" s="325"/>
      <c r="BD79" s="325"/>
      <c r="BE79" s="325"/>
      <c r="BF79" s="325"/>
      <c r="BG79" s="325"/>
      <c r="BH79" s="325"/>
      <c r="BI79" s="325"/>
    </row>
    <row r="80" spans="2:66"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326"/>
      <c r="AT80" s="327"/>
      <c r="AU80" s="327"/>
      <c r="AV80" s="327"/>
      <c r="AW80" s="327"/>
      <c r="AX80" s="327"/>
      <c r="AY80" s="327"/>
      <c r="AZ80" s="327"/>
      <c r="BA80" s="327"/>
      <c r="BB80" s="327"/>
      <c r="BC80" s="327"/>
      <c r="BD80" s="327"/>
      <c r="BE80" s="327"/>
      <c r="BF80" s="327"/>
      <c r="BG80" s="327"/>
      <c r="BH80" s="327"/>
      <c r="BI80" s="327"/>
    </row>
    <row r="81" spans="2:66" ht="15" customHeight="1">
      <c r="B81" s="71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198" t="str">
        <f>AS62</f>
        <v>Pemasangan Patok untuk Bangunan Rest Room Operator</v>
      </c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3"/>
      <c r="BG81" s="323"/>
      <c r="BH81" s="323"/>
      <c r="BI81" s="323"/>
    </row>
    <row r="82" spans="2:66" ht="15" customHeight="1">
      <c r="AS82" s="324"/>
      <c r="AT82" s="325"/>
      <c r="AU82" s="325"/>
      <c r="AV82" s="325"/>
      <c r="AW82" s="325"/>
      <c r="AX82" s="325"/>
      <c r="AY82" s="325"/>
      <c r="AZ82" s="325"/>
      <c r="BA82" s="325"/>
      <c r="BB82" s="325"/>
      <c r="BC82" s="325"/>
      <c r="BD82" s="325"/>
      <c r="BE82" s="325"/>
      <c r="BF82" s="325"/>
      <c r="BG82" s="325"/>
      <c r="BH82" s="325"/>
      <c r="BI82" s="325"/>
    </row>
    <row r="83" spans="2:66">
      <c r="AS83" s="324"/>
      <c r="AT83" s="325"/>
      <c r="AU83" s="325"/>
      <c r="AV83" s="325"/>
      <c r="AW83" s="325"/>
      <c r="AX83" s="325"/>
      <c r="AY83" s="325"/>
      <c r="AZ83" s="325"/>
      <c r="BA83" s="325"/>
      <c r="BB83" s="325"/>
      <c r="BC83" s="325"/>
      <c r="BD83" s="325"/>
      <c r="BE83" s="325"/>
      <c r="BF83" s="325"/>
      <c r="BG83" s="325"/>
      <c r="BH83" s="325"/>
      <c r="BI83" s="325"/>
    </row>
    <row r="84" spans="2:66">
      <c r="AS84" s="324"/>
      <c r="AT84" s="325"/>
      <c r="AU84" s="325"/>
      <c r="AV84" s="325"/>
      <c r="AW84" s="325"/>
      <c r="AX84" s="325"/>
      <c r="AY84" s="325"/>
      <c r="AZ84" s="325"/>
      <c r="BA84" s="325"/>
      <c r="BB84" s="325"/>
      <c r="BC84" s="325"/>
      <c r="BD84" s="325"/>
      <c r="BE84" s="325"/>
      <c r="BF84" s="325"/>
      <c r="BG84" s="325"/>
      <c r="BH84" s="325"/>
      <c r="BI84" s="325"/>
    </row>
    <row r="85" spans="2:66">
      <c r="AS85" s="324"/>
      <c r="AT85" s="325"/>
      <c r="AU85" s="325"/>
      <c r="AV85" s="325"/>
      <c r="AW85" s="325"/>
      <c r="AX85" s="325"/>
      <c r="AY85" s="325"/>
      <c r="AZ85" s="325"/>
      <c r="BA85" s="325"/>
      <c r="BB85" s="325"/>
      <c r="BC85" s="325"/>
      <c r="BD85" s="325"/>
      <c r="BE85" s="325"/>
      <c r="BF85" s="325"/>
      <c r="BG85" s="325"/>
      <c r="BH85" s="325"/>
      <c r="BI85" s="325"/>
    </row>
    <row r="86" spans="2:66">
      <c r="AS86" s="324"/>
      <c r="AT86" s="325"/>
      <c r="AU86" s="325"/>
      <c r="AV86" s="325"/>
      <c r="AW86" s="325"/>
      <c r="AX86" s="325"/>
      <c r="AY86" s="325"/>
      <c r="AZ86" s="325"/>
      <c r="BA86" s="325"/>
      <c r="BB86" s="325"/>
      <c r="BC86" s="325"/>
      <c r="BD86" s="325"/>
      <c r="BE86" s="325"/>
      <c r="BF86" s="325"/>
      <c r="BG86" s="325"/>
      <c r="BH86" s="325"/>
      <c r="BI86" s="325"/>
    </row>
    <row r="87" spans="2:66">
      <c r="AS87" s="324"/>
      <c r="AT87" s="325"/>
      <c r="AU87" s="325"/>
      <c r="AV87" s="325"/>
      <c r="AW87" s="325"/>
      <c r="AX87" s="325"/>
      <c r="AY87" s="325"/>
      <c r="AZ87" s="325"/>
      <c r="BA87" s="325"/>
      <c r="BB87" s="325"/>
      <c r="BC87" s="325"/>
      <c r="BD87" s="325"/>
      <c r="BE87" s="325"/>
      <c r="BF87" s="325"/>
      <c r="BG87" s="325"/>
      <c r="BH87" s="325"/>
      <c r="BI87" s="325"/>
    </row>
    <row r="88" spans="2:66">
      <c r="AS88" s="324"/>
      <c r="AT88" s="325"/>
      <c r="AU88" s="325"/>
      <c r="AV88" s="325"/>
      <c r="AW88" s="325"/>
      <c r="AX88" s="325"/>
      <c r="AY88" s="325"/>
      <c r="AZ88" s="325"/>
      <c r="BA88" s="325"/>
      <c r="BB88" s="325"/>
      <c r="BC88" s="325"/>
      <c r="BD88" s="325"/>
      <c r="BE88" s="325"/>
      <c r="BF88" s="325"/>
      <c r="BG88" s="325"/>
      <c r="BH88" s="325"/>
      <c r="BI88" s="325"/>
    </row>
    <row r="89" spans="2:66">
      <c r="AS89" s="324"/>
      <c r="AT89" s="325"/>
      <c r="AU89" s="325"/>
      <c r="AV89" s="325"/>
      <c r="AW89" s="325"/>
      <c r="AX89" s="325"/>
      <c r="AY89" s="325"/>
      <c r="AZ89" s="325"/>
      <c r="BA89" s="325"/>
      <c r="BB89" s="325"/>
      <c r="BC89" s="325"/>
      <c r="BD89" s="325"/>
      <c r="BE89" s="325"/>
      <c r="BF89" s="325"/>
      <c r="BG89" s="325"/>
      <c r="BH89" s="325"/>
      <c r="BI89" s="325"/>
    </row>
    <row r="90" spans="2:66">
      <c r="AS90" s="324"/>
      <c r="AT90" s="325"/>
      <c r="AU90" s="325"/>
      <c r="AV90" s="325"/>
      <c r="AW90" s="325"/>
      <c r="AX90" s="325"/>
      <c r="AY90" s="325"/>
      <c r="AZ90" s="325"/>
      <c r="BA90" s="325"/>
      <c r="BB90" s="325"/>
      <c r="BC90" s="325"/>
      <c r="BD90" s="325"/>
      <c r="BE90" s="325"/>
      <c r="BF90" s="325"/>
      <c r="BG90" s="325"/>
      <c r="BH90" s="325"/>
      <c r="BI90" s="325"/>
      <c r="BN90" t="s">
        <v>50</v>
      </c>
    </row>
    <row r="91" spans="2:66">
      <c r="AS91" s="324"/>
      <c r="AT91" s="325"/>
      <c r="AU91" s="325"/>
      <c r="AV91" s="325"/>
      <c r="AW91" s="325"/>
      <c r="AX91" s="325"/>
      <c r="AY91" s="325"/>
      <c r="AZ91" s="325"/>
      <c r="BA91" s="325"/>
      <c r="BB91" s="325"/>
      <c r="BC91" s="325"/>
      <c r="BD91" s="325"/>
      <c r="BE91" s="325"/>
      <c r="BF91" s="325"/>
      <c r="BG91" s="325"/>
      <c r="BH91" s="325"/>
      <c r="BI91" s="325"/>
    </row>
    <row r="92" spans="2:66">
      <c r="AS92" s="324"/>
      <c r="AT92" s="325"/>
      <c r="AU92" s="325"/>
      <c r="AV92" s="325"/>
      <c r="AW92" s="325"/>
      <c r="AX92" s="325"/>
      <c r="AY92" s="325"/>
      <c r="AZ92" s="325"/>
      <c r="BA92" s="325"/>
      <c r="BB92" s="325"/>
      <c r="BC92" s="325"/>
      <c r="BD92" s="325"/>
      <c r="BE92" s="325"/>
      <c r="BF92" s="325"/>
      <c r="BG92" s="325"/>
      <c r="BH92" s="325"/>
      <c r="BI92" s="325"/>
    </row>
    <row r="93" spans="2:66">
      <c r="AS93" s="324"/>
      <c r="AT93" s="325"/>
      <c r="AU93" s="325"/>
      <c r="AV93" s="325"/>
      <c r="AW93" s="325"/>
      <c r="AX93" s="325"/>
      <c r="AY93" s="325"/>
      <c r="AZ93" s="325"/>
      <c r="BA93" s="325"/>
      <c r="BB93" s="325"/>
      <c r="BC93" s="325"/>
      <c r="BD93" s="325"/>
      <c r="BE93" s="325"/>
      <c r="BF93" s="325"/>
      <c r="BG93" s="325"/>
      <c r="BH93" s="325"/>
      <c r="BI93" s="325"/>
    </row>
    <row r="94" spans="2:66">
      <c r="AS94" s="324"/>
      <c r="AT94" s="325"/>
      <c r="AU94" s="325"/>
      <c r="AV94" s="325"/>
      <c r="AW94" s="325"/>
      <c r="AX94" s="325"/>
      <c r="AY94" s="325"/>
      <c r="AZ94" s="325"/>
      <c r="BA94" s="325"/>
      <c r="BB94" s="325"/>
      <c r="BC94" s="325"/>
      <c r="BD94" s="325"/>
      <c r="BE94" s="325"/>
      <c r="BF94" s="325"/>
      <c r="BG94" s="325"/>
      <c r="BH94" s="325"/>
      <c r="BI94" s="325"/>
    </row>
    <row r="95" spans="2:66">
      <c r="AS95" s="324"/>
      <c r="AT95" s="325"/>
      <c r="AU95" s="325"/>
      <c r="AV95" s="325"/>
      <c r="AW95" s="325"/>
      <c r="AX95" s="325"/>
      <c r="AY95" s="325"/>
      <c r="AZ95" s="325"/>
      <c r="BA95" s="325"/>
      <c r="BB95" s="325"/>
      <c r="BC95" s="325"/>
      <c r="BD95" s="325"/>
      <c r="BE95" s="325"/>
      <c r="BF95" s="325"/>
      <c r="BG95" s="325"/>
      <c r="BH95" s="325"/>
      <c r="BI95" s="325"/>
    </row>
    <row r="96" spans="2:66">
      <c r="AS96" s="324"/>
      <c r="AT96" s="325"/>
      <c r="AU96" s="325"/>
      <c r="AV96" s="325"/>
      <c r="AW96" s="325"/>
      <c r="AX96" s="325"/>
      <c r="AY96" s="325"/>
      <c r="AZ96" s="325"/>
      <c r="BA96" s="325"/>
      <c r="BB96" s="325"/>
      <c r="BC96" s="325"/>
      <c r="BD96" s="325"/>
      <c r="BE96" s="325"/>
      <c r="BF96" s="325"/>
      <c r="BG96" s="325"/>
      <c r="BH96" s="325"/>
      <c r="BI96" s="325"/>
    </row>
    <row r="97" spans="2:61">
      <c r="AS97" s="324"/>
      <c r="AT97" s="325"/>
      <c r="AU97" s="325"/>
      <c r="AV97" s="325"/>
      <c r="AW97" s="325"/>
      <c r="AX97" s="325"/>
      <c r="AY97" s="325"/>
      <c r="AZ97" s="325"/>
      <c r="BA97" s="325"/>
      <c r="BB97" s="325"/>
      <c r="BC97" s="325"/>
      <c r="BD97" s="325"/>
      <c r="BE97" s="325"/>
      <c r="BF97" s="325"/>
      <c r="BG97" s="325"/>
      <c r="BH97" s="325"/>
      <c r="BI97" s="325"/>
    </row>
    <row r="98" spans="2:61">
      <c r="AS98" s="324"/>
      <c r="AT98" s="325"/>
      <c r="AU98" s="325"/>
      <c r="AV98" s="325"/>
      <c r="AW98" s="325"/>
      <c r="AX98" s="325"/>
      <c r="AY98" s="325"/>
      <c r="AZ98" s="325"/>
      <c r="BA98" s="325"/>
      <c r="BB98" s="325"/>
      <c r="BC98" s="325"/>
      <c r="BD98" s="325"/>
      <c r="BE98" s="325"/>
      <c r="BF98" s="325"/>
      <c r="BG98" s="325"/>
      <c r="BH98" s="325"/>
      <c r="BI98" s="325"/>
    </row>
    <row r="99" spans="2:61"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326"/>
      <c r="AT99" s="327"/>
      <c r="AU99" s="327"/>
      <c r="AV99" s="327"/>
      <c r="AW99" s="327"/>
      <c r="AX99" s="327"/>
      <c r="AY99" s="327"/>
      <c r="AZ99" s="327"/>
      <c r="BA99" s="327"/>
      <c r="BB99" s="327"/>
      <c r="BC99" s="327"/>
      <c r="BD99" s="327"/>
      <c r="BE99" s="327"/>
      <c r="BF99" s="327"/>
      <c r="BG99" s="327"/>
      <c r="BH99" s="327"/>
      <c r="BI99" s="327"/>
    </row>
  </sheetData>
  <mergeCells count="202">
    <mergeCell ref="B2:BI2"/>
    <mergeCell ref="B3:BI3"/>
    <mergeCell ref="B5:K5"/>
    <mergeCell ref="L5:U5"/>
    <mergeCell ref="V5:AE5"/>
    <mergeCell ref="AF5:AO5"/>
    <mergeCell ref="AP5:AY5"/>
    <mergeCell ref="AZ5:BI5"/>
    <mergeCell ref="AS62:BI80"/>
    <mergeCell ref="B6:K6"/>
    <mergeCell ref="L6:AJ6"/>
    <mergeCell ref="AK6:AW6"/>
    <mergeCell ref="AX6:BI6"/>
    <mergeCell ref="B7:K7"/>
    <mergeCell ref="L7:S7"/>
    <mergeCell ref="T7:AA7"/>
    <mergeCell ref="AB7:AI7"/>
    <mergeCell ref="AJ7:AP7"/>
    <mergeCell ref="AQ7:AX7"/>
    <mergeCell ref="M11:AL11"/>
    <mergeCell ref="M12:AL12"/>
    <mergeCell ref="BB12:BI12"/>
    <mergeCell ref="M13:AK13"/>
    <mergeCell ref="BB13:BI13"/>
    <mergeCell ref="BB14:BI14"/>
    <mergeCell ref="AY7:BI7"/>
    <mergeCell ref="M9:AL9"/>
    <mergeCell ref="M10:AM10"/>
    <mergeCell ref="AN10:AS10"/>
    <mergeCell ref="AV10:BA10"/>
    <mergeCell ref="BB10:BG10"/>
    <mergeCell ref="B19:C19"/>
    <mergeCell ref="B20:C20"/>
    <mergeCell ref="D20:AL20"/>
    <mergeCell ref="AM20:BI20"/>
    <mergeCell ref="B21:C21"/>
    <mergeCell ref="D21:AL21"/>
    <mergeCell ref="AM21:BI21"/>
    <mergeCell ref="B15:C15"/>
    <mergeCell ref="D15:AL15"/>
    <mergeCell ref="AM15:BI15"/>
    <mergeCell ref="B16:C16"/>
    <mergeCell ref="B17:C17"/>
    <mergeCell ref="B18:C18"/>
    <mergeCell ref="B25:C25"/>
    <mergeCell ref="AM25:AN25"/>
    <mergeCell ref="BA25:BD25"/>
    <mergeCell ref="BE25:BI25"/>
    <mergeCell ref="B26:C26"/>
    <mergeCell ref="AM26:AN26"/>
    <mergeCell ref="BA26:BD26"/>
    <mergeCell ref="BE26:BI26"/>
    <mergeCell ref="B23:AL23"/>
    <mergeCell ref="AM23:BI23"/>
    <mergeCell ref="B24:C24"/>
    <mergeCell ref="D24:AL24"/>
    <mergeCell ref="AM24:AN24"/>
    <mergeCell ref="AO24:AZ24"/>
    <mergeCell ref="BA24:BD24"/>
    <mergeCell ref="BE24:BI24"/>
    <mergeCell ref="B29:C29"/>
    <mergeCell ref="AM29:AN29"/>
    <mergeCell ref="BA29:BD29"/>
    <mergeCell ref="BE29:BI29"/>
    <mergeCell ref="B30:C30"/>
    <mergeCell ref="AM30:AN30"/>
    <mergeCell ref="BA30:BD30"/>
    <mergeCell ref="BE30:BI30"/>
    <mergeCell ref="B27:C27"/>
    <mergeCell ref="AM27:AN27"/>
    <mergeCell ref="BA27:BD27"/>
    <mergeCell ref="BE27:BI27"/>
    <mergeCell ref="B28:C28"/>
    <mergeCell ref="AM28:AN28"/>
    <mergeCell ref="BA28:BD28"/>
    <mergeCell ref="BE28:BI28"/>
    <mergeCell ref="B33:C33"/>
    <mergeCell ref="AM33:AN33"/>
    <mergeCell ref="BA33:BD33"/>
    <mergeCell ref="BE33:BI33"/>
    <mergeCell ref="B34:C34"/>
    <mergeCell ref="AM34:AN34"/>
    <mergeCell ref="BA34:BD34"/>
    <mergeCell ref="BE34:BI34"/>
    <mergeCell ref="B31:C31"/>
    <mergeCell ref="AM31:AN31"/>
    <mergeCell ref="BA31:BD31"/>
    <mergeCell ref="BE31:BI31"/>
    <mergeCell ref="B32:C32"/>
    <mergeCell ref="AM32:AN32"/>
    <mergeCell ref="BA32:BD32"/>
    <mergeCell ref="BE32:BI32"/>
    <mergeCell ref="B37:C37"/>
    <mergeCell ref="AM37:AN37"/>
    <mergeCell ref="BA37:BD37"/>
    <mergeCell ref="BE37:BI37"/>
    <mergeCell ref="B38:C38"/>
    <mergeCell ref="AM38:AN38"/>
    <mergeCell ref="BA38:BD38"/>
    <mergeCell ref="BE38:BI38"/>
    <mergeCell ref="B35:C35"/>
    <mergeCell ref="AM35:AN35"/>
    <mergeCell ref="BA35:BD35"/>
    <mergeCell ref="BE35:BI35"/>
    <mergeCell ref="B36:C36"/>
    <mergeCell ref="AM36:AN36"/>
    <mergeCell ref="BA36:BD36"/>
    <mergeCell ref="BE36:BI36"/>
    <mergeCell ref="B39:C39"/>
    <mergeCell ref="D39:AL39"/>
    <mergeCell ref="AM39:AN39"/>
    <mergeCell ref="BA39:BD39"/>
    <mergeCell ref="BE39:BI39"/>
    <mergeCell ref="B40:C40"/>
    <mergeCell ref="D40:AL40"/>
    <mergeCell ref="AM40:AN40"/>
    <mergeCell ref="AO40:AZ40"/>
    <mergeCell ref="BA40:BD40"/>
    <mergeCell ref="BE40:BI40"/>
    <mergeCell ref="B42:AI42"/>
    <mergeCell ref="AJ42:BI42"/>
    <mergeCell ref="B43:C43"/>
    <mergeCell ref="U43:W43"/>
    <mergeCell ref="X43:AA43"/>
    <mergeCell ref="AB43:AE43"/>
    <mergeCell ref="AF43:AI43"/>
    <mergeCell ref="AK43:AU43"/>
    <mergeCell ref="AV43:AX43"/>
    <mergeCell ref="AY43:BB43"/>
    <mergeCell ref="BC43:BI43"/>
    <mergeCell ref="BC44:BI44"/>
    <mergeCell ref="B45:C45"/>
    <mergeCell ref="D45:T45"/>
    <mergeCell ref="U45:W45"/>
    <mergeCell ref="X45:AA45"/>
    <mergeCell ref="AB45:AE45"/>
    <mergeCell ref="AF45:AI45"/>
    <mergeCell ref="AK45:AU45"/>
    <mergeCell ref="AV45:AX45"/>
    <mergeCell ref="AY45:BB45"/>
    <mergeCell ref="BC45:BI45"/>
    <mergeCell ref="B44:C44"/>
    <mergeCell ref="D44:T44"/>
    <mergeCell ref="U44:W44"/>
    <mergeCell ref="X44:AA44"/>
    <mergeCell ref="AB44:AE44"/>
    <mergeCell ref="AF44:AI44"/>
    <mergeCell ref="AK44:AU44"/>
    <mergeCell ref="AV44:AX44"/>
    <mergeCell ref="AY44:BB44"/>
    <mergeCell ref="BC46:BI46"/>
    <mergeCell ref="B47:C47"/>
    <mergeCell ref="D47:T47"/>
    <mergeCell ref="U47:W47"/>
    <mergeCell ref="X47:AA47"/>
    <mergeCell ref="AB47:AE47"/>
    <mergeCell ref="AF47:AI47"/>
    <mergeCell ref="AK47:AU47"/>
    <mergeCell ref="AV47:AX47"/>
    <mergeCell ref="AY47:BB47"/>
    <mergeCell ref="BC47:BI47"/>
    <mergeCell ref="B46:C46"/>
    <mergeCell ref="D46:T46"/>
    <mergeCell ref="U46:W46"/>
    <mergeCell ref="X46:AA46"/>
    <mergeCell ref="AB46:AE46"/>
    <mergeCell ref="AF46:AI46"/>
    <mergeCell ref="AK46:AU46"/>
    <mergeCell ref="AV46:AX46"/>
    <mergeCell ref="AY46:BB46"/>
    <mergeCell ref="BC48:BI48"/>
    <mergeCell ref="B49:C49"/>
    <mergeCell ref="D49:T49"/>
    <mergeCell ref="U49:W49"/>
    <mergeCell ref="X49:AA49"/>
    <mergeCell ref="AB49:AE49"/>
    <mergeCell ref="AF49:AI49"/>
    <mergeCell ref="AK49:AU49"/>
    <mergeCell ref="AV49:AX49"/>
    <mergeCell ref="B48:C48"/>
    <mergeCell ref="D48:T48"/>
    <mergeCell ref="U48:W48"/>
    <mergeCell ref="X48:AA48"/>
    <mergeCell ref="AB48:AE48"/>
    <mergeCell ref="AF48:AI48"/>
    <mergeCell ref="AK48:AU48"/>
    <mergeCell ref="AV48:AX48"/>
    <mergeCell ref="AY48:BB48"/>
    <mergeCell ref="B61:BI61"/>
    <mergeCell ref="AS81:BI99"/>
    <mergeCell ref="B55:C55"/>
    <mergeCell ref="B57:C57"/>
    <mergeCell ref="B58:C58"/>
    <mergeCell ref="D58:BI58"/>
    <mergeCell ref="B60:AR60"/>
    <mergeCell ref="AS60:BI60"/>
    <mergeCell ref="AY49:BB49"/>
    <mergeCell ref="BC49:BI49"/>
    <mergeCell ref="B50:C50"/>
    <mergeCell ref="D50:BI50"/>
    <mergeCell ref="B52:C52"/>
    <mergeCell ref="B53:C53"/>
  </mergeCells>
  <printOptions horizontalCentered="1"/>
  <pageMargins left="0.196850393700787" right="0.196850393700787" top="0.53740157499999996" bottom="0.53740157499999996" header="0.39370078740157499" footer="0.39370078740157499"/>
  <pageSetup paperSize="9" scale="63" fitToHeight="0" orientation="portrait" r:id="rId1"/>
  <headerFooter alignWithMargins="0"/>
  <rowBreaks count="1" manualBreakCount="1">
    <brk id="59" min="1" max="6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2:DX149"/>
  <sheetViews>
    <sheetView showGridLines="0" view="pageBreakPreview" topLeftCell="A37" zoomScale="70" zoomScaleNormal="70" zoomScaleSheetLayoutView="70" workbookViewId="0">
      <selection activeCell="AS100" sqref="AS100:BI119"/>
    </sheetView>
  </sheetViews>
  <sheetFormatPr defaultRowHeight="15"/>
  <cols>
    <col min="1" max="1" width="4.85546875" customWidth="1"/>
    <col min="2" max="35" width="1.7109375" customWidth="1"/>
    <col min="36" max="36" width="4.5703125" customWidth="1"/>
    <col min="37" max="59" width="1.7109375" customWidth="1"/>
    <col min="60" max="60" width="1" customWidth="1"/>
    <col min="61" max="61" width="1.7109375" customWidth="1"/>
    <col min="66" max="66" width="10.140625" bestFit="1" customWidth="1"/>
  </cols>
  <sheetData>
    <row r="2" spans="2:78" ht="20.25" customHeight="1">
      <c r="B2" s="204" t="s">
        <v>0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</row>
    <row r="3" spans="2:78" ht="20.100000000000001" customHeight="1">
      <c r="B3" s="205" t="s">
        <v>1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</row>
    <row r="4" spans="2:78" ht="7.5" customHeight="1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2:78" s="2" customFormat="1" ht="20.100000000000001" customHeight="1">
      <c r="B5" s="206" t="s">
        <v>2</v>
      </c>
      <c r="C5" s="207"/>
      <c r="D5" s="207"/>
      <c r="E5" s="207"/>
      <c r="F5" s="207"/>
      <c r="G5" s="207"/>
      <c r="H5" s="207"/>
      <c r="I5" s="207"/>
      <c r="J5" s="207"/>
      <c r="K5" s="208"/>
      <c r="L5" s="209" t="s">
        <v>3</v>
      </c>
      <c r="M5" s="209"/>
      <c r="N5" s="209"/>
      <c r="O5" s="209"/>
      <c r="P5" s="209"/>
      <c r="Q5" s="209"/>
      <c r="R5" s="209"/>
      <c r="S5" s="209"/>
      <c r="T5" s="209"/>
      <c r="U5" s="209"/>
      <c r="V5" s="210" t="s">
        <v>4</v>
      </c>
      <c r="W5" s="210"/>
      <c r="X5" s="210"/>
      <c r="Y5" s="210"/>
      <c r="Z5" s="210"/>
      <c r="AA5" s="210"/>
      <c r="AB5" s="210"/>
      <c r="AC5" s="210"/>
      <c r="AD5" s="210"/>
      <c r="AE5" s="210"/>
      <c r="AF5" s="209" t="s">
        <v>5</v>
      </c>
      <c r="AG5" s="209"/>
      <c r="AH5" s="209"/>
      <c r="AI5" s="209"/>
      <c r="AJ5" s="209"/>
      <c r="AK5" s="209"/>
      <c r="AL5" s="209"/>
      <c r="AM5" s="209"/>
      <c r="AN5" s="209"/>
      <c r="AO5" s="209"/>
      <c r="AP5" s="209" t="s">
        <v>6</v>
      </c>
      <c r="AQ5" s="209"/>
      <c r="AR5" s="209"/>
      <c r="AS5" s="209"/>
      <c r="AT5" s="209"/>
      <c r="AU5" s="209"/>
      <c r="AV5" s="209"/>
      <c r="AW5" s="209"/>
      <c r="AX5" s="209"/>
      <c r="AY5" s="209"/>
      <c r="AZ5" s="209" t="s">
        <v>7</v>
      </c>
      <c r="BA5" s="209"/>
      <c r="BB5" s="209"/>
      <c r="BC5" s="209"/>
      <c r="BD5" s="209"/>
      <c r="BE5" s="209"/>
      <c r="BF5" s="209"/>
      <c r="BG5" s="209"/>
      <c r="BH5" s="209"/>
      <c r="BI5" s="211"/>
    </row>
    <row r="6" spans="2:78" s="2" customFormat="1" ht="20.100000000000001" customHeight="1">
      <c r="B6" s="214" t="s">
        <v>8</v>
      </c>
      <c r="C6" s="215"/>
      <c r="D6" s="215"/>
      <c r="E6" s="215"/>
      <c r="F6" s="215"/>
      <c r="G6" s="215"/>
      <c r="H6" s="215"/>
      <c r="I6" s="215"/>
      <c r="J6" s="215"/>
      <c r="K6" s="216"/>
      <c r="L6" s="217" t="s">
        <v>48</v>
      </c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9"/>
      <c r="AK6" s="220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2"/>
      <c r="AX6" s="220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3"/>
    </row>
    <row r="7" spans="2:78" s="2" customFormat="1" ht="20.100000000000001" customHeight="1" thickBot="1">
      <c r="B7" s="224" t="s">
        <v>9</v>
      </c>
      <c r="C7" s="225"/>
      <c r="D7" s="225"/>
      <c r="E7" s="225"/>
      <c r="F7" s="225"/>
      <c r="G7" s="225"/>
      <c r="H7" s="225"/>
      <c r="I7" s="225"/>
      <c r="J7" s="225"/>
      <c r="K7" s="226"/>
      <c r="L7" s="227" t="s">
        <v>10</v>
      </c>
      <c r="M7" s="228"/>
      <c r="N7" s="228"/>
      <c r="O7" s="228"/>
      <c r="P7" s="228"/>
      <c r="Q7" s="228"/>
      <c r="R7" s="228"/>
      <c r="S7" s="228"/>
      <c r="T7" s="229" t="s">
        <v>11</v>
      </c>
      <c r="U7" s="230"/>
      <c r="V7" s="230"/>
      <c r="W7" s="230"/>
      <c r="X7" s="230"/>
      <c r="Y7" s="230"/>
      <c r="Z7" s="230"/>
      <c r="AA7" s="230"/>
      <c r="AB7" s="229" t="s">
        <v>12</v>
      </c>
      <c r="AC7" s="230"/>
      <c r="AD7" s="230"/>
      <c r="AE7" s="230"/>
      <c r="AF7" s="230"/>
      <c r="AG7" s="230"/>
      <c r="AH7" s="230"/>
      <c r="AI7" s="231"/>
      <c r="AJ7" s="229" t="s">
        <v>13</v>
      </c>
      <c r="AK7" s="230"/>
      <c r="AL7" s="230"/>
      <c r="AM7" s="230"/>
      <c r="AN7" s="230"/>
      <c r="AO7" s="230"/>
      <c r="AP7" s="230"/>
      <c r="AQ7" s="229" t="s">
        <v>14</v>
      </c>
      <c r="AR7" s="230"/>
      <c r="AS7" s="230"/>
      <c r="AT7" s="230"/>
      <c r="AU7" s="230"/>
      <c r="AV7" s="230"/>
      <c r="AW7" s="230"/>
      <c r="AX7" s="231"/>
      <c r="AY7" s="229" t="s">
        <v>15</v>
      </c>
      <c r="AZ7" s="230"/>
      <c r="BA7" s="230"/>
      <c r="BB7" s="230"/>
      <c r="BC7" s="230"/>
      <c r="BD7" s="230"/>
      <c r="BE7" s="230"/>
      <c r="BF7" s="230"/>
      <c r="BG7" s="230"/>
      <c r="BH7" s="230"/>
      <c r="BI7" s="236"/>
      <c r="BJ7" s="46"/>
      <c r="BK7" s="46"/>
      <c r="BL7" s="46"/>
      <c r="BM7" s="46"/>
      <c r="BN7" s="46"/>
      <c r="BO7" s="46"/>
      <c r="BP7" s="46"/>
    </row>
    <row r="8" spans="2:78" s="2" customFormat="1" ht="5.0999999999999996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6"/>
      <c r="BK8" s="46"/>
      <c r="BL8" s="46"/>
      <c r="BM8" s="46"/>
      <c r="BN8" s="46"/>
      <c r="BO8" s="46"/>
      <c r="BP8" s="46"/>
    </row>
    <row r="9" spans="2:78" s="2" customFormat="1" ht="20.100000000000001" customHeight="1">
      <c r="B9" s="5" t="s">
        <v>16</v>
      </c>
      <c r="C9" s="6"/>
      <c r="D9" s="6"/>
      <c r="E9" s="6"/>
      <c r="F9" s="7"/>
      <c r="G9" s="6"/>
      <c r="H9" s="6"/>
      <c r="I9" s="6"/>
      <c r="J9" s="6"/>
      <c r="K9" s="8"/>
      <c r="L9" s="9" t="s">
        <v>17</v>
      </c>
      <c r="M9" s="237">
        <f>'LAYANG 10 RENOV'!M9:AL9</f>
        <v>43382</v>
      </c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10" t="s">
        <v>18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46"/>
      <c r="BK9" s="46"/>
      <c r="BL9" s="46"/>
      <c r="BM9" s="46"/>
      <c r="BN9" s="46"/>
      <c r="BO9" s="46"/>
      <c r="BP9" s="46"/>
      <c r="BQ9" s="46"/>
      <c r="BR9" s="46"/>
      <c r="BS9" s="46"/>
    </row>
    <row r="10" spans="2:78" s="2" customFormat="1" ht="20.100000000000001" customHeight="1">
      <c r="B10" s="5" t="s">
        <v>19</v>
      </c>
      <c r="C10" s="12"/>
      <c r="D10" s="8"/>
      <c r="E10" s="8"/>
      <c r="F10" s="9"/>
      <c r="G10" s="8"/>
      <c r="H10" s="8"/>
      <c r="I10" s="8"/>
      <c r="J10" s="8"/>
      <c r="K10" s="8"/>
      <c r="L10" s="9" t="s">
        <v>17</v>
      </c>
      <c r="M10" s="238" t="s">
        <v>58</v>
      </c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9" t="s">
        <v>20</v>
      </c>
      <c r="AO10" s="239"/>
      <c r="AP10" s="239"/>
      <c r="AQ10" s="239"/>
      <c r="AR10" s="239"/>
      <c r="AS10" s="239"/>
      <c r="AT10" s="9" t="s">
        <v>17</v>
      </c>
      <c r="AU10" s="34"/>
      <c r="AV10" s="240" t="s">
        <v>21</v>
      </c>
      <c r="AW10" s="240"/>
      <c r="AX10" s="240"/>
      <c r="AY10" s="240"/>
      <c r="AZ10" s="240"/>
      <c r="BA10" s="240"/>
      <c r="BB10" s="240" t="s">
        <v>22</v>
      </c>
      <c r="BC10" s="240"/>
      <c r="BD10" s="240"/>
      <c r="BE10" s="240"/>
      <c r="BF10" s="240"/>
      <c r="BG10" s="240"/>
      <c r="BH10" s="34"/>
      <c r="BI10" s="34"/>
      <c r="BJ10" s="47"/>
      <c r="BK10" s="46"/>
      <c r="BL10" s="46"/>
      <c r="BM10" s="46"/>
      <c r="BN10" s="46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</row>
    <row r="11" spans="2:78" s="2" customFormat="1" ht="20.100000000000001" customHeight="1">
      <c r="B11" s="5" t="s">
        <v>23</v>
      </c>
      <c r="C11" s="12"/>
      <c r="D11" s="8"/>
      <c r="E11" s="8"/>
      <c r="F11" s="9"/>
      <c r="G11" s="8"/>
      <c r="H11" s="8"/>
      <c r="I11" s="8"/>
      <c r="J11" s="8"/>
      <c r="K11" s="8"/>
      <c r="L11" s="9" t="s">
        <v>17</v>
      </c>
      <c r="M11" s="232" t="e">
        <f>#REF!</f>
        <v>#REF!</v>
      </c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13"/>
      <c r="AN11" s="8"/>
      <c r="AO11" s="8"/>
      <c r="AP11" s="34"/>
      <c r="AQ11" s="34"/>
      <c r="AR11" s="34"/>
      <c r="AS11" s="34"/>
      <c r="AT11" s="9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47"/>
      <c r="BK11" s="56"/>
      <c r="BL11" s="56"/>
      <c r="BM11" s="56"/>
      <c r="BN11" s="56"/>
      <c r="BO11" s="53"/>
      <c r="BP11" s="53"/>
      <c r="BQ11" s="47"/>
      <c r="BR11" s="47"/>
      <c r="BS11" s="47"/>
      <c r="BT11" s="47"/>
      <c r="BU11" s="47"/>
      <c r="BV11" s="47"/>
      <c r="BW11" s="47"/>
      <c r="BX11" s="47"/>
      <c r="BY11" s="47"/>
      <c r="BZ11" s="47"/>
    </row>
    <row r="12" spans="2:78" s="2" customFormat="1" ht="20.100000000000001" customHeight="1">
      <c r="B12" s="5" t="s">
        <v>24</v>
      </c>
      <c r="C12" s="12"/>
      <c r="D12" s="8"/>
      <c r="E12" s="8"/>
      <c r="F12" s="9"/>
      <c r="G12" s="8"/>
      <c r="H12" s="8"/>
      <c r="I12" s="8"/>
      <c r="J12" s="8"/>
      <c r="K12" s="8"/>
      <c r="L12" s="9" t="s">
        <v>17</v>
      </c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8"/>
      <c r="AN12" s="14"/>
      <c r="AO12" s="14" t="s">
        <v>25</v>
      </c>
      <c r="AP12" s="34"/>
      <c r="AQ12" s="34"/>
      <c r="AR12" s="34"/>
      <c r="AS12" s="8"/>
      <c r="AT12" s="34"/>
      <c r="AU12" s="34"/>
      <c r="AV12" s="8" t="s">
        <v>26</v>
      </c>
      <c r="AW12" s="34"/>
      <c r="AX12" s="34"/>
      <c r="AY12" s="34"/>
      <c r="AZ12" s="34"/>
      <c r="BA12" s="9" t="s">
        <v>17</v>
      </c>
      <c r="BB12" s="233"/>
      <c r="BC12" s="233"/>
      <c r="BD12" s="233"/>
      <c r="BE12" s="233"/>
      <c r="BF12" s="233"/>
      <c r="BG12" s="233"/>
      <c r="BH12" s="233"/>
      <c r="BI12" s="233"/>
      <c r="BJ12" s="66">
        <v>0.2606</v>
      </c>
      <c r="BK12" s="57">
        <v>2.87E-2</v>
      </c>
      <c r="BL12" s="58">
        <f>BK12/7</f>
        <v>4.1000000000000003E-3</v>
      </c>
      <c r="BM12" s="58">
        <f>BL12/7</f>
        <v>5.8571428571428576E-4</v>
      </c>
      <c r="BN12" s="58"/>
      <c r="BO12" s="55"/>
      <c r="BP12" s="53"/>
      <c r="BQ12" s="47"/>
      <c r="BR12" s="47"/>
      <c r="BS12" s="47"/>
      <c r="BT12" s="47"/>
      <c r="BU12" s="47"/>
      <c r="BV12" s="47"/>
      <c r="BW12" s="47"/>
      <c r="BX12" s="47"/>
      <c r="BY12" s="47"/>
      <c r="BZ12" s="47"/>
    </row>
    <row r="13" spans="2:78" s="2" customFormat="1" ht="16.5" customHeight="1">
      <c r="B13" s="5" t="s">
        <v>27</v>
      </c>
      <c r="C13" s="12"/>
      <c r="D13" s="34"/>
      <c r="E13" s="34"/>
      <c r="F13" s="34"/>
      <c r="G13" s="34"/>
      <c r="H13" s="34"/>
      <c r="I13" s="34"/>
      <c r="J13" s="34"/>
      <c r="K13" s="34"/>
      <c r="L13" s="9" t="s">
        <v>17</v>
      </c>
      <c r="M13" s="232" t="s">
        <v>46</v>
      </c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77"/>
      <c r="AM13" s="8"/>
      <c r="AN13" s="34"/>
      <c r="AO13" s="34"/>
      <c r="AP13" s="34"/>
      <c r="AQ13" s="34"/>
      <c r="AR13" s="34"/>
      <c r="AS13" s="9"/>
      <c r="AT13" s="34"/>
      <c r="AU13" s="34"/>
      <c r="AV13" s="8" t="s">
        <v>28</v>
      </c>
      <c r="AW13" s="34"/>
      <c r="AX13" s="34"/>
      <c r="AY13" s="34"/>
      <c r="AZ13" s="34"/>
      <c r="BA13" s="9" t="s">
        <v>17</v>
      </c>
      <c r="BB13" s="233"/>
      <c r="BC13" s="233"/>
      <c r="BD13" s="233"/>
      <c r="BE13" s="233"/>
      <c r="BF13" s="233"/>
      <c r="BG13" s="233"/>
      <c r="BH13" s="233"/>
      <c r="BI13" s="233"/>
      <c r="BJ13" s="47"/>
      <c r="BK13" s="56"/>
      <c r="BL13" s="58"/>
      <c r="BM13" s="56"/>
      <c r="BN13" s="58"/>
      <c r="BO13" s="53"/>
      <c r="BP13" s="53"/>
      <c r="BQ13" s="47"/>
      <c r="BR13" s="47"/>
      <c r="BS13" s="47"/>
      <c r="BT13" s="47"/>
      <c r="BU13" s="47"/>
      <c r="BV13" s="47"/>
      <c r="BW13" s="47"/>
      <c r="BX13" s="47"/>
      <c r="BY13" s="47"/>
      <c r="BZ13" s="47"/>
    </row>
    <row r="14" spans="2:78" s="2" customFormat="1" ht="16.5" customHeight="1">
      <c r="B14" s="12"/>
      <c r="C14" s="1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8" t="s">
        <v>47</v>
      </c>
      <c r="AW14" s="34"/>
      <c r="AX14" s="34"/>
      <c r="AY14" s="34"/>
      <c r="AZ14" s="34"/>
      <c r="BA14" s="34"/>
      <c r="BB14" s="234"/>
      <c r="BC14" s="235"/>
      <c r="BD14" s="235"/>
      <c r="BE14" s="235"/>
      <c r="BF14" s="235"/>
      <c r="BG14" s="235"/>
      <c r="BH14" s="235"/>
      <c r="BI14" s="235"/>
      <c r="BJ14" s="47"/>
      <c r="BK14" s="56"/>
      <c r="BL14" s="56"/>
      <c r="BM14" s="56"/>
      <c r="BN14" s="56"/>
      <c r="BO14" s="53"/>
      <c r="BP14" s="53"/>
      <c r="BQ14" s="47"/>
      <c r="BR14" s="47"/>
      <c r="BS14" s="47"/>
      <c r="BT14" s="47"/>
      <c r="BU14" s="47"/>
      <c r="BV14" s="47"/>
      <c r="BW14" s="47"/>
      <c r="BX14" s="47"/>
      <c r="BY14" s="47"/>
      <c r="BZ14" s="47"/>
    </row>
    <row r="15" spans="2:78" s="15" customFormat="1" ht="20.100000000000001" customHeight="1" thickBot="1">
      <c r="B15" s="255" t="s">
        <v>29</v>
      </c>
      <c r="C15" s="256"/>
      <c r="D15" s="257" t="s">
        <v>30</v>
      </c>
      <c r="E15" s="25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9"/>
      <c r="AM15" s="255" t="s">
        <v>31</v>
      </c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56"/>
      <c r="BJ15" s="52"/>
      <c r="BK15" s="59"/>
      <c r="BL15" s="59"/>
      <c r="BM15" s="59"/>
      <c r="BN15" s="59"/>
      <c r="BO15" s="54"/>
      <c r="BP15" s="54"/>
      <c r="BQ15" s="52"/>
      <c r="BR15" s="52"/>
      <c r="BS15" s="52"/>
      <c r="BT15" s="52"/>
      <c r="BU15" s="52"/>
      <c r="BV15" s="52"/>
      <c r="BW15" s="52"/>
      <c r="BX15" s="52"/>
      <c r="BY15" s="52"/>
      <c r="BZ15" s="52"/>
    </row>
    <row r="16" spans="2:78" s="2" customFormat="1" ht="15" customHeight="1" thickTop="1">
      <c r="B16" s="261"/>
      <c r="C16" s="261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/>
      <c r="AM16" s="28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30"/>
      <c r="BJ16" s="47"/>
      <c r="BK16" s="60"/>
      <c r="BL16" s="60"/>
      <c r="BM16" s="60"/>
      <c r="BN16" s="60"/>
      <c r="BO16" s="53"/>
      <c r="BP16" s="53"/>
      <c r="BQ16" s="47"/>
      <c r="BR16" s="47"/>
      <c r="BS16" s="47"/>
      <c r="BT16" s="47"/>
      <c r="BU16" s="47"/>
      <c r="BV16" s="47"/>
      <c r="BW16" s="47"/>
      <c r="BX16" s="47"/>
      <c r="BY16" s="47"/>
      <c r="BZ16" s="47"/>
    </row>
    <row r="17" spans="2:78" s="2" customFormat="1" ht="15" customHeight="1">
      <c r="B17" s="212"/>
      <c r="C17" s="213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/>
      <c r="AM17" s="28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30"/>
      <c r="BJ17" s="47"/>
      <c r="BK17" s="60"/>
      <c r="BL17" s="60"/>
      <c r="BM17" s="60"/>
      <c r="BN17" s="60"/>
      <c r="BO17" s="53"/>
      <c r="BP17" s="53"/>
      <c r="BQ17" s="47"/>
      <c r="BR17" s="47"/>
      <c r="BS17" s="47"/>
      <c r="BT17" s="47"/>
      <c r="BU17" s="47"/>
      <c r="BV17" s="47"/>
      <c r="BW17" s="47"/>
      <c r="BX17" s="47"/>
      <c r="BY17" s="47"/>
      <c r="BZ17" s="47"/>
    </row>
    <row r="18" spans="2:78" s="2" customFormat="1" ht="15" customHeight="1">
      <c r="B18" s="212"/>
      <c r="C18" s="213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7"/>
      <c r="AM18" s="28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30"/>
      <c r="BJ18" s="47"/>
      <c r="BK18" s="53"/>
      <c r="BL18" s="53"/>
      <c r="BM18" s="53"/>
      <c r="BN18" s="53"/>
      <c r="BO18" s="53"/>
      <c r="BP18" s="53"/>
      <c r="BQ18" s="47"/>
      <c r="BR18" s="47"/>
      <c r="BS18" s="47"/>
      <c r="BT18" s="47"/>
      <c r="BU18" s="47"/>
      <c r="BV18" s="47"/>
      <c r="BW18" s="47"/>
      <c r="BX18" s="47"/>
      <c r="BY18" s="47"/>
      <c r="BZ18" s="47"/>
    </row>
    <row r="19" spans="2:78" s="2" customFormat="1" ht="15" customHeight="1">
      <c r="B19" s="212"/>
      <c r="C19" s="213"/>
      <c r="D19" s="80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28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30"/>
      <c r="BJ19" s="47"/>
      <c r="BK19" s="53"/>
      <c r="BL19" s="53"/>
      <c r="BM19" s="53"/>
      <c r="BN19" s="53"/>
      <c r="BO19" s="53"/>
      <c r="BP19" s="53"/>
      <c r="BQ19" s="47"/>
      <c r="BR19" s="47"/>
      <c r="BS19" s="47"/>
      <c r="BT19" s="47"/>
      <c r="BU19" s="47"/>
      <c r="BV19" s="47"/>
      <c r="BW19" s="47"/>
      <c r="BX19" s="47"/>
      <c r="BY19" s="47"/>
      <c r="BZ19" s="47"/>
    </row>
    <row r="20" spans="2:78" s="2" customFormat="1" ht="15" customHeight="1">
      <c r="B20" s="212"/>
      <c r="C20" s="213"/>
      <c r="D20" s="241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3"/>
      <c r="AM20" s="244"/>
      <c r="AN20" s="245"/>
      <c r="AO20" s="245"/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5"/>
      <c r="BB20" s="245"/>
      <c r="BC20" s="245"/>
      <c r="BD20" s="245"/>
      <c r="BE20" s="245"/>
      <c r="BF20" s="245"/>
      <c r="BG20" s="245"/>
      <c r="BH20" s="245"/>
      <c r="BI20" s="246"/>
      <c r="BJ20" s="47"/>
      <c r="BK20" s="53"/>
      <c r="BL20" s="53"/>
      <c r="BM20" s="53"/>
      <c r="BN20" s="53"/>
      <c r="BO20" s="53"/>
      <c r="BP20" s="53"/>
      <c r="BQ20" s="47"/>
      <c r="BR20" s="47"/>
      <c r="BS20" s="47"/>
      <c r="BT20" s="47"/>
      <c r="BU20" s="47"/>
      <c r="BV20" s="47"/>
      <c r="BW20" s="47"/>
      <c r="BX20" s="47"/>
      <c r="BY20" s="47"/>
      <c r="BZ20" s="47"/>
    </row>
    <row r="21" spans="2:78" s="2" customFormat="1" ht="15" customHeight="1">
      <c r="B21" s="247"/>
      <c r="C21" s="248"/>
      <c r="D21" s="249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1"/>
      <c r="AM21" s="252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53"/>
      <c r="BB21" s="253"/>
      <c r="BC21" s="253"/>
      <c r="BD21" s="253"/>
      <c r="BE21" s="253"/>
      <c r="BF21" s="253"/>
      <c r="BG21" s="253"/>
      <c r="BH21" s="253"/>
      <c r="BI21" s="254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</row>
    <row r="22" spans="2:78" s="2" customFormat="1" ht="12.75">
      <c r="B22" s="16"/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8"/>
      <c r="AN22" s="18"/>
      <c r="AO22" s="18"/>
      <c r="AP22" s="18"/>
      <c r="AQ22" s="18"/>
      <c r="AR22" s="18"/>
      <c r="AS22" s="18"/>
      <c r="AT22" s="18"/>
      <c r="AU22" s="18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</row>
    <row r="23" spans="2:78" ht="19.5" customHeight="1">
      <c r="B23" s="271" t="s">
        <v>32</v>
      </c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1" t="s">
        <v>33</v>
      </c>
      <c r="AN23" s="272"/>
      <c r="AO23" s="272"/>
      <c r="AP23" s="272"/>
      <c r="AQ23" s="272"/>
      <c r="AR23" s="272"/>
      <c r="AS23" s="272"/>
      <c r="AT23" s="272"/>
      <c r="AU23" s="272"/>
      <c r="AV23" s="272"/>
      <c r="AW23" s="272"/>
      <c r="AX23" s="272"/>
      <c r="AY23" s="272"/>
      <c r="AZ23" s="272"/>
      <c r="BA23" s="272"/>
      <c r="BB23" s="272"/>
      <c r="BC23" s="272"/>
      <c r="BD23" s="272"/>
      <c r="BE23" s="272"/>
      <c r="BF23" s="272"/>
      <c r="BG23" s="272"/>
      <c r="BH23" s="272"/>
      <c r="BI23" s="273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</row>
    <row r="24" spans="2:78" s="2" customFormat="1" ht="19.5" customHeight="1" thickBot="1">
      <c r="B24" s="274" t="s">
        <v>29</v>
      </c>
      <c r="C24" s="275"/>
      <c r="D24" s="276" t="s">
        <v>34</v>
      </c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8"/>
      <c r="AM24" s="274" t="s">
        <v>29</v>
      </c>
      <c r="AN24" s="275"/>
      <c r="AO24" s="274" t="s">
        <v>34</v>
      </c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5"/>
      <c r="BA24" s="280" t="s">
        <v>35</v>
      </c>
      <c r="BB24" s="281"/>
      <c r="BC24" s="281"/>
      <c r="BD24" s="282"/>
      <c r="BE24" s="280" t="s">
        <v>36</v>
      </c>
      <c r="BF24" s="281"/>
      <c r="BG24" s="281"/>
      <c r="BH24" s="281"/>
      <c r="BI24" s="282"/>
      <c r="BJ24" s="47"/>
      <c r="BK24" s="47"/>
      <c r="BL24" s="47"/>
      <c r="BM24" s="47"/>
      <c r="BN24" s="47"/>
      <c r="BO24" s="51"/>
      <c r="BP24" s="51"/>
      <c r="BQ24" s="47"/>
      <c r="BR24" s="47"/>
      <c r="BS24" s="47"/>
      <c r="BT24" s="47"/>
      <c r="BU24" s="47"/>
      <c r="BV24" s="47"/>
      <c r="BW24" s="47"/>
      <c r="BX24" s="47"/>
      <c r="BY24" s="47"/>
      <c r="BZ24" s="47"/>
    </row>
    <row r="25" spans="2:78" s="2" customFormat="1" ht="13.5" customHeight="1" thickTop="1">
      <c r="B25" s="261"/>
      <c r="C25" s="261"/>
      <c r="D25" s="69"/>
      <c r="E25" s="32"/>
      <c r="F25" s="32"/>
      <c r="G25" s="68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6"/>
      <c r="AM25" s="212"/>
      <c r="AN25" s="213"/>
      <c r="AO25" s="38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40"/>
      <c r="BA25" s="262"/>
      <c r="BB25" s="263"/>
      <c r="BC25" s="263"/>
      <c r="BD25" s="264"/>
      <c r="BE25" s="265"/>
      <c r="BF25" s="266"/>
      <c r="BG25" s="266"/>
      <c r="BH25" s="266"/>
      <c r="BI25" s="26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</row>
    <row r="26" spans="2:78" s="2" customFormat="1" ht="13.5" customHeight="1">
      <c r="B26" s="212">
        <v>1</v>
      </c>
      <c r="C26" s="213"/>
      <c r="D26" s="75" t="str">
        <f>AS62</f>
        <v>Pelepasan Beksiting Pondasi</v>
      </c>
      <c r="E26" s="32"/>
      <c r="F26" s="32"/>
      <c r="G26" s="32"/>
      <c r="H26" s="32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37"/>
      <c r="U26" s="43"/>
      <c r="V26" s="43"/>
      <c r="W26" s="43"/>
      <c r="X26" s="43"/>
      <c r="Y26" s="32"/>
      <c r="Z26" s="32"/>
      <c r="AA26" s="32"/>
      <c r="AB26" s="32"/>
      <c r="AC26" s="43"/>
      <c r="AD26" s="43"/>
      <c r="AE26" s="43"/>
      <c r="AF26" s="43"/>
      <c r="AG26" s="43"/>
      <c r="AH26" s="32"/>
      <c r="AI26" s="43"/>
      <c r="AJ26" s="43"/>
      <c r="AK26" s="43"/>
      <c r="AL26" s="44"/>
      <c r="AM26" s="212"/>
      <c r="AN26" s="213"/>
      <c r="AO26" s="38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40"/>
      <c r="BA26" s="268"/>
      <c r="BB26" s="269"/>
      <c r="BC26" s="269"/>
      <c r="BD26" s="270"/>
      <c r="BE26" s="265"/>
      <c r="BF26" s="266"/>
      <c r="BG26" s="266"/>
      <c r="BH26" s="266"/>
      <c r="BI26" s="267"/>
    </row>
    <row r="27" spans="2:78" s="2" customFormat="1" ht="13.5" customHeight="1">
      <c r="B27" s="212">
        <v>2</v>
      </c>
      <c r="C27" s="213"/>
      <c r="D27" s="75" t="str">
        <f>AS81</f>
        <v>Pelepasan Beksiting Pondasi</v>
      </c>
      <c r="E27" s="73"/>
      <c r="F27" s="32"/>
      <c r="G27" s="32"/>
      <c r="H27" s="32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37"/>
      <c r="U27" s="43"/>
      <c r="V27" s="43"/>
      <c r="W27" s="43"/>
      <c r="X27" s="43"/>
      <c r="Y27" s="32"/>
      <c r="Z27" s="32"/>
      <c r="AA27" s="32"/>
      <c r="AB27" s="32"/>
      <c r="AC27" s="43"/>
      <c r="AD27" s="43"/>
      <c r="AE27" s="43"/>
      <c r="AF27" s="43"/>
      <c r="AG27" s="43"/>
      <c r="AH27" s="32"/>
      <c r="AI27" s="43"/>
      <c r="AJ27" s="43"/>
      <c r="AK27" s="43"/>
      <c r="AL27" s="44"/>
      <c r="AM27" s="78"/>
      <c r="AN27" s="79"/>
      <c r="AO27" s="38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40"/>
      <c r="BA27" s="87"/>
      <c r="BB27" s="88"/>
      <c r="BC27" s="88"/>
      <c r="BD27" s="89"/>
      <c r="BE27" s="84"/>
      <c r="BF27" s="85"/>
      <c r="BG27" s="85"/>
      <c r="BH27" s="85"/>
      <c r="BI27" s="86"/>
    </row>
    <row r="28" spans="2:78" s="2" customFormat="1" ht="13.5" customHeight="1">
      <c r="B28" s="212">
        <v>3</v>
      </c>
      <c r="C28" s="213"/>
      <c r="D28" s="75">
        <f>AS100</f>
        <v>0</v>
      </c>
      <c r="E28" s="73"/>
      <c r="F28" s="32"/>
      <c r="G28" s="32"/>
      <c r="H28" s="32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37"/>
      <c r="U28" s="43"/>
      <c r="V28" s="43"/>
      <c r="W28" s="43"/>
      <c r="X28" s="43"/>
      <c r="Y28" s="32"/>
      <c r="Z28" s="32"/>
      <c r="AA28" s="32"/>
      <c r="AB28" s="32"/>
      <c r="AC28" s="43"/>
      <c r="AD28" s="43"/>
      <c r="AE28" s="43"/>
      <c r="AF28" s="43"/>
      <c r="AG28" s="43"/>
      <c r="AH28" s="32"/>
      <c r="AI28" s="43"/>
      <c r="AJ28" s="43"/>
      <c r="AK28" s="43"/>
      <c r="AL28" s="44"/>
      <c r="AM28" s="78"/>
      <c r="AN28" s="79"/>
      <c r="AO28" s="38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40"/>
      <c r="BA28" s="87"/>
      <c r="BB28" s="88"/>
      <c r="BC28" s="88"/>
      <c r="BD28" s="89"/>
      <c r="BE28" s="84"/>
      <c r="BF28" s="85"/>
      <c r="BG28" s="85"/>
      <c r="BH28" s="85"/>
      <c r="BI28" s="86"/>
    </row>
    <row r="29" spans="2:78" s="2" customFormat="1" ht="13.5" customHeight="1">
      <c r="B29" s="212">
        <v>4</v>
      </c>
      <c r="C29" s="213"/>
      <c r="D29" s="75">
        <f>AS120</f>
        <v>0</v>
      </c>
      <c r="E29" s="73"/>
      <c r="F29" s="43"/>
      <c r="G29" s="43"/>
      <c r="H29" s="43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43"/>
      <c r="Y29" s="43"/>
      <c r="Z29" s="32"/>
      <c r="AA29" s="32"/>
      <c r="AB29" s="43"/>
      <c r="AC29" s="43"/>
      <c r="AD29" s="43"/>
      <c r="AE29" s="32"/>
      <c r="AF29" s="32"/>
      <c r="AG29" s="32"/>
      <c r="AH29" s="43"/>
      <c r="AI29" s="43"/>
      <c r="AJ29" s="43"/>
      <c r="AK29" s="43"/>
      <c r="AL29" s="44"/>
      <c r="AM29" s="212"/>
      <c r="AN29" s="213"/>
      <c r="AO29" s="38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40"/>
      <c r="BA29" s="268"/>
      <c r="BB29" s="269"/>
      <c r="BC29" s="269"/>
      <c r="BD29" s="270"/>
      <c r="BE29" s="265"/>
      <c r="BF29" s="266"/>
      <c r="BG29" s="266"/>
      <c r="BH29" s="266"/>
      <c r="BI29" s="267"/>
    </row>
    <row r="30" spans="2:78" s="2" customFormat="1" ht="13.5" customHeight="1">
      <c r="B30" s="212"/>
      <c r="C30" s="213"/>
      <c r="D30" s="75">
        <f>AS66</f>
        <v>0</v>
      </c>
      <c r="E30" s="73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43"/>
      <c r="Y30" s="43"/>
      <c r="Z30" s="32"/>
      <c r="AA30" s="32"/>
      <c r="AB30" s="43"/>
      <c r="AC30" s="43"/>
      <c r="AD30" s="43"/>
      <c r="AE30" s="43"/>
      <c r="AF30" s="43"/>
      <c r="AG30" s="43"/>
      <c r="AH30" s="43"/>
      <c r="AI30" s="32"/>
      <c r="AJ30" s="32"/>
      <c r="AK30" s="32"/>
      <c r="AL30" s="33"/>
      <c r="AM30" s="212"/>
      <c r="AN30" s="213"/>
      <c r="AO30" s="38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40"/>
      <c r="BA30" s="268"/>
      <c r="BB30" s="269"/>
      <c r="BC30" s="269"/>
      <c r="BD30" s="270"/>
      <c r="BE30" s="265"/>
      <c r="BF30" s="266"/>
      <c r="BG30" s="266"/>
      <c r="BH30" s="266"/>
      <c r="BI30" s="267"/>
    </row>
    <row r="31" spans="2:78" s="2" customFormat="1" ht="13.5" customHeight="1">
      <c r="B31" s="212"/>
      <c r="C31" s="213"/>
      <c r="D31" s="75"/>
      <c r="E31" s="73"/>
      <c r="F31" s="43"/>
      <c r="G31" s="43"/>
      <c r="H31" s="32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37"/>
      <c r="U31" s="43"/>
      <c r="V31" s="43"/>
      <c r="W31" s="43"/>
      <c r="X31" s="43"/>
      <c r="Y31" s="43"/>
      <c r="Z31" s="43"/>
      <c r="AA31" s="43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3"/>
      <c r="AM31" s="212"/>
      <c r="AN31" s="213"/>
      <c r="AO31" s="38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0"/>
      <c r="BA31" s="268"/>
      <c r="BB31" s="269"/>
      <c r="BC31" s="269"/>
      <c r="BD31" s="270"/>
      <c r="BE31" s="265"/>
      <c r="BF31" s="266"/>
      <c r="BG31" s="266"/>
      <c r="BH31" s="266"/>
      <c r="BI31" s="267"/>
    </row>
    <row r="32" spans="2:78" s="2" customFormat="1" ht="13.5" customHeight="1">
      <c r="B32" s="212"/>
      <c r="C32" s="213"/>
      <c r="D32" s="75"/>
      <c r="E32" s="73"/>
      <c r="F32" s="43"/>
      <c r="G32" s="4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43"/>
      <c r="AC32" s="43"/>
      <c r="AD32" s="43"/>
      <c r="AE32" s="32"/>
      <c r="AF32" s="32"/>
      <c r="AG32" s="32"/>
      <c r="AH32" s="32"/>
      <c r="AI32" s="43"/>
      <c r="AJ32" s="43"/>
      <c r="AK32" s="43"/>
      <c r="AL32" s="44"/>
      <c r="AM32" s="212"/>
      <c r="AN32" s="213"/>
      <c r="AO32" s="38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40"/>
      <c r="BA32" s="268"/>
      <c r="BB32" s="269"/>
      <c r="BC32" s="269"/>
      <c r="BD32" s="270"/>
      <c r="BE32" s="265"/>
      <c r="BF32" s="266"/>
      <c r="BG32" s="266"/>
      <c r="BH32" s="266"/>
      <c r="BI32" s="267"/>
    </row>
    <row r="33" spans="1:104" s="2" customFormat="1" ht="13.5" customHeight="1">
      <c r="B33" s="212"/>
      <c r="C33" s="213"/>
      <c r="D33" s="75"/>
      <c r="E33" s="73"/>
      <c r="F33" s="43"/>
      <c r="G33" s="43"/>
      <c r="H33" s="43"/>
      <c r="I33" s="43"/>
      <c r="J33" s="43"/>
      <c r="K33" s="43"/>
      <c r="L33" s="43"/>
      <c r="M33" s="43"/>
      <c r="N33" s="4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43"/>
      <c r="AB33" s="32"/>
      <c r="AC33" s="32"/>
      <c r="AD33" s="32"/>
      <c r="AE33" s="43"/>
      <c r="AF33" s="43"/>
      <c r="AG33" s="43"/>
      <c r="AH33" s="43"/>
      <c r="AI33" s="32"/>
      <c r="AJ33" s="32"/>
      <c r="AK33" s="32"/>
      <c r="AL33" s="33"/>
      <c r="AM33" s="212"/>
      <c r="AN33" s="213"/>
      <c r="AO33" s="38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40"/>
      <c r="BA33" s="268"/>
      <c r="BB33" s="269"/>
      <c r="BC33" s="269"/>
      <c r="BD33" s="270"/>
      <c r="BE33" s="265"/>
      <c r="BF33" s="266"/>
      <c r="BG33" s="266"/>
      <c r="BH33" s="266"/>
      <c r="BI33" s="267"/>
    </row>
    <row r="34" spans="1:104" s="2" customFormat="1" ht="13.5" customHeight="1">
      <c r="B34" s="212"/>
      <c r="C34" s="213"/>
      <c r="D34" s="75"/>
      <c r="E34" s="73"/>
      <c r="F34" s="4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3"/>
      <c r="AM34" s="212"/>
      <c r="AN34" s="213"/>
      <c r="AO34" s="38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40"/>
      <c r="BA34" s="268"/>
      <c r="BB34" s="269"/>
      <c r="BC34" s="269"/>
      <c r="BD34" s="270"/>
      <c r="BE34" s="265"/>
      <c r="BF34" s="266"/>
      <c r="BG34" s="266"/>
      <c r="BH34" s="266"/>
      <c r="BI34" s="267"/>
    </row>
    <row r="35" spans="1:104" s="2" customFormat="1" ht="13.5" customHeight="1">
      <c r="A35" s="67"/>
      <c r="B35" s="212"/>
      <c r="C35" s="213"/>
      <c r="D35" s="75"/>
      <c r="E35" s="73"/>
      <c r="F35" s="32"/>
      <c r="G35" s="32"/>
      <c r="H35" s="32"/>
      <c r="I35" s="32"/>
      <c r="J35" s="32"/>
      <c r="K35" s="32"/>
      <c r="L35" s="32"/>
      <c r="M35" s="32"/>
      <c r="N35" s="32"/>
      <c r="O35" s="43"/>
      <c r="P35" s="43"/>
      <c r="Q35" s="43"/>
      <c r="R35" s="43"/>
      <c r="S35" s="43"/>
      <c r="T35" s="37"/>
      <c r="U35" s="43"/>
      <c r="V35" s="43"/>
      <c r="W35" s="43"/>
      <c r="X35" s="43"/>
      <c r="Y35" s="43"/>
      <c r="Z35" s="43"/>
      <c r="AA35" s="43"/>
      <c r="AB35" s="32"/>
      <c r="AC35" s="32"/>
      <c r="AD35" s="32"/>
      <c r="AE35" s="32"/>
      <c r="AF35" s="32"/>
      <c r="AG35" s="32"/>
      <c r="AH35" s="32"/>
      <c r="AI35" s="43"/>
      <c r="AJ35" s="43"/>
      <c r="AK35" s="43"/>
      <c r="AL35" s="44"/>
      <c r="AM35" s="212"/>
      <c r="AN35" s="213"/>
      <c r="AO35" s="38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268"/>
      <c r="BB35" s="269"/>
      <c r="BC35" s="269"/>
      <c r="BD35" s="270"/>
      <c r="BE35" s="265"/>
      <c r="BF35" s="266"/>
      <c r="BG35" s="266"/>
      <c r="BH35" s="266"/>
      <c r="BI35" s="267"/>
    </row>
    <row r="36" spans="1:104" s="2" customFormat="1" ht="13.5" customHeight="1">
      <c r="A36" s="67"/>
      <c r="B36" s="212"/>
      <c r="C36" s="213"/>
      <c r="D36" s="75"/>
      <c r="E36" s="74"/>
      <c r="F36" s="43"/>
      <c r="G36" s="4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43"/>
      <c r="AI36" s="43"/>
      <c r="AJ36" s="43"/>
      <c r="AK36" s="43"/>
      <c r="AL36" s="44"/>
      <c r="AM36" s="212"/>
      <c r="AN36" s="213"/>
      <c r="AO36" s="31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3"/>
      <c r="BA36" s="268"/>
      <c r="BB36" s="269"/>
      <c r="BC36" s="269"/>
      <c r="BD36" s="270"/>
      <c r="BE36" s="268"/>
      <c r="BF36" s="269"/>
      <c r="BG36" s="269"/>
      <c r="BH36" s="269"/>
      <c r="BI36" s="270"/>
    </row>
    <row r="37" spans="1:104" s="2" customFormat="1" ht="13.5" customHeight="1">
      <c r="B37" s="212"/>
      <c r="C37" s="213"/>
      <c r="D37" s="75"/>
      <c r="E37" s="73"/>
      <c r="F37" s="43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43"/>
      <c r="AI37" s="43"/>
      <c r="AJ37" s="43"/>
      <c r="AK37" s="43"/>
      <c r="AL37" s="44"/>
      <c r="AM37" s="212"/>
      <c r="AN37" s="213"/>
      <c r="AO37" s="31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3"/>
      <c r="BA37" s="268"/>
      <c r="BB37" s="269"/>
      <c r="BC37" s="269"/>
      <c r="BD37" s="270"/>
      <c r="BE37" s="268"/>
      <c r="BF37" s="269"/>
      <c r="BG37" s="269"/>
      <c r="BH37" s="269"/>
      <c r="BI37" s="270"/>
    </row>
    <row r="38" spans="1:104" s="2" customFormat="1" ht="13.5" customHeight="1">
      <c r="B38" s="261"/>
      <c r="C38" s="261"/>
      <c r="D38" s="75"/>
      <c r="E38" s="7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212"/>
      <c r="AN38" s="213"/>
      <c r="AO38" s="31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3"/>
      <c r="BA38" s="268"/>
      <c r="BB38" s="269"/>
      <c r="BC38" s="269"/>
      <c r="BD38" s="270"/>
      <c r="BE38" s="268"/>
      <c r="BF38" s="269"/>
      <c r="BG38" s="269"/>
      <c r="BH38" s="269"/>
      <c r="BI38" s="270"/>
    </row>
    <row r="39" spans="1:104" s="2" customFormat="1" ht="13.5" customHeight="1">
      <c r="B39" s="261"/>
      <c r="C39" s="261"/>
      <c r="D39" s="283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  <c r="AC39" s="284"/>
      <c r="AD39" s="284"/>
      <c r="AE39" s="284"/>
      <c r="AF39" s="284"/>
      <c r="AG39" s="284"/>
      <c r="AH39" s="284"/>
      <c r="AI39" s="284"/>
      <c r="AJ39" s="284"/>
      <c r="AK39" s="284"/>
      <c r="AL39" s="285"/>
      <c r="AM39" s="212"/>
      <c r="AN39" s="213"/>
      <c r="AO39" s="31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3"/>
      <c r="BA39" s="268"/>
      <c r="BB39" s="269"/>
      <c r="BC39" s="269"/>
      <c r="BD39" s="270"/>
      <c r="BE39" s="268"/>
      <c r="BF39" s="269"/>
      <c r="BG39" s="269"/>
      <c r="BH39" s="269"/>
      <c r="BI39" s="270"/>
    </row>
    <row r="40" spans="1:104" s="2" customFormat="1" ht="13.5" customHeight="1">
      <c r="B40" s="286"/>
      <c r="C40" s="287"/>
      <c r="D40" s="288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4"/>
      <c r="AM40" s="286"/>
      <c r="AN40" s="287"/>
      <c r="AO40" s="289" t="s">
        <v>38</v>
      </c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1"/>
      <c r="BA40" s="292" t="s">
        <v>37</v>
      </c>
      <c r="BB40" s="293"/>
      <c r="BC40" s="293"/>
      <c r="BD40" s="294"/>
      <c r="BE40" s="295">
        <f>SUM(BE25:BI39)</f>
        <v>0</v>
      </c>
      <c r="BF40" s="296"/>
      <c r="BG40" s="296"/>
      <c r="BH40" s="296"/>
      <c r="BI40" s="297"/>
    </row>
    <row r="41" spans="1:104" s="2" customFormat="1" ht="12.75">
      <c r="B41" s="16"/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8"/>
      <c r="AN41" s="18"/>
      <c r="AO41" s="18"/>
      <c r="AP41" s="18"/>
      <c r="AQ41" s="18"/>
      <c r="AR41" s="18"/>
      <c r="AS41" s="18"/>
      <c r="AT41" s="18"/>
      <c r="AU41" s="18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</row>
    <row r="42" spans="1:104" ht="19.5" customHeight="1">
      <c r="B42" s="271" t="s">
        <v>39</v>
      </c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3"/>
      <c r="AJ42" s="271" t="s">
        <v>40</v>
      </c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272"/>
      <c r="AW42" s="272"/>
      <c r="AX42" s="272"/>
      <c r="AY42" s="272"/>
      <c r="AZ42" s="272"/>
      <c r="BA42" s="272"/>
      <c r="BB42" s="272"/>
      <c r="BC42" s="272"/>
      <c r="BD42" s="272"/>
      <c r="BE42" s="272"/>
      <c r="BF42" s="272"/>
      <c r="BG42" s="272"/>
      <c r="BH42" s="272"/>
      <c r="BI42" s="273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s="2" customFormat="1" ht="19.5" customHeight="1" thickBot="1">
      <c r="B43" s="274" t="s">
        <v>29</v>
      </c>
      <c r="C43" s="275"/>
      <c r="D43" s="20" t="s">
        <v>34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76" t="s">
        <v>35</v>
      </c>
      <c r="V43" s="277"/>
      <c r="W43" s="278"/>
      <c r="X43" s="276" t="s">
        <v>36</v>
      </c>
      <c r="Y43" s="277"/>
      <c r="Z43" s="277"/>
      <c r="AA43" s="278"/>
      <c r="AB43" s="276" t="s">
        <v>41</v>
      </c>
      <c r="AC43" s="277"/>
      <c r="AD43" s="277"/>
      <c r="AE43" s="278"/>
      <c r="AF43" s="276" t="s">
        <v>42</v>
      </c>
      <c r="AG43" s="277"/>
      <c r="AH43" s="277"/>
      <c r="AI43" s="278"/>
      <c r="AJ43" s="22" t="s">
        <v>29</v>
      </c>
      <c r="AK43" s="274" t="s">
        <v>34</v>
      </c>
      <c r="AL43" s="279"/>
      <c r="AM43" s="279"/>
      <c r="AN43" s="279"/>
      <c r="AO43" s="279"/>
      <c r="AP43" s="279"/>
      <c r="AQ43" s="279"/>
      <c r="AR43" s="279"/>
      <c r="AS43" s="279"/>
      <c r="AT43" s="279"/>
      <c r="AU43" s="275"/>
      <c r="AV43" s="274" t="s">
        <v>35</v>
      </c>
      <c r="AW43" s="279"/>
      <c r="AX43" s="275"/>
      <c r="AY43" s="280" t="s">
        <v>36</v>
      </c>
      <c r="AZ43" s="281"/>
      <c r="BA43" s="281"/>
      <c r="BB43" s="282"/>
      <c r="BC43" s="280" t="s">
        <v>43</v>
      </c>
      <c r="BD43" s="281"/>
      <c r="BE43" s="281"/>
      <c r="BF43" s="281"/>
      <c r="BG43" s="281"/>
      <c r="BH43" s="281"/>
      <c r="BI43" s="282"/>
    </row>
    <row r="44" spans="1:104" s="2" customFormat="1" ht="13.5" customHeight="1" thickTop="1">
      <c r="B44" s="308">
        <v>1</v>
      </c>
      <c r="C44" s="309"/>
      <c r="D44" s="310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2"/>
      <c r="U44" s="313"/>
      <c r="V44" s="314"/>
      <c r="W44" s="315"/>
      <c r="X44" s="316"/>
      <c r="Y44" s="317"/>
      <c r="Z44" s="317"/>
      <c r="AA44" s="318"/>
      <c r="AB44" s="316"/>
      <c r="AC44" s="317"/>
      <c r="AD44" s="317"/>
      <c r="AE44" s="318"/>
      <c r="AF44" s="316"/>
      <c r="AG44" s="317"/>
      <c r="AH44" s="317"/>
      <c r="AI44" s="318"/>
      <c r="AJ44" s="83"/>
      <c r="AK44" s="319"/>
      <c r="AL44" s="320"/>
      <c r="AM44" s="320"/>
      <c r="AN44" s="320"/>
      <c r="AO44" s="320"/>
      <c r="AP44" s="320"/>
      <c r="AQ44" s="320"/>
      <c r="AR44" s="320"/>
      <c r="AS44" s="320"/>
      <c r="AT44" s="320"/>
      <c r="AU44" s="321"/>
      <c r="AV44" s="308"/>
      <c r="AW44" s="322"/>
      <c r="AX44" s="309"/>
      <c r="AY44" s="298"/>
      <c r="AZ44" s="299"/>
      <c r="BA44" s="299"/>
      <c r="BB44" s="300"/>
      <c r="BC44" s="298"/>
      <c r="BD44" s="299"/>
      <c r="BE44" s="299"/>
      <c r="BF44" s="299"/>
      <c r="BG44" s="299"/>
      <c r="BH44" s="299"/>
      <c r="BI44" s="300"/>
    </row>
    <row r="45" spans="1:104" s="2" customFormat="1" ht="13.5" customHeight="1">
      <c r="B45" s="212">
        <v>2</v>
      </c>
      <c r="C45" s="213"/>
      <c r="D45" s="244"/>
      <c r="E45" s="245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6"/>
      <c r="U45" s="301"/>
      <c r="V45" s="302"/>
      <c r="W45" s="303"/>
      <c r="X45" s="304"/>
      <c r="Y45" s="305"/>
      <c r="Z45" s="305"/>
      <c r="AA45" s="306"/>
      <c r="AB45" s="301"/>
      <c r="AC45" s="302"/>
      <c r="AD45" s="302"/>
      <c r="AE45" s="303"/>
      <c r="AF45" s="304"/>
      <c r="AG45" s="305"/>
      <c r="AH45" s="305"/>
      <c r="AI45" s="306"/>
      <c r="AJ45" s="23"/>
      <c r="AK45" s="241"/>
      <c r="AL45" s="242"/>
      <c r="AM45" s="242"/>
      <c r="AN45" s="242"/>
      <c r="AO45" s="242"/>
      <c r="AP45" s="242"/>
      <c r="AQ45" s="242"/>
      <c r="AR45" s="242"/>
      <c r="AS45" s="242"/>
      <c r="AT45" s="242"/>
      <c r="AU45" s="243"/>
      <c r="AV45" s="212"/>
      <c r="AW45" s="307"/>
      <c r="AX45" s="213"/>
      <c r="AY45" s="268"/>
      <c r="AZ45" s="269"/>
      <c r="BA45" s="269"/>
      <c r="BB45" s="270"/>
      <c r="BC45" s="268"/>
      <c r="BD45" s="269"/>
      <c r="BE45" s="269"/>
      <c r="BF45" s="269"/>
      <c r="BG45" s="269"/>
      <c r="BH45" s="269"/>
      <c r="BI45" s="270"/>
    </row>
    <row r="46" spans="1:104" s="2" customFormat="1" ht="13.5" customHeight="1">
      <c r="B46" s="212">
        <v>3</v>
      </c>
      <c r="C46" s="213"/>
      <c r="D46" s="244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6"/>
      <c r="U46" s="301"/>
      <c r="V46" s="302"/>
      <c r="W46" s="303"/>
      <c r="X46" s="304"/>
      <c r="Y46" s="305"/>
      <c r="Z46" s="305"/>
      <c r="AA46" s="306"/>
      <c r="AB46" s="301"/>
      <c r="AC46" s="302"/>
      <c r="AD46" s="302"/>
      <c r="AE46" s="303"/>
      <c r="AF46" s="301"/>
      <c r="AG46" s="302"/>
      <c r="AH46" s="302"/>
      <c r="AI46" s="303"/>
      <c r="AJ46" s="23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3"/>
      <c r="AV46" s="212"/>
      <c r="AW46" s="307"/>
      <c r="AX46" s="213"/>
      <c r="AY46" s="268"/>
      <c r="AZ46" s="269"/>
      <c r="BA46" s="269"/>
      <c r="BB46" s="270"/>
      <c r="BC46" s="268"/>
      <c r="BD46" s="269"/>
      <c r="BE46" s="269"/>
      <c r="BF46" s="269"/>
      <c r="BG46" s="269"/>
      <c r="BH46" s="269"/>
      <c r="BI46" s="270"/>
    </row>
    <row r="47" spans="1:104" s="2" customFormat="1" ht="13.5" customHeight="1">
      <c r="B47" s="212">
        <v>4</v>
      </c>
      <c r="C47" s="213"/>
      <c r="D47" s="244"/>
      <c r="E47" s="245"/>
      <c r="F47" s="245"/>
      <c r="G47" s="245"/>
      <c r="H47" s="245"/>
      <c r="I47" s="245"/>
      <c r="J47" s="245"/>
      <c r="K47" s="245"/>
      <c r="L47" s="245"/>
      <c r="M47" s="245"/>
      <c r="N47" s="245"/>
      <c r="O47" s="245"/>
      <c r="P47" s="245"/>
      <c r="Q47" s="245"/>
      <c r="R47" s="245"/>
      <c r="S47" s="245"/>
      <c r="T47" s="246"/>
      <c r="U47" s="301"/>
      <c r="V47" s="302"/>
      <c r="W47" s="303"/>
      <c r="X47" s="304"/>
      <c r="Y47" s="305"/>
      <c r="Z47" s="305"/>
      <c r="AA47" s="306"/>
      <c r="AB47" s="301"/>
      <c r="AC47" s="302"/>
      <c r="AD47" s="302"/>
      <c r="AE47" s="303"/>
      <c r="AF47" s="301"/>
      <c r="AG47" s="302"/>
      <c r="AH47" s="302"/>
      <c r="AI47" s="303"/>
      <c r="AJ47" s="23"/>
      <c r="AK47" s="241"/>
      <c r="AL47" s="242"/>
      <c r="AM47" s="242"/>
      <c r="AN47" s="242"/>
      <c r="AO47" s="242"/>
      <c r="AP47" s="242"/>
      <c r="AQ47" s="242"/>
      <c r="AR47" s="242"/>
      <c r="AS47" s="242"/>
      <c r="AT47" s="242"/>
      <c r="AU47" s="243"/>
      <c r="AV47" s="212"/>
      <c r="AW47" s="307"/>
      <c r="AX47" s="213"/>
      <c r="AY47" s="268"/>
      <c r="AZ47" s="269"/>
      <c r="BA47" s="269"/>
      <c r="BB47" s="270"/>
      <c r="BC47" s="268"/>
      <c r="BD47" s="269"/>
      <c r="BE47" s="269"/>
      <c r="BF47" s="269"/>
      <c r="BG47" s="269"/>
      <c r="BH47" s="269"/>
      <c r="BI47" s="270"/>
    </row>
    <row r="48" spans="1:104" s="2" customFormat="1" ht="13.5" customHeight="1">
      <c r="B48" s="212">
        <v>5</v>
      </c>
      <c r="C48" s="213"/>
      <c r="D48" s="244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6"/>
      <c r="U48" s="301"/>
      <c r="V48" s="302"/>
      <c r="W48" s="303"/>
      <c r="X48" s="304"/>
      <c r="Y48" s="305"/>
      <c r="Z48" s="305"/>
      <c r="AA48" s="306"/>
      <c r="AB48" s="301"/>
      <c r="AC48" s="302"/>
      <c r="AD48" s="302"/>
      <c r="AE48" s="303"/>
      <c r="AF48" s="301"/>
      <c r="AG48" s="302"/>
      <c r="AH48" s="302"/>
      <c r="AI48" s="303"/>
      <c r="AJ48" s="23"/>
      <c r="AK48" s="241"/>
      <c r="AL48" s="242"/>
      <c r="AM48" s="242"/>
      <c r="AN48" s="242"/>
      <c r="AO48" s="242"/>
      <c r="AP48" s="242"/>
      <c r="AQ48" s="242"/>
      <c r="AR48" s="242"/>
      <c r="AS48" s="242"/>
      <c r="AT48" s="242"/>
      <c r="AU48" s="243"/>
      <c r="AV48" s="212"/>
      <c r="AW48" s="307"/>
      <c r="AX48" s="213"/>
      <c r="AY48" s="268"/>
      <c r="AZ48" s="269"/>
      <c r="BA48" s="269"/>
      <c r="BB48" s="270"/>
      <c r="BC48" s="268"/>
      <c r="BD48" s="269"/>
      <c r="BE48" s="269"/>
      <c r="BF48" s="269"/>
      <c r="BG48" s="269"/>
      <c r="BH48" s="269"/>
      <c r="BI48" s="270"/>
    </row>
    <row r="49" spans="2:128" s="2" customFormat="1" ht="13.5" customHeight="1">
      <c r="B49" s="212">
        <v>6</v>
      </c>
      <c r="C49" s="213"/>
      <c r="D49" s="244"/>
      <c r="E49" s="245"/>
      <c r="F49" s="245"/>
      <c r="G49" s="245"/>
      <c r="H49" s="245"/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6"/>
      <c r="U49" s="301"/>
      <c r="V49" s="302"/>
      <c r="W49" s="303"/>
      <c r="X49" s="304"/>
      <c r="Y49" s="305"/>
      <c r="Z49" s="305"/>
      <c r="AA49" s="306"/>
      <c r="AB49" s="301"/>
      <c r="AC49" s="302"/>
      <c r="AD49" s="302"/>
      <c r="AE49" s="303"/>
      <c r="AF49" s="301"/>
      <c r="AG49" s="302"/>
      <c r="AH49" s="302"/>
      <c r="AI49" s="303"/>
      <c r="AJ49" s="23"/>
      <c r="AK49" s="241"/>
      <c r="AL49" s="242"/>
      <c r="AM49" s="242"/>
      <c r="AN49" s="242"/>
      <c r="AO49" s="242"/>
      <c r="AP49" s="242"/>
      <c r="AQ49" s="242"/>
      <c r="AR49" s="242"/>
      <c r="AS49" s="242"/>
      <c r="AT49" s="242"/>
      <c r="AU49" s="243"/>
      <c r="AV49" s="212"/>
      <c r="AW49" s="307"/>
      <c r="AX49" s="213"/>
      <c r="AY49" s="268"/>
      <c r="AZ49" s="269"/>
      <c r="BA49" s="269"/>
      <c r="BB49" s="270"/>
      <c r="BC49" s="268"/>
      <c r="BD49" s="269"/>
      <c r="BE49" s="269"/>
      <c r="BF49" s="269"/>
      <c r="BG49" s="269"/>
      <c r="BH49" s="269"/>
      <c r="BI49" s="270"/>
    </row>
    <row r="50" spans="2:128" ht="19.5" customHeight="1" thickBot="1">
      <c r="B50" s="257" t="s">
        <v>29</v>
      </c>
      <c r="C50" s="259"/>
      <c r="D50" s="257" t="s">
        <v>44</v>
      </c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9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</row>
    <row r="51" spans="2:128" ht="15" customHeight="1" thickTop="1">
      <c r="B51" s="61"/>
      <c r="C51" s="62"/>
      <c r="D51" s="63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5"/>
      <c r="BJ51" s="24"/>
      <c r="BK51" s="24"/>
      <c r="BL51" s="24"/>
      <c r="BM51" s="24"/>
      <c r="BN51" s="24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</row>
    <row r="52" spans="2:128" ht="15" customHeight="1">
      <c r="B52" s="212"/>
      <c r="C52" s="213"/>
      <c r="D52" s="80" t="s">
        <v>57</v>
      </c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2"/>
      <c r="BJ52" s="24"/>
      <c r="BK52" s="24"/>
      <c r="BL52" s="24"/>
      <c r="BM52" s="24"/>
      <c r="BN52" s="24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</row>
    <row r="53" spans="2:128" ht="15" customHeight="1">
      <c r="B53" s="212"/>
      <c r="C53" s="213"/>
      <c r="D53" s="80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2"/>
      <c r="BJ53" s="24"/>
      <c r="BK53" s="24"/>
      <c r="BL53" s="24"/>
      <c r="BM53" s="24"/>
      <c r="BN53" s="24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</row>
    <row r="54" spans="2:128" ht="15" customHeight="1">
      <c r="B54" s="90"/>
      <c r="C54" s="91"/>
      <c r="D54" s="48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50"/>
      <c r="BJ54" s="24"/>
      <c r="BK54" s="24"/>
      <c r="BL54" s="24"/>
      <c r="BM54" s="24"/>
      <c r="BN54" s="24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</row>
    <row r="55" spans="2:128" ht="15" customHeight="1">
      <c r="B55" s="212"/>
      <c r="C55" s="213"/>
      <c r="D55" s="48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50"/>
      <c r="BJ55" s="24"/>
      <c r="BK55" s="24"/>
      <c r="BL55" s="24"/>
      <c r="BM55" s="24"/>
      <c r="BN55" s="24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</row>
    <row r="56" spans="2:128" ht="15" customHeight="1">
      <c r="B56" s="90"/>
      <c r="C56" s="91"/>
      <c r="D56" s="32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50"/>
      <c r="BJ56" s="24"/>
      <c r="BK56" s="24"/>
      <c r="BL56" s="24"/>
      <c r="BM56" s="24"/>
      <c r="BN56" s="24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</row>
    <row r="57" spans="2:128" ht="15" customHeight="1">
      <c r="B57" s="328"/>
      <c r="C57" s="329"/>
      <c r="D57" s="32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50"/>
      <c r="BJ57" s="24"/>
      <c r="BK57" s="24"/>
      <c r="BL57" s="24"/>
      <c r="BM57" s="24"/>
      <c r="BN57" s="24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</row>
    <row r="58" spans="2:128" ht="15" customHeight="1">
      <c r="B58" s="328"/>
      <c r="C58" s="329"/>
      <c r="D58" s="330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331"/>
      <c r="Y58" s="331"/>
      <c r="Z58" s="331"/>
      <c r="AA58" s="331"/>
      <c r="AB58" s="331"/>
      <c r="AC58" s="331"/>
      <c r="AD58" s="331"/>
      <c r="AE58" s="331"/>
      <c r="AF58" s="331"/>
      <c r="AG58" s="331"/>
      <c r="AH58" s="331"/>
      <c r="AI58" s="331"/>
      <c r="AJ58" s="331"/>
      <c r="AK58" s="331"/>
      <c r="AL58" s="331"/>
      <c r="AM58" s="331"/>
      <c r="AN58" s="331"/>
      <c r="AO58" s="331"/>
      <c r="AP58" s="331"/>
      <c r="AQ58" s="331"/>
      <c r="AR58" s="331"/>
      <c r="AS58" s="331"/>
      <c r="AT58" s="331"/>
      <c r="AU58" s="331"/>
      <c r="AV58" s="331"/>
      <c r="AW58" s="331"/>
      <c r="AX58" s="331"/>
      <c r="AY58" s="331"/>
      <c r="AZ58" s="331"/>
      <c r="BA58" s="331"/>
      <c r="BB58" s="331"/>
      <c r="BC58" s="331"/>
      <c r="BD58" s="331"/>
      <c r="BE58" s="331"/>
      <c r="BF58" s="331"/>
      <c r="BG58" s="331"/>
      <c r="BH58" s="331"/>
      <c r="BI58" s="332"/>
      <c r="BJ58" s="24"/>
      <c r="BK58" s="24"/>
      <c r="BL58" s="24"/>
      <c r="BM58" s="24"/>
      <c r="BN58" s="24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</row>
    <row r="59" spans="2:128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24"/>
      <c r="BK59" s="24"/>
      <c r="BL59" s="24"/>
      <c r="BM59" s="24"/>
      <c r="BN59" s="24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</row>
    <row r="60" spans="2:128" s="15" customFormat="1" ht="20.100000000000001" customHeight="1" thickBot="1">
      <c r="B60" s="333" t="s">
        <v>45</v>
      </c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G60" s="334"/>
      <c r="AH60" s="334"/>
      <c r="AI60" s="334"/>
      <c r="AJ60" s="334"/>
      <c r="AK60" s="334"/>
      <c r="AL60" s="334"/>
      <c r="AM60" s="334"/>
      <c r="AN60" s="334"/>
      <c r="AO60" s="334"/>
      <c r="AP60" s="334"/>
      <c r="AQ60" s="334"/>
      <c r="AR60" s="334"/>
      <c r="AS60" s="335" t="s">
        <v>49</v>
      </c>
      <c r="AT60" s="334"/>
      <c r="AU60" s="334"/>
      <c r="AV60" s="334"/>
      <c r="AW60" s="334"/>
      <c r="AX60" s="334"/>
      <c r="AY60" s="334"/>
      <c r="AZ60" s="334"/>
      <c r="BA60" s="334"/>
      <c r="BB60" s="334"/>
      <c r="BC60" s="334"/>
      <c r="BD60" s="334"/>
      <c r="BE60" s="334"/>
      <c r="BF60" s="334"/>
      <c r="BG60" s="334"/>
      <c r="BH60" s="334"/>
      <c r="BI60" s="336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</row>
    <row r="61" spans="2:128" ht="15.75" customHeight="1" thickTop="1">
      <c r="B61" s="538" t="str">
        <f>D26</f>
        <v>Pelepasan Beksiting Pondasi</v>
      </c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  <c r="AS61" s="538"/>
      <c r="AT61" s="538"/>
      <c r="AU61" s="538"/>
      <c r="AV61" s="538"/>
      <c r="AW61" s="538"/>
      <c r="AX61" s="538"/>
      <c r="AY61" s="538"/>
      <c r="AZ61" s="538"/>
      <c r="BA61" s="538"/>
      <c r="BB61" s="538"/>
      <c r="BC61" s="538"/>
      <c r="BD61" s="538"/>
      <c r="BE61" s="538"/>
      <c r="BF61" s="538"/>
      <c r="BG61" s="538"/>
      <c r="BH61" s="538"/>
      <c r="BI61" s="538"/>
    </row>
    <row r="62" spans="2:128">
      <c r="B62" s="71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198" t="s">
        <v>59</v>
      </c>
      <c r="AT62" s="323"/>
      <c r="AU62" s="323"/>
      <c r="AV62" s="323"/>
      <c r="AW62" s="323"/>
      <c r="AX62" s="323"/>
      <c r="AY62" s="323"/>
      <c r="AZ62" s="323"/>
      <c r="BA62" s="323"/>
      <c r="BB62" s="323"/>
      <c r="BC62" s="323"/>
      <c r="BD62" s="323"/>
      <c r="BE62" s="323"/>
      <c r="BF62" s="323"/>
      <c r="BG62" s="323"/>
      <c r="BH62" s="323"/>
      <c r="BI62" s="323"/>
    </row>
    <row r="63" spans="2:128" ht="15" customHeight="1">
      <c r="AS63" s="324"/>
      <c r="AT63" s="325"/>
      <c r="AU63" s="325"/>
      <c r="AV63" s="325"/>
      <c r="AW63" s="325"/>
      <c r="AX63" s="325"/>
      <c r="AY63" s="325"/>
      <c r="AZ63" s="325"/>
      <c r="BA63" s="325"/>
      <c r="BB63" s="325"/>
      <c r="BC63" s="325"/>
      <c r="BD63" s="325"/>
      <c r="BE63" s="325"/>
      <c r="BF63" s="325"/>
      <c r="BG63" s="325"/>
      <c r="BH63" s="325"/>
      <c r="BI63" s="325"/>
    </row>
    <row r="64" spans="2:128">
      <c r="AS64" s="324"/>
      <c r="AT64" s="325"/>
      <c r="AU64" s="325"/>
      <c r="AV64" s="325"/>
      <c r="AW64" s="325"/>
      <c r="AX64" s="325"/>
      <c r="AY64" s="325"/>
      <c r="AZ64" s="325"/>
      <c r="BA64" s="325"/>
      <c r="BB64" s="325"/>
      <c r="BC64" s="325"/>
      <c r="BD64" s="325"/>
      <c r="BE64" s="325"/>
      <c r="BF64" s="325"/>
      <c r="BG64" s="325"/>
      <c r="BH64" s="325"/>
      <c r="BI64" s="325"/>
    </row>
    <row r="65" spans="2:66">
      <c r="AS65" s="324"/>
      <c r="AT65" s="325"/>
      <c r="AU65" s="325"/>
      <c r="AV65" s="325"/>
      <c r="AW65" s="325"/>
      <c r="AX65" s="325"/>
      <c r="AY65" s="325"/>
      <c r="AZ65" s="325"/>
      <c r="BA65" s="325"/>
      <c r="BB65" s="325"/>
      <c r="BC65" s="325"/>
      <c r="BD65" s="325"/>
      <c r="BE65" s="325"/>
      <c r="BF65" s="325"/>
      <c r="BG65" s="325"/>
      <c r="BH65" s="325"/>
      <c r="BI65" s="325"/>
    </row>
    <row r="66" spans="2:66">
      <c r="AS66" s="324"/>
      <c r="AT66" s="325"/>
      <c r="AU66" s="325"/>
      <c r="AV66" s="325"/>
      <c r="AW66" s="325"/>
      <c r="AX66" s="325"/>
      <c r="AY66" s="325"/>
      <c r="AZ66" s="325"/>
      <c r="BA66" s="325"/>
      <c r="BB66" s="325"/>
      <c r="BC66" s="325"/>
      <c r="BD66" s="325"/>
      <c r="BE66" s="325"/>
      <c r="BF66" s="325"/>
      <c r="BG66" s="325"/>
      <c r="BH66" s="325"/>
      <c r="BI66" s="325"/>
    </row>
    <row r="67" spans="2:66">
      <c r="AS67" s="324"/>
      <c r="AT67" s="325"/>
      <c r="AU67" s="325"/>
      <c r="AV67" s="325"/>
      <c r="AW67" s="325"/>
      <c r="AX67" s="325"/>
      <c r="AY67" s="325"/>
      <c r="AZ67" s="325"/>
      <c r="BA67" s="325"/>
      <c r="BB67" s="325"/>
      <c r="BC67" s="325"/>
      <c r="BD67" s="325"/>
      <c r="BE67" s="325"/>
      <c r="BF67" s="325"/>
      <c r="BG67" s="325"/>
      <c r="BH67" s="325"/>
      <c r="BI67" s="325"/>
    </row>
    <row r="68" spans="2:66">
      <c r="AS68" s="324"/>
      <c r="AT68" s="325"/>
      <c r="AU68" s="325"/>
      <c r="AV68" s="325"/>
      <c r="AW68" s="325"/>
      <c r="AX68" s="325"/>
      <c r="AY68" s="325"/>
      <c r="AZ68" s="325"/>
      <c r="BA68" s="325"/>
      <c r="BB68" s="325"/>
      <c r="BC68" s="325"/>
      <c r="BD68" s="325"/>
      <c r="BE68" s="325"/>
      <c r="BF68" s="325"/>
      <c r="BG68" s="325"/>
      <c r="BH68" s="325"/>
      <c r="BI68" s="325"/>
    </row>
    <row r="69" spans="2:66">
      <c r="AS69" s="324"/>
      <c r="AT69" s="325"/>
      <c r="AU69" s="325"/>
      <c r="AV69" s="325"/>
      <c r="AW69" s="325"/>
      <c r="AX69" s="325"/>
      <c r="AY69" s="325"/>
      <c r="AZ69" s="325"/>
      <c r="BA69" s="325"/>
      <c r="BB69" s="325"/>
      <c r="BC69" s="325"/>
      <c r="BD69" s="325"/>
      <c r="BE69" s="325"/>
      <c r="BF69" s="325"/>
      <c r="BG69" s="325"/>
      <c r="BH69" s="325"/>
      <c r="BI69" s="325"/>
    </row>
    <row r="70" spans="2:66">
      <c r="AS70" s="324"/>
      <c r="AT70" s="325"/>
      <c r="AU70" s="325"/>
      <c r="AV70" s="325"/>
      <c r="AW70" s="325"/>
      <c r="AX70" s="325"/>
      <c r="AY70" s="325"/>
      <c r="AZ70" s="325"/>
      <c r="BA70" s="325"/>
      <c r="BB70" s="325"/>
      <c r="BC70" s="325"/>
      <c r="BD70" s="325"/>
      <c r="BE70" s="325"/>
      <c r="BF70" s="325"/>
      <c r="BG70" s="325"/>
      <c r="BH70" s="325"/>
      <c r="BI70" s="325"/>
    </row>
    <row r="71" spans="2:66">
      <c r="AS71" s="324"/>
      <c r="AT71" s="325"/>
      <c r="AU71" s="325"/>
      <c r="AV71" s="325"/>
      <c r="AW71" s="325"/>
      <c r="AX71" s="325"/>
      <c r="AY71" s="325"/>
      <c r="AZ71" s="325"/>
      <c r="BA71" s="325"/>
      <c r="BB71" s="325"/>
      <c r="BC71" s="325"/>
      <c r="BD71" s="325"/>
      <c r="BE71" s="325"/>
      <c r="BF71" s="325"/>
      <c r="BG71" s="325"/>
      <c r="BH71" s="325"/>
      <c r="BI71" s="325"/>
    </row>
    <row r="72" spans="2:66">
      <c r="AS72" s="324"/>
      <c r="AT72" s="325"/>
      <c r="AU72" s="325"/>
      <c r="AV72" s="325"/>
      <c r="AW72" s="325"/>
      <c r="AX72" s="325"/>
      <c r="AY72" s="325"/>
      <c r="AZ72" s="325"/>
      <c r="BA72" s="325"/>
      <c r="BB72" s="325"/>
      <c r="BC72" s="325"/>
      <c r="BD72" s="325"/>
      <c r="BE72" s="325"/>
      <c r="BF72" s="325"/>
      <c r="BG72" s="325"/>
      <c r="BH72" s="325"/>
      <c r="BI72" s="325"/>
    </row>
    <row r="73" spans="2:66">
      <c r="AS73" s="324"/>
      <c r="AT73" s="325"/>
      <c r="AU73" s="325"/>
      <c r="AV73" s="325"/>
      <c r="AW73" s="325"/>
      <c r="AX73" s="325"/>
      <c r="AY73" s="325"/>
      <c r="AZ73" s="325"/>
      <c r="BA73" s="325"/>
      <c r="BB73" s="325"/>
      <c r="BC73" s="325"/>
      <c r="BD73" s="325"/>
      <c r="BE73" s="325"/>
      <c r="BF73" s="325"/>
      <c r="BG73" s="325"/>
      <c r="BH73" s="325"/>
      <c r="BI73" s="325"/>
    </row>
    <row r="74" spans="2:66">
      <c r="AS74" s="324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5"/>
      <c r="BG74" s="325"/>
      <c r="BH74" s="325"/>
      <c r="BI74" s="325"/>
    </row>
    <row r="75" spans="2:66">
      <c r="AS75" s="324"/>
      <c r="AT75" s="325"/>
      <c r="AU75" s="325"/>
      <c r="AV75" s="325"/>
      <c r="AW75" s="325"/>
      <c r="AX75" s="325"/>
      <c r="AY75" s="325"/>
      <c r="AZ75" s="325"/>
      <c r="BA75" s="325"/>
      <c r="BB75" s="325"/>
      <c r="BC75" s="325"/>
      <c r="BD75" s="325"/>
      <c r="BE75" s="325"/>
      <c r="BF75" s="325"/>
      <c r="BG75" s="325"/>
      <c r="BH75" s="325"/>
      <c r="BI75" s="325"/>
    </row>
    <row r="76" spans="2:66">
      <c r="AS76" s="324"/>
      <c r="AT76" s="325"/>
      <c r="AU76" s="325"/>
      <c r="AV76" s="325"/>
      <c r="AW76" s="325"/>
      <c r="AX76" s="325"/>
      <c r="AY76" s="325"/>
      <c r="AZ76" s="325"/>
      <c r="BA76" s="325"/>
      <c r="BB76" s="325"/>
      <c r="BC76" s="325"/>
      <c r="BD76" s="325"/>
      <c r="BE76" s="325"/>
      <c r="BF76" s="325"/>
      <c r="BG76" s="325"/>
      <c r="BH76" s="325"/>
      <c r="BI76" s="325"/>
    </row>
    <row r="77" spans="2:66">
      <c r="AS77" s="324"/>
      <c r="AT77" s="325"/>
      <c r="AU77" s="325"/>
      <c r="AV77" s="325"/>
      <c r="AW77" s="325"/>
      <c r="AX77" s="325"/>
      <c r="AY77" s="325"/>
      <c r="AZ77" s="325"/>
      <c r="BA77" s="325"/>
      <c r="BB77" s="325"/>
      <c r="BC77" s="325"/>
      <c r="BD77" s="325"/>
      <c r="BE77" s="325"/>
      <c r="BF77" s="325"/>
      <c r="BG77" s="325"/>
      <c r="BH77" s="325"/>
      <c r="BI77" s="325"/>
      <c r="BN77" t="s">
        <v>50</v>
      </c>
    </row>
    <row r="78" spans="2:66">
      <c r="AS78" s="324"/>
      <c r="AT78" s="325"/>
      <c r="AU78" s="325"/>
      <c r="AV78" s="325"/>
      <c r="AW78" s="325"/>
      <c r="AX78" s="325"/>
      <c r="AY78" s="325"/>
      <c r="AZ78" s="325"/>
      <c r="BA78" s="325"/>
      <c r="BB78" s="325"/>
      <c r="BC78" s="325"/>
      <c r="BD78" s="325"/>
      <c r="BE78" s="325"/>
      <c r="BF78" s="325"/>
      <c r="BG78" s="325"/>
      <c r="BH78" s="325"/>
      <c r="BI78" s="325"/>
    </row>
    <row r="79" spans="2:66">
      <c r="AS79" s="324"/>
      <c r="AT79" s="325"/>
      <c r="AU79" s="325"/>
      <c r="AV79" s="325"/>
      <c r="AW79" s="325"/>
      <c r="AX79" s="325"/>
      <c r="AY79" s="325"/>
      <c r="AZ79" s="325"/>
      <c r="BA79" s="325"/>
      <c r="BB79" s="325"/>
      <c r="BC79" s="325"/>
      <c r="BD79" s="325"/>
      <c r="BE79" s="325"/>
      <c r="BF79" s="325"/>
      <c r="BG79" s="325"/>
      <c r="BH79" s="325"/>
      <c r="BI79" s="325"/>
    </row>
    <row r="80" spans="2:66"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326"/>
      <c r="AT80" s="327"/>
      <c r="AU80" s="327"/>
      <c r="AV80" s="327"/>
      <c r="AW80" s="327"/>
      <c r="AX80" s="327"/>
      <c r="AY80" s="327"/>
      <c r="AZ80" s="327"/>
      <c r="BA80" s="327"/>
      <c r="BB80" s="327"/>
      <c r="BC80" s="327"/>
      <c r="BD80" s="327"/>
      <c r="BE80" s="327"/>
      <c r="BF80" s="327"/>
      <c r="BG80" s="327"/>
      <c r="BH80" s="327"/>
      <c r="BI80" s="327"/>
    </row>
    <row r="81" spans="2:66">
      <c r="B81" s="71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198" t="str">
        <f>AS62</f>
        <v>Pelepasan Beksiting Pondasi</v>
      </c>
      <c r="AT81" s="323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3"/>
      <c r="BG81" s="323"/>
      <c r="BH81" s="323"/>
      <c r="BI81" s="323"/>
    </row>
    <row r="82" spans="2:66" ht="15" customHeight="1">
      <c r="AS82" s="324"/>
      <c r="AT82" s="325"/>
      <c r="AU82" s="325"/>
      <c r="AV82" s="325"/>
      <c r="AW82" s="325"/>
      <c r="AX82" s="325"/>
      <c r="AY82" s="325"/>
      <c r="AZ82" s="325"/>
      <c r="BA82" s="325"/>
      <c r="BB82" s="325"/>
      <c r="BC82" s="325"/>
      <c r="BD82" s="325"/>
      <c r="BE82" s="325"/>
      <c r="BF82" s="325"/>
      <c r="BG82" s="325"/>
      <c r="BH82" s="325"/>
      <c r="BI82" s="325"/>
    </row>
    <row r="83" spans="2:66">
      <c r="AS83" s="324"/>
      <c r="AT83" s="325"/>
      <c r="AU83" s="325"/>
      <c r="AV83" s="325"/>
      <c r="AW83" s="325"/>
      <c r="AX83" s="325"/>
      <c r="AY83" s="325"/>
      <c r="AZ83" s="325"/>
      <c r="BA83" s="325"/>
      <c r="BB83" s="325"/>
      <c r="BC83" s="325"/>
      <c r="BD83" s="325"/>
      <c r="BE83" s="325"/>
      <c r="BF83" s="325"/>
      <c r="BG83" s="325"/>
      <c r="BH83" s="325"/>
      <c r="BI83" s="325"/>
    </row>
    <row r="84" spans="2:66">
      <c r="AS84" s="324"/>
      <c r="AT84" s="325"/>
      <c r="AU84" s="325"/>
      <c r="AV84" s="325"/>
      <c r="AW84" s="325"/>
      <c r="AX84" s="325"/>
      <c r="AY84" s="325"/>
      <c r="AZ84" s="325"/>
      <c r="BA84" s="325"/>
      <c r="BB84" s="325"/>
      <c r="BC84" s="325"/>
      <c r="BD84" s="325"/>
      <c r="BE84" s="325"/>
      <c r="BF84" s="325"/>
      <c r="BG84" s="325"/>
      <c r="BH84" s="325"/>
      <c r="BI84" s="325"/>
    </row>
    <row r="85" spans="2:66">
      <c r="AS85" s="324"/>
      <c r="AT85" s="325"/>
      <c r="AU85" s="325"/>
      <c r="AV85" s="325"/>
      <c r="AW85" s="325"/>
      <c r="AX85" s="325"/>
      <c r="AY85" s="325"/>
      <c r="AZ85" s="325"/>
      <c r="BA85" s="325"/>
      <c r="BB85" s="325"/>
      <c r="BC85" s="325"/>
      <c r="BD85" s="325"/>
      <c r="BE85" s="325"/>
      <c r="BF85" s="325"/>
      <c r="BG85" s="325"/>
      <c r="BH85" s="325"/>
      <c r="BI85" s="325"/>
    </row>
    <row r="86" spans="2:66">
      <c r="AS86" s="324"/>
      <c r="AT86" s="325"/>
      <c r="AU86" s="325"/>
      <c r="AV86" s="325"/>
      <c r="AW86" s="325"/>
      <c r="AX86" s="325"/>
      <c r="AY86" s="325"/>
      <c r="AZ86" s="325"/>
      <c r="BA86" s="325"/>
      <c r="BB86" s="325"/>
      <c r="BC86" s="325"/>
      <c r="BD86" s="325"/>
      <c r="BE86" s="325"/>
      <c r="BF86" s="325"/>
      <c r="BG86" s="325"/>
      <c r="BH86" s="325"/>
      <c r="BI86" s="325"/>
    </row>
    <row r="87" spans="2:66">
      <c r="AS87" s="324"/>
      <c r="AT87" s="325"/>
      <c r="AU87" s="325"/>
      <c r="AV87" s="325"/>
      <c r="AW87" s="325"/>
      <c r="AX87" s="325"/>
      <c r="AY87" s="325"/>
      <c r="AZ87" s="325"/>
      <c r="BA87" s="325"/>
      <c r="BB87" s="325"/>
      <c r="BC87" s="325"/>
      <c r="BD87" s="325"/>
      <c r="BE87" s="325"/>
      <c r="BF87" s="325"/>
      <c r="BG87" s="325"/>
      <c r="BH87" s="325"/>
      <c r="BI87" s="325"/>
    </row>
    <row r="88" spans="2:66">
      <c r="AS88" s="324"/>
      <c r="AT88" s="325"/>
      <c r="AU88" s="325"/>
      <c r="AV88" s="325"/>
      <c r="AW88" s="325"/>
      <c r="AX88" s="325"/>
      <c r="AY88" s="325"/>
      <c r="AZ88" s="325"/>
      <c r="BA88" s="325"/>
      <c r="BB88" s="325"/>
      <c r="BC88" s="325"/>
      <c r="BD88" s="325"/>
      <c r="BE88" s="325"/>
      <c r="BF88" s="325"/>
      <c r="BG88" s="325"/>
      <c r="BH88" s="325"/>
      <c r="BI88" s="325"/>
    </row>
    <row r="89" spans="2:66">
      <c r="AS89" s="324"/>
      <c r="AT89" s="325"/>
      <c r="AU89" s="325"/>
      <c r="AV89" s="325"/>
      <c r="AW89" s="325"/>
      <c r="AX89" s="325"/>
      <c r="AY89" s="325"/>
      <c r="AZ89" s="325"/>
      <c r="BA89" s="325"/>
      <c r="BB89" s="325"/>
      <c r="BC89" s="325"/>
      <c r="BD89" s="325"/>
      <c r="BE89" s="325"/>
      <c r="BF89" s="325"/>
      <c r="BG89" s="325"/>
      <c r="BH89" s="325"/>
      <c r="BI89" s="325"/>
    </row>
    <row r="90" spans="2:66">
      <c r="AS90" s="324"/>
      <c r="AT90" s="325"/>
      <c r="AU90" s="325"/>
      <c r="AV90" s="325"/>
      <c r="AW90" s="325"/>
      <c r="AX90" s="325"/>
      <c r="AY90" s="325"/>
      <c r="AZ90" s="325"/>
      <c r="BA90" s="325"/>
      <c r="BB90" s="325"/>
      <c r="BC90" s="325"/>
      <c r="BD90" s="325"/>
      <c r="BE90" s="325"/>
      <c r="BF90" s="325"/>
      <c r="BG90" s="325"/>
      <c r="BH90" s="325"/>
      <c r="BI90" s="325"/>
    </row>
    <row r="91" spans="2:66">
      <c r="AS91" s="324"/>
      <c r="AT91" s="325"/>
      <c r="AU91" s="325"/>
      <c r="AV91" s="325"/>
      <c r="AW91" s="325"/>
      <c r="AX91" s="325"/>
      <c r="AY91" s="325"/>
      <c r="AZ91" s="325"/>
      <c r="BA91" s="325"/>
      <c r="BB91" s="325"/>
      <c r="BC91" s="325"/>
      <c r="BD91" s="325"/>
      <c r="BE91" s="325"/>
      <c r="BF91" s="325"/>
      <c r="BG91" s="325"/>
      <c r="BH91" s="325"/>
      <c r="BI91" s="325"/>
    </row>
    <row r="92" spans="2:66">
      <c r="AS92" s="324"/>
      <c r="AT92" s="325"/>
      <c r="AU92" s="325"/>
      <c r="AV92" s="325"/>
      <c r="AW92" s="325"/>
      <c r="AX92" s="325"/>
      <c r="AY92" s="325"/>
      <c r="AZ92" s="325"/>
      <c r="BA92" s="325"/>
      <c r="BB92" s="325"/>
      <c r="BC92" s="325"/>
      <c r="BD92" s="325"/>
      <c r="BE92" s="325"/>
      <c r="BF92" s="325"/>
      <c r="BG92" s="325"/>
      <c r="BH92" s="325"/>
      <c r="BI92" s="325"/>
    </row>
    <row r="93" spans="2:66">
      <c r="AS93" s="324"/>
      <c r="AT93" s="325"/>
      <c r="AU93" s="325"/>
      <c r="AV93" s="325"/>
      <c r="AW93" s="325"/>
      <c r="AX93" s="325"/>
      <c r="AY93" s="325"/>
      <c r="AZ93" s="325"/>
      <c r="BA93" s="325"/>
      <c r="BB93" s="325"/>
      <c r="BC93" s="325"/>
      <c r="BD93" s="325"/>
      <c r="BE93" s="325"/>
      <c r="BF93" s="325"/>
      <c r="BG93" s="325"/>
      <c r="BH93" s="325"/>
      <c r="BI93" s="325"/>
    </row>
    <row r="94" spans="2:66">
      <c r="AS94" s="324"/>
      <c r="AT94" s="325"/>
      <c r="AU94" s="325"/>
      <c r="AV94" s="325"/>
      <c r="AW94" s="325"/>
      <c r="AX94" s="325"/>
      <c r="AY94" s="325"/>
      <c r="AZ94" s="325"/>
      <c r="BA94" s="325"/>
      <c r="BB94" s="325"/>
      <c r="BC94" s="325"/>
      <c r="BD94" s="325"/>
      <c r="BE94" s="325"/>
      <c r="BF94" s="325"/>
      <c r="BG94" s="325"/>
      <c r="BH94" s="325"/>
      <c r="BI94" s="325"/>
      <c r="BN94" t="s">
        <v>50</v>
      </c>
    </row>
    <row r="95" spans="2:66">
      <c r="AS95" s="324"/>
      <c r="AT95" s="325"/>
      <c r="AU95" s="325"/>
      <c r="AV95" s="325"/>
      <c r="AW95" s="325"/>
      <c r="AX95" s="325"/>
      <c r="AY95" s="325"/>
      <c r="AZ95" s="325"/>
      <c r="BA95" s="325"/>
      <c r="BB95" s="325"/>
      <c r="BC95" s="325"/>
      <c r="BD95" s="325"/>
      <c r="BE95" s="325"/>
      <c r="BF95" s="325"/>
      <c r="BG95" s="325"/>
      <c r="BH95" s="325"/>
      <c r="BI95" s="325"/>
    </row>
    <row r="96" spans="2:66">
      <c r="AS96" s="324"/>
      <c r="AT96" s="325"/>
      <c r="AU96" s="325"/>
      <c r="AV96" s="325"/>
      <c r="AW96" s="325"/>
      <c r="AX96" s="325"/>
      <c r="AY96" s="325"/>
      <c r="AZ96" s="325"/>
      <c r="BA96" s="325"/>
      <c r="BB96" s="325"/>
      <c r="BC96" s="325"/>
      <c r="BD96" s="325"/>
      <c r="BE96" s="325"/>
      <c r="BF96" s="325"/>
      <c r="BG96" s="325"/>
      <c r="BH96" s="325"/>
      <c r="BI96" s="325"/>
    </row>
    <row r="97" spans="2:61">
      <c r="AS97" s="324"/>
      <c r="AT97" s="325"/>
      <c r="AU97" s="325"/>
      <c r="AV97" s="325"/>
      <c r="AW97" s="325"/>
      <c r="AX97" s="325"/>
      <c r="AY97" s="325"/>
      <c r="AZ97" s="325"/>
      <c r="BA97" s="325"/>
      <c r="BB97" s="325"/>
      <c r="BC97" s="325"/>
      <c r="BD97" s="325"/>
      <c r="BE97" s="325"/>
      <c r="BF97" s="325"/>
      <c r="BG97" s="325"/>
      <c r="BH97" s="325"/>
      <c r="BI97" s="325"/>
    </row>
    <row r="98" spans="2:61">
      <c r="AS98" s="324"/>
      <c r="AT98" s="325"/>
      <c r="AU98" s="325"/>
      <c r="AV98" s="325"/>
      <c r="AW98" s="325"/>
      <c r="AX98" s="325"/>
      <c r="AY98" s="325"/>
      <c r="AZ98" s="325"/>
      <c r="BA98" s="325"/>
      <c r="BB98" s="325"/>
      <c r="BC98" s="325"/>
      <c r="BD98" s="325"/>
      <c r="BE98" s="325"/>
      <c r="BF98" s="325"/>
      <c r="BG98" s="325"/>
      <c r="BH98" s="325"/>
      <c r="BI98" s="325"/>
    </row>
    <row r="99" spans="2:61"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326"/>
      <c r="AT99" s="327"/>
      <c r="AU99" s="327"/>
      <c r="AV99" s="327"/>
      <c r="AW99" s="327"/>
      <c r="AX99" s="327"/>
      <c r="AY99" s="327"/>
      <c r="AZ99" s="327"/>
      <c r="BA99" s="327"/>
      <c r="BB99" s="327"/>
      <c r="BC99" s="327"/>
      <c r="BD99" s="327"/>
      <c r="BE99" s="327"/>
      <c r="BF99" s="327"/>
      <c r="BG99" s="327"/>
      <c r="BH99" s="327"/>
      <c r="BI99" s="327"/>
    </row>
    <row r="100" spans="2:61">
      <c r="B100" s="71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198"/>
      <c r="AT100" s="323"/>
      <c r="AU100" s="323"/>
      <c r="AV100" s="323"/>
      <c r="AW100" s="323"/>
      <c r="AX100" s="323"/>
      <c r="AY100" s="323"/>
      <c r="AZ100" s="323"/>
      <c r="BA100" s="323"/>
      <c r="BB100" s="323"/>
      <c r="BC100" s="323"/>
      <c r="BD100" s="323"/>
      <c r="BE100" s="323"/>
      <c r="BF100" s="323"/>
      <c r="BG100" s="323"/>
      <c r="BH100" s="323"/>
      <c r="BI100" s="323"/>
    </row>
    <row r="101" spans="2:61" ht="15" customHeight="1">
      <c r="AS101" s="324"/>
      <c r="AT101" s="325"/>
      <c r="AU101" s="325"/>
      <c r="AV101" s="325"/>
      <c r="AW101" s="325"/>
      <c r="AX101" s="325"/>
      <c r="AY101" s="325"/>
      <c r="AZ101" s="325"/>
      <c r="BA101" s="325"/>
      <c r="BB101" s="325"/>
      <c r="BC101" s="325"/>
      <c r="BD101" s="325"/>
      <c r="BE101" s="325"/>
      <c r="BF101" s="325"/>
      <c r="BG101" s="325"/>
      <c r="BH101" s="325"/>
      <c r="BI101" s="325"/>
    </row>
    <row r="102" spans="2:61">
      <c r="AS102" s="324"/>
      <c r="AT102" s="325"/>
      <c r="AU102" s="325"/>
      <c r="AV102" s="325"/>
      <c r="AW102" s="325"/>
      <c r="AX102" s="325"/>
      <c r="AY102" s="325"/>
      <c r="AZ102" s="325"/>
      <c r="BA102" s="325"/>
      <c r="BB102" s="325"/>
      <c r="BC102" s="325"/>
      <c r="BD102" s="325"/>
      <c r="BE102" s="325"/>
      <c r="BF102" s="325"/>
      <c r="BG102" s="325"/>
      <c r="BH102" s="325"/>
      <c r="BI102" s="325"/>
    </row>
    <row r="103" spans="2:61">
      <c r="AS103" s="324"/>
      <c r="AT103" s="325"/>
      <c r="AU103" s="325"/>
      <c r="AV103" s="325"/>
      <c r="AW103" s="325"/>
      <c r="AX103" s="325"/>
      <c r="AY103" s="325"/>
      <c r="AZ103" s="325"/>
      <c r="BA103" s="325"/>
      <c r="BB103" s="325"/>
      <c r="BC103" s="325"/>
      <c r="BD103" s="325"/>
      <c r="BE103" s="325"/>
      <c r="BF103" s="325"/>
      <c r="BG103" s="325"/>
      <c r="BH103" s="325"/>
      <c r="BI103" s="325"/>
    </row>
    <row r="104" spans="2:61">
      <c r="AS104" s="324"/>
      <c r="AT104" s="325"/>
      <c r="AU104" s="325"/>
      <c r="AV104" s="325"/>
      <c r="AW104" s="325"/>
      <c r="AX104" s="325"/>
      <c r="AY104" s="325"/>
      <c r="AZ104" s="325"/>
      <c r="BA104" s="325"/>
      <c r="BB104" s="325"/>
      <c r="BC104" s="325"/>
      <c r="BD104" s="325"/>
      <c r="BE104" s="325"/>
      <c r="BF104" s="325"/>
      <c r="BG104" s="325"/>
      <c r="BH104" s="325"/>
      <c r="BI104" s="325"/>
    </row>
    <row r="105" spans="2:61">
      <c r="AS105" s="324"/>
      <c r="AT105" s="325"/>
      <c r="AU105" s="325"/>
      <c r="AV105" s="325"/>
      <c r="AW105" s="325"/>
      <c r="AX105" s="325"/>
      <c r="AY105" s="325"/>
      <c r="AZ105" s="325"/>
      <c r="BA105" s="325"/>
      <c r="BB105" s="325"/>
      <c r="BC105" s="325"/>
      <c r="BD105" s="325"/>
      <c r="BE105" s="325"/>
      <c r="BF105" s="325"/>
      <c r="BG105" s="325"/>
      <c r="BH105" s="325"/>
      <c r="BI105" s="325"/>
    </row>
    <row r="106" spans="2:61">
      <c r="AS106" s="324"/>
      <c r="AT106" s="325"/>
      <c r="AU106" s="325"/>
      <c r="AV106" s="325"/>
      <c r="AW106" s="325"/>
      <c r="AX106" s="325"/>
      <c r="AY106" s="325"/>
      <c r="AZ106" s="325"/>
      <c r="BA106" s="325"/>
      <c r="BB106" s="325"/>
      <c r="BC106" s="325"/>
      <c r="BD106" s="325"/>
      <c r="BE106" s="325"/>
      <c r="BF106" s="325"/>
      <c r="BG106" s="325"/>
      <c r="BH106" s="325"/>
      <c r="BI106" s="325"/>
    </row>
    <row r="107" spans="2:61">
      <c r="AS107" s="324"/>
      <c r="AT107" s="325"/>
      <c r="AU107" s="325"/>
      <c r="AV107" s="325"/>
      <c r="AW107" s="325"/>
      <c r="AX107" s="325"/>
      <c r="AY107" s="325"/>
      <c r="AZ107" s="325"/>
      <c r="BA107" s="325"/>
      <c r="BB107" s="325"/>
      <c r="BC107" s="325"/>
      <c r="BD107" s="325"/>
      <c r="BE107" s="325"/>
      <c r="BF107" s="325"/>
      <c r="BG107" s="325"/>
      <c r="BH107" s="325"/>
      <c r="BI107" s="325"/>
    </row>
    <row r="108" spans="2:61">
      <c r="AS108" s="324"/>
      <c r="AT108" s="325"/>
      <c r="AU108" s="325"/>
      <c r="AV108" s="325"/>
      <c r="AW108" s="325"/>
      <c r="AX108" s="325"/>
      <c r="AY108" s="325"/>
      <c r="AZ108" s="325"/>
      <c r="BA108" s="325"/>
      <c r="BB108" s="325"/>
      <c r="BC108" s="325"/>
      <c r="BD108" s="325"/>
      <c r="BE108" s="325"/>
      <c r="BF108" s="325"/>
      <c r="BG108" s="325"/>
      <c r="BH108" s="325"/>
      <c r="BI108" s="325"/>
    </row>
    <row r="109" spans="2:61">
      <c r="AS109" s="324"/>
      <c r="AT109" s="325"/>
      <c r="AU109" s="325"/>
      <c r="AV109" s="325"/>
      <c r="AW109" s="325"/>
      <c r="AX109" s="325"/>
      <c r="AY109" s="325"/>
      <c r="AZ109" s="325"/>
      <c r="BA109" s="325"/>
      <c r="BB109" s="325"/>
      <c r="BC109" s="325"/>
      <c r="BD109" s="325"/>
      <c r="BE109" s="325"/>
      <c r="BF109" s="325"/>
      <c r="BG109" s="325"/>
      <c r="BH109" s="325"/>
      <c r="BI109" s="325"/>
    </row>
    <row r="110" spans="2:61">
      <c r="AS110" s="324"/>
      <c r="AT110" s="325"/>
      <c r="AU110" s="325"/>
      <c r="AV110" s="325"/>
      <c r="AW110" s="325"/>
      <c r="AX110" s="325"/>
      <c r="AY110" s="325"/>
      <c r="AZ110" s="325"/>
      <c r="BA110" s="325"/>
      <c r="BB110" s="325"/>
      <c r="BC110" s="325"/>
      <c r="BD110" s="325"/>
      <c r="BE110" s="325"/>
      <c r="BF110" s="325"/>
      <c r="BG110" s="325"/>
      <c r="BH110" s="325"/>
      <c r="BI110" s="325"/>
    </row>
    <row r="111" spans="2:61">
      <c r="AS111" s="324"/>
      <c r="AT111" s="325"/>
      <c r="AU111" s="325"/>
      <c r="AV111" s="325"/>
      <c r="AW111" s="325"/>
      <c r="AX111" s="325"/>
      <c r="AY111" s="325"/>
      <c r="AZ111" s="325"/>
      <c r="BA111" s="325"/>
      <c r="BB111" s="325"/>
      <c r="BC111" s="325"/>
      <c r="BD111" s="325"/>
      <c r="BE111" s="325"/>
      <c r="BF111" s="325"/>
      <c r="BG111" s="325"/>
      <c r="BH111" s="325"/>
      <c r="BI111" s="325"/>
    </row>
    <row r="112" spans="2:61">
      <c r="AS112" s="324"/>
      <c r="AT112" s="325"/>
      <c r="AU112" s="325"/>
      <c r="AV112" s="325"/>
      <c r="AW112" s="325"/>
      <c r="AX112" s="325"/>
      <c r="AY112" s="325"/>
      <c r="AZ112" s="325"/>
      <c r="BA112" s="325"/>
      <c r="BB112" s="325"/>
      <c r="BC112" s="325"/>
      <c r="BD112" s="325"/>
      <c r="BE112" s="325"/>
      <c r="BF112" s="325"/>
      <c r="BG112" s="325"/>
      <c r="BH112" s="325"/>
      <c r="BI112" s="325"/>
    </row>
    <row r="113" spans="2:66">
      <c r="AS113" s="324"/>
      <c r="AT113" s="325"/>
      <c r="AU113" s="325"/>
      <c r="AV113" s="325"/>
      <c r="AW113" s="325"/>
      <c r="AX113" s="325"/>
      <c r="AY113" s="325"/>
      <c r="AZ113" s="325"/>
      <c r="BA113" s="325"/>
      <c r="BB113" s="325"/>
      <c r="BC113" s="325"/>
      <c r="BD113" s="325"/>
      <c r="BE113" s="325"/>
      <c r="BF113" s="325"/>
      <c r="BG113" s="325"/>
      <c r="BH113" s="325"/>
      <c r="BI113" s="325"/>
    </row>
    <row r="114" spans="2:66">
      <c r="AS114" s="324"/>
      <c r="AT114" s="325"/>
      <c r="AU114" s="325"/>
      <c r="AV114" s="325"/>
      <c r="AW114" s="325"/>
      <c r="AX114" s="325"/>
      <c r="AY114" s="325"/>
      <c r="AZ114" s="325"/>
      <c r="BA114" s="325"/>
      <c r="BB114" s="325"/>
      <c r="BC114" s="325"/>
      <c r="BD114" s="325"/>
      <c r="BE114" s="325"/>
      <c r="BF114" s="325"/>
      <c r="BG114" s="325"/>
      <c r="BH114" s="325"/>
      <c r="BI114" s="325"/>
      <c r="BN114" t="s">
        <v>50</v>
      </c>
    </row>
    <row r="115" spans="2:66">
      <c r="AS115" s="324"/>
      <c r="AT115" s="325"/>
      <c r="AU115" s="325"/>
      <c r="AV115" s="325"/>
      <c r="AW115" s="325"/>
      <c r="AX115" s="325"/>
      <c r="AY115" s="325"/>
      <c r="AZ115" s="325"/>
      <c r="BA115" s="325"/>
      <c r="BB115" s="325"/>
      <c r="BC115" s="325"/>
      <c r="BD115" s="325"/>
      <c r="BE115" s="325"/>
      <c r="BF115" s="325"/>
      <c r="BG115" s="325"/>
      <c r="BH115" s="325"/>
      <c r="BI115" s="325"/>
    </row>
    <row r="116" spans="2:66">
      <c r="AS116" s="324"/>
      <c r="AT116" s="325"/>
      <c r="AU116" s="325"/>
      <c r="AV116" s="325"/>
      <c r="AW116" s="325"/>
      <c r="AX116" s="325"/>
      <c r="AY116" s="325"/>
      <c r="AZ116" s="325"/>
      <c r="BA116" s="325"/>
      <c r="BB116" s="325"/>
      <c r="BC116" s="325"/>
      <c r="BD116" s="325"/>
      <c r="BE116" s="325"/>
      <c r="BF116" s="325"/>
      <c r="BG116" s="325"/>
      <c r="BH116" s="325"/>
      <c r="BI116" s="325"/>
    </row>
    <row r="117" spans="2:66">
      <c r="AS117" s="324"/>
      <c r="AT117" s="325"/>
      <c r="AU117" s="325"/>
      <c r="AV117" s="325"/>
      <c r="AW117" s="325"/>
      <c r="AX117" s="325"/>
      <c r="AY117" s="325"/>
      <c r="AZ117" s="325"/>
      <c r="BA117" s="325"/>
      <c r="BB117" s="325"/>
      <c r="BC117" s="325"/>
      <c r="BD117" s="325"/>
      <c r="BE117" s="325"/>
      <c r="BF117" s="325"/>
      <c r="BG117" s="325"/>
      <c r="BH117" s="325"/>
      <c r="BI117" s="325"/>
    </row>
    <row r="118" spans="2:66">
      <c r="AS118" s="324"/>
      <c r="AT118" s="325"/>
      <c r="AU118" s="325"/>
      <c r="AV118" s="325"/>
      <c r="AW118" s="325"/>
      <c r="AX118" s="325"/>
      <c r="AY118" s="325"/>
      <c r="AZ118" s="325"/>
      <c r="BA118" s="325"/>
      <c r="BB118" s="325"/>
      <c r="BC118" s="325"/>
      <c r="BD118" s="325"/>
      <c r="BE118" s="325"/>
      <c r="BF118" s="325"/>
      <c r="BG118" s="325"/>
      <c r="BH118" s="325"/>
      <c r="BI118" s="325"/>
    </row>
    <row r="119" spans="2:66"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326"/>
      <c r="AT119" s="327"/>
      <c r="AU119" s="327"/>
      <c r="AV119" s="327"/>
      <c r="AW119" s="327"/>
      <c r="AX119" s="327"/>
      <c r="AY119" s="327"/>
      <c r="AZ119" s="327"/>
      <c r="BA119" s="327"/>
      <c r="BB119" s="327"/>
      <c r="BC119" s="327"/>
      <c r="BD119" s="327"/>
      <c r="BE119" s="327"/>
      <c r="BF119" s="327"/>
      <c r="BG119" s="327"/>
      <c r="BH119" s="327"/>
      <c r="BI119" s="327"/>
    </row>
    <row r="120" spans="2:66">
      <c r="B120" s="71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198"/>
      <c r="AT120" s="323"/>
      <c r="AU120" s="323"/>
      <c r="AV120" s="323"/>
      <c r="AW120" s="323"/>
      <c r="AX120" s="323"/>
      <c r="AY120" s="323"/>
      <c r="AZ120" s="323"/>
      <c r="BA120" s="323"/>
      <c r="BB120" s="323"/>
      <c r="BC120" s="323"/>
      <c r="BD120" s="323"/>
      <c r="BE120" s="323"/>
      <c r="BF120" s="323"/>
      <c r="BG120" s="323"/>
      <c r="BH120" s="323"/>
      <c r="BI120" s="323"/>
    </row>
    <row r="121" spans="2:66" ht="15" customHeight="1">
      <c r="AS121" s="324"/>
      <c r="AT121" s="325"/>
      <c r="AU121" s="325"/>
      <c r="AV121" s="325"/>
      <c r="AW121" s="325"/>
      <c r="AX121" s="325"/>
      <c r="AY121" s="325"/>
      <c r="AZ121" s="325"/>
      <c r="BA121" s="325"/>
      <c r="BB121" s="325"/>
      <c r="BC121" s="325"/>
      <c r="BD121" s="325"/>
      <c r="BE121" s="325"/>
      <c r="BF121" s="325"/>
      <c r="BG121" s="325"/>
      <c r="BH121" s="325"/>
      <c r="BI121" s="325"/>
    </row>
    <row r="122" spans="2:66">
      <c r="AS122" s="324"/>
      <c r="AT122" s="325"/>
      <c r="AU122" s="325"/>
      <c r="AV122" s="325"/>
      <c r="AW122" s="325"/>
      <c r="AX122" s="325"/>
      <c r="AY122" s="325"/>
      <c r="AZ122" s="325"/>
      <c r="BA122" s="325"/>
      <c r="BB122" s="325"/>
      <c r="BC122" s="325"/>
      <c r="BD122" s="325"/>
      <c r="BE122" s="325"/>
      <c r="BF122" s="325"/>
      <c r="BG122" s="325"/>
      <c r="BH122" s="325"/>
      <c r="BI122" s="325"/>
    </row>
    <row r="123" spans="2:66">
      <c r="AS123" s="324"/>
      <c r="AT123" s="325"/>
      <c r="AU123" s="325"/>
      <c r="AV123" s="325"/>
      <c r="AW123" s="325"/>
      <c r="AX123" s="325"/>
      <c r="AY123" s="325"/>
      <c r="AZ123" s="325"/>
      <c r="BA123" s="325"/>
      <c r="BB123" s="325"/>
      <c r="BC123" s="325"/>
      <c r="BD123" s="325"/>
      <c r="BE123" s="325"/>
      <c r="BF123" s="325"/>
      <c r="BG123" s="325"/>
      <c r="BH123" s="325"/>
      <c r="BI123" s="325"/>
    </row>
    <row r="124" spans="2:66">
      <c r="AS124" s="324"/>
      <c r="AT124" s="325"/>
      <c r="AU124" s="325"/>
      <c r="AV124" s="325"/>
      <c r="AW124" s="325"/>
      <c r="AX124" s="325"/>
      <c r="AY124" s="325"/>
      <c r="AZ124" s="325"/>
      <c r="BA124" s="325"/>
      <c r="BB124" s="325"/>
      <c r="BC124" s="325"/>
      <c r="BD124" s="325"/>
      <c r="BE124" s="325"/>
      <c r="BF124" s="325"/>
      <c r="BG124" s="325"/>
      <c r="BH124" s="325"/>
      <c r="BI124" s="325"/>
    </row>
    <row r="125" spans="2:66">
      <c r="AS125" s="324"/>
      <c r="AT125" s="325"/>
      <c r="AU125" s="325"/>
      <c r="AV125" s="325"/>
      <c r="AW125" s="325"/>
      <c r="AX125" s="325"/>
      <c r="AY125" s="325"/>
      <c r="AZ125" s="325"/>
      <c r="BA125" s="325"/>
      <c r="BB125" s="325"/>
      <c r="BC125" s="325"/>
      <c r="BD125" s="325"/>
      <c r="BE125" s="325"/>
      <c r="BF125" s="325"/>
      <c r="BG125" s="325"/>
      <c r="BH125" s="325"/>
      <c r="BI125" s="325"/>
    </row>
    <row r="126" spans="2:66">
      <c r="AS126" s="324"/>
      <c r="AT126" s="325"/>
      <c r="AU126" s="325"/>
      <c r="AV126" s="325"/>
      <c r="AW126" s="325"/>
      <c r="AX126" s="325"/>
      <c r="AY126" s="325"/>
      <c r="AZ126" s="325"/>
      <c r="BA126" s="325"/>
      <c r="BB126" s="325"/>
      <c r="BC126" s="325"/>
      <c r="BD126" s="325"/>
      <c r="BE126" s="325"/>
      <c r="BF126" s="325"/>
      <c r="BG126" s="325"/>
      <c r="BH126" s="325"/>
      <c r="BI126" s="325"/>
    </row>
    <row r="127" spans="2:66">
      <c r="AS127" s="324"/>
      <c r="AT127" s="325"/>
      <c r="AU127" s="325"/>
      <c r="AV127" s="325"/>
      <c r="AW127" s="325"/>
      <c r="AX127" s="325"/>
      <c r="AY127" s="325"/>
      <c r="AZ127" s="325"/>
      <c r="BA127" s="325"/>
      <c r="BB127" s="325"/>
      <c r="BC127" s="325"/>
      <c r="BD127" s="325"/>
      <c r="BE127" s="325"/>
      <c r="BF127" s="325"/>
      <c r="BG127" s="325"/>
      <c r="BH127" s="325"/>
      <c r="BI127" s="325"/>
    </row>
    <row r="128" spans="2:66">
      <c r="AS128" s="324"/>
      <c r="AT128" s="325"/>
      <c r="AU128" s="325"/>
      <c r="AV128" s="325"/>
      <c r="AW128" s="325"/>
      <c r="AX128" s="325"/>
      <c r="AY128" s="325"/>
      <c r="AZ128" s="325"/>
      <c r="BA128" s="325"/>
      <c r="BB128" s="325"/>
      <c r="BC128" s="325"/>
      <c r="BD128" s="325"/>
      <c r="BE128" s="325"/>
      <c r="BF128" s="325"/>
      <c r="BG128" s="325"/>
      <c r="BH128" s="325"/>
      <c r="BI128" s="325"/>
    </row>
    <row r="129" spans="2:66">
      <c r="AS129" s="324"/>
      <c r="AT129" s="325"/>
      <c r="AU129" s="325"/>
      <c r="AV129" s="325"/>
      <c r="AW129" s="325"/>
      <c r="AX129" s="325"/>
      <c r="AY129" s="325"/>
      <c r="AZ129" s="325"/>
      <c r="BA129" s="325"/>
      <c r="BB129" s="325"/>
      <c r="BC129" s="325"/>
      <c r="BD129" s="325"/>
      <c r="BE129" s="325"/>
      <c r="BF129" s="325"/>
      <c r="BG129" s="325"/>
      <c r="BH129" s="325"/>
      <c r="BI129" s="325"/>
      <c r="BN129" t="s">
        <v>50</v>
      </c>
    </row>
    <row r="130" spans="2:66">
      <c r="AS130" s="324"/>
      <c r="AT130" s="325"/>
      <c r="AU130" s="325"/>
      <c r="AV130" s="325"/>
      <c r="AW130" s="325"/>
      <c r="AX130" s="325"/>
      <c r="AY130" s="325"/>
      <c r="AZ130" s="325"/>
      <c r="BA130" s="325"/>
      <c r="BB130" s="325"/>
      <c r="BC130" s="325"/>
      <c r="BD130" s="325"/>
      <c r="BE130" s="325"/>
      <c r="BF130" s="325"/>
      <c r="BG130" s="325"/>
      <c r="BH130" s="325"/>
      <c r="BI130" s="325"/>
    </row>
    <row r="131" spans="2:66">
      <c r="AS131" s="324"/>
      <c r="AT131" s="325"/>
      <c r="AU131" s="325"/>
      <c r="AV131" s="325"/>
      <c r="AW131" s="325"/>
      <c r="AX131" s="325"/>
      <c r="AY131" s="325"/>
      <c r="AZ131" s="325"/>
      <c r="BA131" s="325"/>
      <c r="BB131" s="325"/>
      <c r="BC131" s="325"/>
      <c r="BD131" s="325"/>
      <c r="BE131" s="325"/>
      <c r="BF131" s="325"/>
      <c r="BG131" s="325"/>
      <c r="BH131" s="325"/>
      <c r="BI131" s="325"/>
    </row>
    <row r="132" spans="2:66">
      <c r="AS132" s="324"/>
      <c r="AT132" s="325"/>
      <c r="AU132" s="325"/>
      <c r="AV132" s="325"/>
      <c r="AW132" s="325"/>
      <c r="AX132" s="325"/>
      <c r="AY132" s="325"/>
      <c r="AZ132" s="325"/>
      <c r="BA132" s="325"/>
      <c r="BB132" s="325"/>
      <c r="BC132" s="325"/>
      <c r="BD132" s="325"/>
      <c r="BE132" s="325"/>
      <c r="BF132" s="325"/>
      <c r="BG132" s="325"/>
      <c r="BH132" s="325"/>
      <c r="BI132" s="325"/>
    </row>
    <row r="133" spans="2:66">
      <c r="AS133" s="324"/>
      <c r="AT133" s="325"/>
      <c r="AU133" s="325"/>
      <c r="AV133" s="325"/>
      <c r="AW133" s="325"/>
      <c r="AX133" s="325"/>
      <c r="AY133" s="325"/>
      <c r="AZ133" s="325"/>
      <c r="BA133" s="325"/>
      <c r="BB133" s="325"/>
      <c r="BC133" s="325"/>
      <c r="BD133" s="325"/>
      <c r="BE133" s="325"/>
      <c r="BF133" s="325"/>
      <c r="BG133" s="325"/>
      <c r="BH133" s="325"/>
      <c r="BI133" s="325"/>
    </row>
    <row r="134" spans="2:66"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326"/>
      <c r="AT134" s="327"/>
      <c r="AU134" s="327"/>
      <c r="AV134" s="327"/>
      <c r="AW134" s="327"/>
      <c r="AX134" s="327"/>
      <c r="AY134" s="327"/>
      <c r="AZ134" s="327"/>
      <c r="BA134" s="327"/>
      <c r="BB134" s="327"/>
      <c r="BC134" s="327"/>
      <c r="BD134" s="327"/>
      <c r="BE134" s="327"/>
      <c r="BF134" s="327"/>
      <c r="BG134" s="327"/>
      <c r="BH134" s="327"/>
      <c r="BI134" s="327"/>
    </row>
    <row r="135" spans="2:66"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534"/>
      <c r="AT135" s="535"/>
      <c r="AU135" s="535"/>
      <c r="AV135" s="535"/>
      <c r="AW135" s="535"/>
      <c r="AX135" s="535"/>
      <c r="AY135" s="535"/>
      <c r="AZ135" s="535"/>
      <c r="BA135" s="535"/>
      <c r="BB135" s="535"/>
      <c r="BC135" s="535"/>
      <c r="BD135" s="535"/>
      <c r="BE135" s="535"/>
      <c r="BF135" s="535"/>
      <c r="BG135" s="535"/>
      <c r="BH135" s="535"/>
      <c r="BI135" s="535"/>
    </row>
    <row r="136" spans="2:66">
      <c r="AS136" s="533"/>
      <c r="AT136" s="532"/>
      <c r="AU136" s="532"/>
      <c r="AV136" s="532"/>
      <c r="AW136" s="532"/>
      <c r="AX136" s="532"/>
      <c r="AY136" s="532"/>
      <c r="AZ136" s="532"/>
      <c r="BA136" s="532"/>
      <c r="BB136" s="532"/>
      <c r="BC136" s="532"/>
      <c r="BD136" s="532"/>
      <c r="BE136" s="532"/>
      <c r="BF136" s="532"/>
      <c r="BG136" s="532"/>
      <c r="BH136" s="532"/>
      <c r="BI136" s="532"/>
    </row>
    <row r="137" spans="2:66">
      <c r="AS137" s="533"/>
      <c r="AT137" s="532"/>
      <c r="AU137" s="532"/>
      <c r="AV137" s="532"/>
      <c r="AW137" s="532"/>
      <c r="AX137" s="532"/>
      <c r="AY137" s="532"/>
      <c r="AZ137" s="532"/>
      <c r="BA137" s="532"/>
      <c r="BB137" s="532"/>
      <c r="BC137" s="532"/>
      <c r="BD137" s="532"/>
      <c r="BE137" s="532"/>
      <c r="BF137" s="532"/>
      <c r="BG137" s="532"/>
      <c r="BH137" s="532"/>
      <c r="BI137" s="532"/>
    </row>
    <row r="138" spans="2:66">
      <c r="AS138" s="533"/>
      <c r="AT138" s="532"/>
      <c r="AU138" s="532"/>
      <c r="AV138" s="532"/>
      <c r="AW138" s="532"/>
      <c r="AX138" s="532"/>
      <c r="AY138" s="532"/>
      <c r="AZ138" s="532"/>
      <c r="BA138" s="532"/>
      <c r="BB138" s="532"/>
      <c r="BC138" s="532"/>
      <c r="BD138" s="532"/>
      <c r="BE138" s="532"/>
      <c r="BF138" s="532"/>
      <c r="BG138" s="532"/>
      <c r="BH138" s="532"/>
      <c r="BI138" s="532"/>
    </row>
    <row r="139" spans="2:66">
      <c r="AS139" s="533"/>
      <c r="AT139" s="532"/>
      <c r="AU139" s="532"/>
      <c r="AV139" s="532"/>
      <c r="AW139" s="532"/>
      <c r="AX139" s="532"/>
      <c r="AY139" s="532"/>
      <c r="AZ139" s="532"/>
      <c r="BA139" s="532"/>
      <c r="BB139" s="532"/>
      <c r="BC139" s="532"/>
      <c r="BD139" s="532"/>
      <c r="BE139" s="532"/>
      <c r="BF139" s="532"/>
      <c r="BG139" s="532"/>
      <c r="BH139" s="532"/>
      <c r="BI139" s="532"/>
    </row>
    <row r="140" spans="2:66">
      <c r="AS140" s="533"/>
      <c r="AT140" s="532"/>
      <c r="AU140" s="532"/>
      <c r="AV140" s="532"/>
      <c r="AW140" s="532"/>
      <c r="AX140" s="532"/>
      <c r="AY140" s="532"/>
      <c r="AZ140" s="532"/>
      <c r="BA140" s="532"/>
      <c r="BB140" s="532"/>
      <c r="BC140" s="532"/>
      <c r="BD140" s="532"/>
      <c r="BE140" s="532"/>
      <c r="BF140" s="532"/>
      <c r="BG140" s="532"/>
      <c r="BH140" s="532"/>
      <c r="BI140" s="532"/>
    </row>
    <row r="141" spans="2:66">
      <c r="AS141" s="533"/>
      <c r="AT141" s="532"/>
      <c r="AU141" s="532"/>
      <c r="AV141" s="532"/>
      <c r="AW141" s="532"/>
      <c r="AX141" s="532"/>
      <c r="AY141" s="532"/>
      <c r="AZ141" s="532"/>
      <c r="BA141" s="532"/>
      <c r="BB141" s="532"/>
      <c r="BC141" s="532"/>
      <c r="BD141" s="532"/>
      <c r="BE141" s="532"/>
      <c r="BF141" s="532"/>
      <c r="BG141" s="532"/>
      <c r="BH141" s="532"/>
      <c r="BI141" s="532"/>
    </row>
    <row r="142" spans="2:66">
      <c r="AS142" s="533"/>
      <c r="AT142" s="532"/>
      <c r="AU142" s="532"/>
      <c r="AV142" s="532"/>
      <c r="AW142" s="532"/>
      <c r="AX142" s="532"/>
      <c r="AY142" s="532"/>
      <c r="AZ142" s="532"/>
      <c r="BA142" s="532"/>
      <c r="BB142" s="532"/>
      <c r="BC142" s="532"/>
      <c r="BD142" s="532"/>
      <c r="BE142" s="532"/>
      <c r="BF142" s="532"/>
      <c r="BG142" s="532"/>
      <c r="BH142" s="532"/>
      <c r="BI142" s="532"/>
    </row>
    <row r="143" spans="2:66">
      <c r="AS143" s="533"/>
      <c r="AT143" s="532"/>
      <c r="AU143" s="532"/>
      <c r="AV143" s="532"/>
      <c r="AW143" s="532"/>
      <c r="AX143" s="532"/>
      <c r="AY143" s="532"/>
      <c r="AZ143" s="532"/>
      <c r="BA143" s="532"/>
      <c r="BB143" s="532"/>
      <c r="BC143" s="532"/>
      <c r="BD143" s="532"/>
      <c r="BE143" s="532"/>
      <c r="BF143" s="532"/>
      <c r="BG143" s="532"/>
      <c r="BH143" s="532"/>
      <c r="BI143" s="532"/>
    </row>
    <row r="144" spans="2:66">
      <c r="AS144" s="533"/>
      <c r="AT144" s="532"/>
      <c r="AU144" s="532"/>
      <c r="AV144" s="532"/>
      <c r="AW144" s="532"/>
      <c r="AX144" s="532"/>
      <c r="AY144" s="532"/>
      <c r="AZ144" s="532"/>
      <c r="BA144" s="532"/>
      <c r="BB144" s="532"/>
      <c r="BC144" s="532"/>
      <c r="BD144" s="532"/>
      <c r="BE144" s="532"/>
      <c r="BF144" s="532"/>
      <c r="BG144" s="532"/>
      <c r="BH144" s="532"/>
      <c r="BI144" s="532"/>
    </row>
    <row r="145" spans="2:61">
      <c r="AS145" s="533"/>
      <c r="AT145" s="532"/>
      <c r="AU145" s="532"/>
      <c r="AV145" s="532"/>
      <c r="AW145" s="532"/>
      <c r="AX145" s="532"/>
      <c r="AY145" s="532"/>
      <c r="AZ145" s="532"/>
      <c r="BA145" s="532"/>
      <c r="BB145" s="532"/>
      <c r="BC145" s="532"/>
      <c r="BD145" s="532"/>
      <c r="BE145" s="532"/>
      <c r="BF145" s="532"/>
      <c r="BG145" s="532"/>
      <c r="BH145" s="532"/>
      <c r="BI145" s="532"/>
    </row>
    <row r="146" spans="2:61">
      <c r="AS146" s="533"/>
      <c r="AT146" s="532"/>
      <c r="AU146" s="532"/>
      <c r="AV146" s="532"/>
      <c r="AW146" s="532"/>
      <c r="AX146" s="532"/>
      <c r="AY146" s="532"/>
      <c r="AZ146" s="532"/>
      <c r="BA146" s="532"/>
      <c r="BB146" s="532"/>
      <c r="BC146" s="532"/>
      <c r="BD146" s="532"/>
      <c r="BE146" s="532"/>
      <c r="BF146" s="532"/>
      <c r="BG146" s="532"/>
      <c r="BH146" s="532"/>
      <c r="BI146" s="532"/>
    </row>
    <row r="147" spans="2:61">
      <c r="AS147" s="533"/>
      <c r="AT147" s="532"/>
      <c r="AU147" s="532"/>
      <c r="AV147" s="532"/>
      <c r="AW147" s="532"/>
      <c r="AX147" s="532"/>
      <c r="AY147" s="532"/>
      <c r="AZ147" s="532"/>
      <c r="BA147" s="532"/>
      <c r="BB147" s="532"/>
      <c r="BC147" s="532"/>
      <c r="BD147" s="532"/>
      <c r="BE147" s="532"/>
      <c r="BF147" s="532"/>
      <c r="BG147" s="532"/>
      <c r="BH147" s="532"/>
      <c r="BI147" s="532"/>
    </row>
    <row r="148" spans="2:61">
      <c r="AS148" s="533"/>
      <c r="AT148" s="532"/>
      <c r="AU148" s="532"/>
      <c r="AV148" s="532"/>
      <c r="AW148" s="532"/>
      <c r="AX148" s="532"/>
      <c r="AY148" s="532"/>
      <c r="AZ148" s="532"/>
      <c r="BA148" s="532"/>
      <c r="BB148" s="532"/>
      <c r="BC148" s="532"/>
      <c r="BD148" s="532"/>
      <c r="BE148" s="532"/>
      <c r="BF148" s="532"/>
      <c r="BG148" s="532"/>
      <c r="BH148" s="532"/>
      <c r="BI148" s="532"/>
    </row>
    <row r="149" spans="2:61"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536"/>
      <c r="AT149" s="537"/>
      <c r="AU149" s="537"/>
      <c r="AV149" s="537"/>
      <c r="AW149" s="537"/>
      <c r="AX149" s="537"/>
      <c r="AY149" s="537"/>
      <c r="AZ149" s="537"/>
      <c r="BA149" s="537"/>
      <c r="BB149" s="537"/>
      <c r="BC149" s="537"/>
      <c r="BD149" s="537"/>
      <c r="BE149" s="537"/>
      <c r="BF149" s="537"/>
      <c r="BG149" s="537"/>
      <c r="BH149" s="537"/>
      <c r="BI149" s="537"/>
    </row>
  </sheetData>
  <mergeCells count="199">
    <mergeCell ref="B2:BI2"/>
    <mergeCell ref="B3:BI3"/>
    <mergeCell ref="B5:K5"/>
    <mergeCell ref="L5:U5"/>
    <mergeCell ref="V5:AE5"/>
    <mergeCell ref="AF5:AO5"/>
    <mergeCell ref="AP5:AY5"/>
    <mergeCell ref="AZ5:BI5"/>
    <mergeCell ref="AY7:BI7"/>
    <mergeCell ref="M9:AL9"/>
    <mergeCell ref="M10:AM10"/>
    <mergeCell ref="AN10:AS10"/>
    <mergeCell ref="AV10:BA10"/>
    <mergeCell ref="BB10:BG10"/>
    <mergeCell ref="B6:K6"/>
    <mergeCell ref="L6:AJ6"/>
    <mergeCell ref="AK6:AW6"/>
    <mergeCell ref="AX6:BI6"/>
    <mergeCell ref="B7:K7"/>
    <mergeCell ref="L7:S7"/>
    <mergeCell ref="T7:AA7"/>
    <mergeCell ref="AB7:AI7"/>
    <mergeCell ref="AJ7:AP7"/>
    <mergeCell ref="AQ7:AX7"/>
    <mergeCell ref="B15:C15"/>
    <mergeCell ref="D15:AL15"/>
    <mergeCell ref="AM15:BI15"/>
    <mergeCell ref="B16:C16"/>
    <mergeCell ref="B17:C17"/>
    <mergeCell ref="B18:C18"/>
    <mergeCell ref="M11:AL11"/>
    <mergeCell ref="M12:AL12"/>
    <mergeCell ref="BB12:BI12"/>
    <mergeCell ref="M13:AK13"/>
    <mergeCell ref="BB13:BI13"/>
    <mergeCell ref="BB14:BI14"/>
    <mergeCell ref="B23:AL23"/>
    <mergeCell ref="AM23:BI23"/>
    <mergeCell ref="B24:C24"/>
    <mergeCell ref="D24:AL24"/>
    <mergeCell ref="AM24:AN24"/>
    <mergeCell ref="AO24:AZ24"/>
    <mergeCell ref="BA24:BD24"/>
    <mergeCell ref="BE24:BI24"/>
    <mergeCell ref="B19:C19"/>
    <mergeCell ref="B20:C20"/>
    <mergeCell ref="D20:AL20"/>
    <mergeCell ref="AM20:BI20"/>
    <mergeCell ref="B21:C21"/>
    <mergeCell ref="D21:AL21"/>
    <mergeCell ref="AM21:BI21"/>
    <mergeCell ref="B27:C27"/>
    <mergeCell ref="B28:C28"/>
    <mergeCell ref="B29:C29"/>
    <mergeCell ref="AM29:AN29"/>
    <mergeCell ref="BA29:BD29"/>
    <mergeCell ref="BE29:BI29"/>
    <mergeCell ref="B25:C25"/>
    <mergeCell ref="AM25:AN25"/>
    <mergeCell ref="BA25:BD25"/>
    <mergeCell ref="BE25:BI25"/>
    <mergeCell ref="B26:C26"/>
    <mergeCell ref="AM26:AN26"/>
    <mergeCell ref="BA26:BD26"/>
    <mergeCell ref="BE26:BI26"/>
    <mergeCell ref="B32:C32"/>
    <mergeCell ref="AM32:AN32"/>
    <mergeCell ref="BA32:BD32"/>
    <mergeCell ref="BE32:BI32"/>
    <mergeCell ref="B33:C33"/>
    <mergeCell ref="AM33:AN33"/>
    <mergeCell ref="BA33:BD33"/>
    <mergeCell ref="BE33:BI33"/>
    <mergeCell ref="B30:C30"/>
    <mergeCell ref="AM30:AN30"/>
    <mergeCell ref="BA30:BD30"/>
    <mergeCell ref="BE30:BI30"/>
    <mergeCell ref="B31:C31"/>
    <mergeCell ref="AM31:AN31"/>
    <mergeCell ref="BA31:BD31"/>
    <mergeCell ref="BE31:BI31"/>
    <mergeCell ref="B36:C36"/>
    <mergeCell ref="AM36:AN36"/>
    <mergeCell ref="BA36:BD36"/>
    <mergeCell ref="BE36:BI36"/>
    <mergeCell ref="B37:C37"/>
    <mergeCell ref="AM37:AN37"/>
    <mergeCell ref="BA37:BD37"/>
    <mergeCell ref="BE37:BI37"/>
    <mergeCell ref="B34:C34"/>
    <mergeCell ref="AM34:AN34"/>
    <mergeCell ref="BA34:BD34"/>
    <mergeCell ref="BE34:BI34"/>
    <mergeCell ref="B35:C35"/>
    <mergeCell ref="AM35:AN35"/>
    <mergeCell ref="BA35:BD35"/>
    <mergeCell ref="BE35:BI35"/>
    <mergeCell ref="B40:C40"/>
    <mergeCell ref="D40:AL40"/>
    <mergeCell ref="AM40:AN40"/>
    <mergeCell ref="AO40:AZ40"/>
    <mergeCell ref="BA40:BD40"/>
    <mergeCell ref="BE40:BI40"/>
    <mergeCell ref="B38:C38"/>
    <mergeCell ref="AM38:AN38"/>
    <mergeCell ref="BA38:BD38"/>
    <mergeCell ref="BE38:BI38"/>
    <mergeCell ref="B39:C39"/>
    <mergeCell ref="D39:AL39"/>
    <mergeCell ref="AM39:AN39"/>
    <mergeCell ref="BA39:BD39"/>
    <mergeCell ref="BE39:BI39"/>
    <mergeCell ref="B42:AI42"/>
    <mergeCell ref="AJ42:BI42"/>
    <mergeCell ref="B43:C43"/>
    <mergeCell ref="U43:W43"/>
    <mergeCell ref="X43:AA43"/>
    <mergeCell ref="AB43:AE43"/>
    <mergeCell ref="AF43:AI43"/>
    <mergeCell ref="AK43:AU43"/>
    <mergeCell ref="AV43:AX43"/>
    <mergeCell ref="AY43:BB43"/>
    <mergeCell ref="BC43:BI43"/>
    <mergeCell ref="BC44:BI44"/>
    <mergeCell ref="B45:C45"/>
    <mergeCell ref="D45:T45"/>
    <mergeCell ref="U45:W45"/>
    <mergeCell ref="X45:AA45"/>
    <mergeCell ref="AB45:AE45"/>
    <mergeCell ref="AF45:AI45"/>
    <mergeCell ref="AK45:AU45"/>
    <mergeCell ref="AV45:AX45"/>
    <mergeCell ref="AY45:BB45"/>
    <mergeCell ref="BC45:BI45"/>
    <mergeCell ref="B44:C44"/>
    <mergeCell ref="D44:T44"/>
    <mergeCell ref="U44:W44"/>
    <mergeCell ref="X44:AA44"/>
    <mergeCell ref="AB44:AE44"/>
    <mergeCell ref="AF44:AI44"/>
    <mergeCell ref="AK44:AU44"/>
    <mergeCell ref="AV44:AX44"/>
    <mergeCell ref="AY44:BB44"/>
    <mergeCell ref="AY48:BB48"/>
    <mergeCell ref="BC46:BI46"/>
    <mergeCell ref="B47:C47"/>
    <mergeCell ref="D47:T47"/>
    <mergeCell ref="U47:W47"/>
    <mergeCell ref="X47:AA47"/>
    <mergeCell ref="AB47:AE47"/>
    <mergeCell ref="AF47:AI47"/>
    <mergeCell ref="AK47:AU47"/>
    <mergeCell ref="AV47:AX47"/>
    <mergeCell ref="AY47:BB47"/>
    <mergeCell ref="BC47:BI47"/>
    <mergeCell ref="B46:C46"/>
    <mergeCell ref="D46:T46"/>
    <mergeCell ref="U46:W46"/>
    <mergeCell ref="X46:AA46"/>
    <mergeCell ref="AB46:AE46"/>
    <mergeCell ref="AF46:AI46"/>
    <mergeCell ref="AK46:AU46"/>
    <mergeCell ref="AV46:AX46"/>
    <mergeCell ref="AY46:BB46"/>
    <mergeCell ref="BC49:BI49"/>
    <mergeCell ref="B50:C50"/>
    <mergeCell ref="D50:BI50"/>
    <mergeCell ref="B52:C52"/>
    <mergeCell ref="B53:C53"/>
    <mergeCell ref="B55:C55"/>
    <mergeCell ref="BC48:BI48"/>
    <mergeCell ref="B49:C49"/>
    <mergeCell ref="D49:T49"/>
    <mergeCell ref="U49:W49"/>
    <mergeCell ref="X49:AA49"/>
    <mergeCell ref="AB49:AE49"/>
    <mergeCell ref="AF49:AI49"/>
    <mergeCell ref="AK49:AU49"/>
    <mergeCell ref="AV49:AX49"/>
    <mergeCell ref="AY49:BB49"/>
    <mergeCell ref="B48:C48"/>
    <mergeCell ref="D48:T48"/>
    <mergeCell ref="U48:W48"/>
    <mergeCell ref="X48:AA48"/>
    <mergeCell ref="AB48:AE48"/>
    <mergeCell ref="AF48:AI48"/>
    <mergeCell ref="AK48:AU48"/>
    <mergeCell ref="AV48:AX48"/>
    <mergeCell ref="AS62:BI80"/>
    <mergeCell ref="AS81:BI99"/>
    <mergeCell ref="AS100:BI119"/>
    <mergeCell ref="AS120:BI134"/>
    <mergeCell ref="AS135:BI149"/>
    <mergeCell ref="B57:C57"/>
    <mergeCell ref="B58:C58"/>
    <mergeCell ref="D58:BI58"/>
    <mergeCell ref="B60:AR60"/>
    <mergeCell ref="AS60:BI60"/>
    <mergeCell ref="B61:BI61"/>
  </mergeCells>
  <printOptions horizontalCentered="1"/>
  <pageMargins left="0.196850393700787" right="0.196850393700787" top="0.53740157499999996" bottom="0.53740157499999996" header="0.39370078740157499" footer="0.39370078740157499"/>
  <pageSetup paperSize="9" scale="63" fitToHeight="0" orientation="portrait" r:id="rId1"/>
  <headerFooter alignWithMargins="0"/>
  <rowBreaks count="1" manualBreakCount="1">
    <brk id="59" min="1" max="6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LAYANG 10 RENOV</vt:lpstr>
      <vt:lpstr>Agustus 2023</vt:lpstr>
      <vt:lpstr>HOIST CRANE WS</vt:lpstr>
      <vt:lpstr>MHA</vt:lpstr>
      <vt:lpstr>POND ISO TANK</vt:lpstr>
      <vt:lpstr>'Agustus 2023'!Print_Area</vt:lpstr>
      <vt:lpstr>'HOIST CRANE WS'!Print_Area</vt:lpstr>
      <vt:lpstr>'LAYANG 10 RENOV'!Print_Area</vt:lpstr>
      <vt:lpstr>MHA!Print_Area</vt:lpstr>
      <vt:lpstr>'POND ISO TANK'!Print_Area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</dc:creator>
  <cp:lastModifiedBy>Mochamad Ilfian Mustika Setiawan</cp:lastModifiedBy>
  <cp:lastPrinted>2023-03-02T03:51:45Z</cp:lastPrinted>
  <dcterms:created xsi:type="dcterms:W3CDTF">2015-06-04T08:04:12Z</dcterms:created>
  <dcterms:modified xsi:type="dcterms:W3CDTF">2023-08-25T06:16:55Z</dcterms:modified>
</cp:coreProperties>
</file>