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Damayanti\OneDrive - indikaenergy\Production\Hauling Distance Report\Centroid\"/>
    </mc:Choice>
  </mc:AlternateContent>
  <xr:revisionPtr revIDLastSave="0" documentId="13_ncr:1_{250ED523-43C6-4A53-BB39-9A2B316C8AF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AY_2023" sheetId="5" r:id="rId1"/>
  </sheets>
  <definedNames>
    <definedName name="_xlnm.Print_Area" localSheetId="0">MAY_2023!$A$1:$H$184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4" i="5" l="1"/>
  <c r="G47" i="5" l="1"/>
  <c r="H47" i="5" s="1"/>
  <c r="G172" i="5"/>
  <c r="G100" i="5"/>
  <c r="I100" i="5" s="1"/>
  <c r="I13" i="5"/>
  <c r="I14" i="5"/>
  <c r="I182" i="5"/>
  <c r="I183" i="5"/>
  <c r="I47" i="5" l="1"/>
  <c r="H100" i="5"/>
  <c r="A133" i="5"/>
  <c r="A143" i="5" s="1"/>
  <c r="A153" i="5" s="1"/>
  <c r="A167" i="5" s="1"/>
  <c r="G140" i="5"/>
  <c r="G164" i="5"/>
  <c r="G150" i="5"/>
  <c r="G36" i="5"/>
  <c r="G182" i="5"/>
  <c r="H183" i="5" s="1"/>
  <c r="G130" i="5"/>
  <c r="G120" i="5"/>
  <c r="H14" i="5"/>
  <c r="H13" i="5"/>
  <c r="H164" i="5" l="1"/>
  <c r="I164" i="5"/>
  <c r="H172" i="5"/>
  <c r="I172" i="5"/>
  <c r="H150" i="5"/>
  <c r="I150" i="5"/>
  <c r="H140" i="5"/>
  <c r="I140" i="5"/>
  <c r="H130" i="5"/>
  <c r="I130" i="5"/>
  <c r="H120" i="5"/>
  <c r="I120" i="5"/>
  <c r="H74" i="5"/>
  <c r="I74" i="5"/>
  <c r="H36" i="5"/>
  <c r="I36" i="5"/>
  <c r="H182" i="5"/>
</calcChain>
</file>

<file path=xl/sharedStrings.xml><?xml version="1.0" encoding="utf-8"?>
<sst xmlns="http://schemas.openxmlformats.org/spreadsheetml/2006/main" count="302" uniqueCount="150">
  <si>
    <t>No</t>
  </si>
  <si>
    <t>Area</t>
  </si>
  <si>
    <t>Unit Loading Point</t>
  </si>
  <si>
    <t>Distance</t>
  </si>
  <si>
    <t>1</t>
  </si>
  <si>
    <t>RTN</t>
  </si>
  <si>
    <t>Average</t>
  </si>
  <si>
    <t>Last Week</t>
  </si>
  <si>
    <t>SM - A</t>
  </si>
  <si>
    <t>SM - D1</t>
  </si>
  <si>
    <t>SSB</t>
  </si>
  <si>
    <t>SM-B</t>
  </si>
  <si>
    <t>WD INPIT A</t>
  </si>
  <si>
    <t>Ex 2011 ( RTN )</t>
  </si>
  <si>
    <t>WD 3 A</t>
  </si>
  <si>
    <t>Ex 2029 ( RTN )</t>
  </si>
  <si>
    <t xml:space="preserve"> RTS - G</t>
  </si>
  <si>
    <t xml:space="preserve">RTM </t>
  </si>
  <si>
    <t>WD INPIT B</t>
  </si>
  <si>
    <t>Ex 5006</t>
  </si>
  <si>
    <t>Ex 5009</t>
  </si>
  <si>
    <t>SM - B</t>
  </si>
  <si>
    <t>WD KMI</t>
  </si>
  <si>
    <t>WD INPIT</t>
  </si>
  <si>
    <t>WD SM D2</t>
  </si>
  <si>
    <t>WD DUM</t>
  </si>
  <si>
    <t>EX 1712</t>
  </si>
  <si>
    <t>EX 1798</t>
  </si>
  <si>
    <t>EX 1815</t>
  </si>
  <si>
    <t>EX 1302</t>
  </si>
  <si>
    <t>EX 1817</t>
  </si>
  <si>
    <t>EX 1163</t>
  </si>
  <si>
    <t>EX 1728</t>
  </si>
  <si>
    <t>EX 1733</t>
  </si>
  <si>
    <t>EX 273</t>
  </si>
  <si>
    <t>EX K0217</t>
  </si>
  <si>
    <t>EX K0208</t>
  </si>
  <si>
    <t>EX K0210</t>
  </si>
  <si>
    <t>EX 402</t>
  </si>
  <si>
    <t>EX 1729</t>
  </si>
  <si>
    <t>EX 401</t>
  </si>
  <si>
    <t>EX 1738</t>
  </si>
  <si>
    <t>WD TOP SOIL</t>
  </si>
  <si>
    <t>EX 03 (BIMA)</t>
  </si>
  <si>
    <t>EX 01 (BIMA)</t>
  </si>
  <si>
    <t>WD 1B (BIMA)</t>
  </si>
  <si>
    <t>WD LUMPUR</t>
  </si>
  <si>
    <t>EX 1831</t>
  </si>
  <si>
    <t>EX K0209</t>
  </si>
  <si>
    <t>EX K0164</t>
  </si>
  <si>
    <t>EX 5029</t>
  </si>
  <si>
    <t>EX 1218</t>
  </si>
  <si>
    <t>EX 1117</t>
  </si>
  <si>
    <t>EX 403</t>
  </si>
  <si>
    <t>EX 1833</t>
  </si>
  <si>
    <t>WD TOP SOIL BARAT PIT G</t>
  </si>
  <si>
    <t>WD E1</t>
  </si>
  <si>
    <t>EX 15</t>
  </si>
  <si>
    <t>EX 41</t>
  </si>
  <si>
    <t>EX 38</t>
  </si>
  <si>
    <t>WD INPIT A (BIMA)</t>
  </si>
  <si>
    <t>EX 12</t>
  </si>
  <si>
    <t>WD E1 (BIMA)</t>
  </si>
  <si>
    <t>WD TOP SOIL BIMA</t>
  </si>
  <si>
    <t>EX 1159</t>
  </si>
  <si>
    <t>WD INPIT 1</t>
  </si>
  <si>
    <t>EX 1841</t>
  </si>
  <si>
    <t>EX K0153</t>
  </si>
  <si>
    <t>SM 6</t>
  </si>
  <si>
    <t>RTS CF</t>
  </si>
  <si>
    <t>EX 1839</t>
  </si>
  <si>
    <t>EX 23 (KWN)</t>
  </si>
  <si>
    <t>WD TOP SOIL (KWN)</t>
  </si>
  <si>
    <t>EX 20 (KAU)</t>
  </si>
  <si>
    <t>WD TOP SOIL (KAU)</t>
  </si>
  <si>
    <t>EX K0154</t>
  </si>
  <si>
    <t>EX E019</t>
  </si>
  <si>
    <t>EX K0178</t>
  </si>
  <si>
    <t>EX E01</t>
  </si>
  <si>
    <t>EX 39</t>
  </si>
  <si>
    <t>WD 6 (KAU)</t>
  </si>
  <si>
    <t>WD JALAN</t>
  </si>
  <si>
    <t>B/P 2023</t>
  </si>
  <si>
    <t>W/O</t>
  </si>
  <si>
    <t>SM - D2</t>
  </si>
  <si>
    <t>Waste Dump (B/P)</t>
  </si>
  <si>
    <t>Waste Dump (W/O)</t>
  </si>
  <si>
    <t>WD INPIT A1</t>
  </si>
  <si>
    <t>WD B1</t>
  </si>
  <si>
    <t>WD B2</t>
  </si>
  <si>
    <t>EX K0214</t>
  </si>
  <si>
    <t>EX 1225</t>
  </si>
  <si>
    <t>EX K0162</t>
  </si>
  <si>
    <t>EX 1767</t>
  </si>
  <si>
    <t>EX K0161</t>
  </si>
  <si>
    <t>EX 1716</t>
  </si>
  <si>
    <t>EX K0138</t>
  </si>
  <si>
    <t>EX K0193</t>
  </si>
  <si>
    <t>EX 35</t>
  </si>
  <si>
    <t>EX 1113</t>
  </si>
  <si>
    <t>EX 1723</t>
  </si>
  <si>
    <t>EX K0152</t>
  </si>
  <si>
    <t>EX K0167</t>
  </si>
  <si>
    <t>WD INPIT C5</t>
  </si>
  <si>
    <t>EX K0163</t>
  </si>
  <si>
    <t>EX 44</t>
  </si>
  <si>
    <t>EX 1102</t>
  </si>
  <si>
    <t>EX 30</t>
  </si>
  <si>
    <t>EX 46</t>
  </si>
  <si>
    <t>EX. 265</t>
  </si>
  <si>
    <t>EX. 268</t>
  </si>
  <si>
    <t>EX. 274</t>
  </si>
  <si>
    <t>EX. 264</t>
  </si>
  <si>
    <t>EX. 266</t>
  </si>
  <si>
    <t>EX. 2701</t>
  </si>
  <si>
    <t>EX. 272</t>
  </si>
  <si>
    <t>EX. 275</t>
  </si>
  <si>
    <t>EX. 15</t>
  </si>
  <si>
    <t>EX 1758</t>
  </si>
  <si>
    <t>EX. 269</t>
  </si>
  <si>
    <t>EX. 14</t>
  </si>
  <si>
    <t>EX. 201</t>
  </si>
  <si>
    <t>EX 29</t>
  </si>
  <si>
    <t>WD INPIT E2</t>
  </si>
  <si>
    <t>EX. 277</t>
  </si>
  <si>
    <t>EX 21</t>
  </si>
  <si>
    <t>WD INPIT A4</t>
  </si>
  <si>
    <t xml:space="preserve">WD LUMPUR </t>
  </si>
  <si>
    <t>WD SMB</t>
  </si>
  <si>
    <t>EX 36</t>
  </si>
  <si>
    <t>EX 53</t>
  </si>
  <si>
    <t>EX 65</t>
  </si>
  <si>
    <t>EX 02</t>
  </si>
  <si>
    <t>EX 19</t>
  </si>
  <si>
    <t>Average SM D1</t>
  </si>
  <si>
    <t>Average SM D2</t>
  </si>
  <si>
    <t>Average RTN</t>
  </si>
  <si>
    <t>Average SM 6</t>
  </si>
  <si>
    <t>RESULT PICK UP DATA CENTROID WEEK IV May 2023</t>
  </si>
  <si>
    <t>EX. 5279</t>
  </si>
  <si>
    <t>EX. 2702</t>
  </si>
  <si>
    <t>EX. 21</t>
  </si>
  <si>
    <t>EX 20</t>
  </si>
  <si>
    <t>WD INPIT A4 (KAU)</t>
  </si>
  <si>
    <t>EX K0216</t>
  </si>
  <si>
    <t>EX E04</t>
  </si>
  <si>
    <t>EX E03</t>
  </si>
  <si>
    <t>EX 70</t>
  </si>
  <si>
    <t>EX 2404</t>
  </si>
  <si>
    <t>WD INPIT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</si>
</sst>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km&quot;"/>
    <numFmt numFmtId="165" formatCode="0.00\ &quot;km&quot;"/>
    <numFmt numFmtId="166" formatCode="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lbertus Md"/>
      <family val="1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lbertus M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 style="thin">
        <color indexed="64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10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5" fillId="0" borderId="8" xfId="0" quotePrefix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1" fontId="0" fillId="0" borderId="18" xfId="0" applyNumberFormat="1" applyBorder="1"/>
    <xf numFmtId="1" fontId="7" fillId="0" borderId="18" xfId="0" applyNumberFormat="1" applyFont="1" applyBorder="1"/>
    <xf numFmtId="1" fontId="0" fillId="0" borderId="5" xfId="0" applyNumberFormat="1" applyBorder="1"/>
    <xf numFmtId="0" fontId="5" fillId="0" borderId="8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9" xfId="0" applyBorder="1" applyAlignment="1">
      <alignment vertical="center"/>
    </xf>
    <xf numFmtId="0" fontId="6" fillId="0" borderId="5" xfId="0" applyFont="1" applyBorder="1" applyAlignment="1">
      <alignment horizontal="center" vertical="top"/>
    </xf>
    <xf numFmtId="0" fontId="6" fillId="0" borderId="12" xfId="0" applyFont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" fontId="0" fillId="0" borderId="7" xfId="0" applyNumberFormat="1" applyBorder="1"/>
    <xf numFmtId="1" fontId="0" fillId="0" borderId="23" xfId="0" applyNumberFormat="1" applyBorder="1"/>
    <xf numFmtId="0" fontId="3" fillId="0" borderId="22" xfId="0" applyFont="1" applyBorder="1" applyAlignment="1">
      <alignment horizontal="center" vertical="center"/>
    </xf>
    <xf numFmtId="0" fontId="5" fillId="0" borderId="10" xfId="0" quotePrefix="1" applyFont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/>
    </xf>
    <xf numFmtId="1" fontId="10" fillId="0" borderId="5" xfId="0" applyNumberFormat="1" applyFont="1" applyBorder="1"/>
    <xf numFmtId="0" fontId="0" fillId="0" borderId="0" xfId="0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2" borderId="17" xfId="0" applyNumberFormat="1" applyFill="1" applyBorder="1" applyAlignment="1">
      <alignment horizontal="right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7" xfId="0" applyBorder="1" applyAlignment="1">
      <alignment vertical="center" wrapText="1"/>
    </xf>
    <xf numFmtId="165" fontId="0" fillId="2" borderId="17" xfId="0" applyNumberFormat="1" applyFill="1" applyBorder="1" applyAlignment="1">
      <alignment horizontal="center" vertical="center"/>
    </xf>
    <xf numFmtId="165" fontId="0" fillId="2" borderId="11" xfId="0" applyNumberFormat="1" applyFill="1" applyBorder="1" applyAlignment="1">
      <alignment horizontal="center" vertical="center"/>
    </xf>
    <xf numFmtId="165" fontId="0" fillId="2" borderId="8" xfId="0" applyNumberFormat="1" applyFill="1" applyBorder="1" applyAlignment="1">
      <alignment horizontal="center" vertical="center"/>
    </xf>
    <xf numFmtId="0" fontId="10" fillId="0" borderId="5" xfId="0" applyFont="1" applyBorder="1" applyAlignment="1">
      <alignment vertical="center" wrapText="1"/>
    </xf>
    <xf numFmtId="165" fontId="0" fillId="2" borderId="18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18" xfId="0" applyNumberForma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164" fontId="0" fillId="0" borderId="6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5" xfId="0" applyNumberFormat="1" applyFill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166" fontId="0" fillId="2" borderId="5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1" fontId="0" fillId="0" borderId="17" xfId="0" applyNumberFormat="1" applyBorder="1" applyAlignment="1">
      <alignment horizontal="center"/>
    </xf>
    <xf numFmtId="1" fontId="0" fillId="0" borderId="26" xfId="0" applyNumberFormat="1" applyBorder="1" applyAlignment="1">
      <alignment horizontal="center"/>
    </xf>
    <xf numFmtId="0" fontId="8" fillId="0" borderId="13" xfId="0" quotePrefix="1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164" fontId="0" fillId="2" borderId="25" xfId="0" applyNumberFormat="1" applyFill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8" fillId="0" borderId="5" xfId="0" quotePrefix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5" fillId="0" borderId="11" xfId="0" quotePrefix="1" applyFont="1" applyBorder="1" applyAlignment="1">
      <alignment vertical="center"/>
    </xf>
    <xf numFmtId="0" fontId="5" fillId="0" borderId="12" xfId="0" quotePrefix="1" applyFont="1" applyBorder="1" applyAlignment="1">
      <alignment vertical="center"/>
    </xf>
    <xf numFmtId="0" fontId="5" fillId="0" borderId="15" xfId="0" quotePrefix="1" applyFont="1" applyBorder="1" applyAlignment="1">
      <alignment vertical="center"/>
    </xf>
    <xf numFmtId="0" fontId="8" fillId="0" borderId="7" xfId="0" quotePrefix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5" fillId="0" borderId="10" xfId="0" quotePrefix="1" applyFont="1" applyBorder="1" applyAlignment="1">
      <alignment vertical="center"/>
    </xf>
    <xf numFmtId="0" fontId="5" fillId="0" borderId="0" xfId="0" quotePrefix="1" applyFont="1" applyAlignment="1">
      <alignment vertical="center"/>
    </xf>
    <xf numFmtId="164" fontId="0" fillId="0" borderId="17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5" fillId="0" borderId="3" xfId="0" quotePrefix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0" fontId="5" fillId="0" borderId="7" xfId="0" quotePrefix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</cellXfs>
  <cellStyles count="4">
    <cellStyle name="Normal" xfId="0" builtinId="0"/>
    <cellStyle name="Normal 2 2" xfId="1" xr:uid="{00000000-0005-0000-0000-000002000000}"/>
    <cellStyle name="Normal 2 2 2" xfId="3" xr:uid="{026091D0-244C-45B3-978F-12CB4724EA1C}"/>
    <cellStyle name="Normal 2 3" xfId="2" xr:uid="{00000000-0005-0000-0000-000003000000}"/>
  </cellStyles>
  <dxfs count="7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F330-D6F4-42D6-AA7D-70584974B613}">
  <dimension ref="A1:Q184"/>
  <sheetViews>
    <sheetView showGridLines="0" tabSelected="1" zoomScale="85" zoomScaleNormal="85" zoomScaleSheetLayoutView="100" workbookViewId="0">
      <selection activeCell="K26" sqref="K26"/>
    </sheetView>
  </sheetViews>
  <sheetFormatPr defaultColWidth="9.140625" defaultRowHeight="15"/>
  <cols>
    <col min="1" max="1" width="5.28515625" style="30" customWidth="1"/>
    <col min="2" max="2" width="12.85546875" style="30" customWidth="1"/>
    <col min="3" max="3" width="3.42578125" style="30" customWidth="1"/>
    <col min="4" max="4" width="17.28515625" style="2" customWidth="1"/>
    <col min="5" max="5" width="8.5703125" style="30" customWidth="1"/>
    <col min="6" max="6" width="8" style="30" customWidth="1"/>
    <col min="7" max="7" width="10" style="2" customWidth="1"/>
    <col min="8" max="8" width="18.28515625" style="2" customWidth="1"/>
    <col min="9" max="9" width="17.28515625" style="2" customWidth="1"/>
    <col min="10" max="12" width="9.140625" style="2"/>
    <col min="13" max="13" width="0" style="2" hidden="1" customWidth="1"/>
    <col min="14" max="14" width="7.28515625" style="2" hidden="1" customWidth="1"/>
    <col min="15" max="15" width="10.7109375" style="2" hidden="1" customWidth="1"/>
    <col min="16" max="17" width="11.42578125" style="2" hidden="1" customWidth="1"/>
    <col min="18" max="18" width="11.28515625" style="2" bestFit="1" customWidth="1"/>
    <col min="19" max="16384" width="9.140625" style="2"/>
  </cols>
  <sheetData>
    <row r="1" spans="1:10" ht="19.5" customHeight="1">
      <c r="A1" s="98" t="s">
        <v>138</v>
      </c>
      <c r="B1" s="98"/>
      <c r="C1" s="98"/>
      <c r="D1" s="98"/>
      <c r="E1" s="98"/>
      <c r="F1" s="98"/>
      <c r="G1" s="98"/>
      <c r="H1" s="98"/>
      <c r="I1" s="57"/>
      <c r="J1" s="1"/>
    </row>
    <row r="2" spans="1:10" ht="21" customHeight="1" thickBot="1">
      <c r="A2" s="99"/>
      <c r="B2" s="99"/>
      <c r="C2" s="99"/>
      <c r="D2" s="99"/>
      <c r="E2" s="99"/>
      <c r="F2" s="99"/>
      <c r="G2" s="99"/>
      <c r="H2" s="99"/>
      <c r="I2" s="57"/>
    </row>
    <row r="3" spans="1:10" ht="16.5" customHeight="1" thickTop="1" thickBot="1">
      <c r="A3" s="3" t="s">
        <v>0</v>
      </c>
      <c r="B3" s="3" t="s">
        <v>1</v>
      </c>
      <c r="C3" s="3" t="s">
        <v>0</v>
      </c>
      <c r="D3" s="3" t="s">
        <v>2</v>
      </c>
      <c r="E3" s="3" t="s">
        <v>82</v>
      </c>
      <c r="F3" s="3" t="s">
        <v>83</v>
      </c>
      <c r="G3" s="31" t="s">
        <v>3</v>
      </c>
      <c r="H3" s="26" t="s">
        <v>85</v>
      </c>
      <c r="I3" s="26" t="s">
        <v>86</v>
      </c>
      <c r="J3" s="13"/>
    </row>
    <row r="4" spans="1:10" ht="15" hidden="1" customHeight="1">
      <c r="A4" s="100" t="s">
        <v>4</v>
      </c>
      <c r="B4" s="103" t="s">
        <v>5</v>
      </c>
      <c r="C4" s="4">
        <v>1</v>
      </c>
      <c r="D4" s="24" t="s">
        <v>15</v>
      </c>
      <c r="E4" s="78">
        <v>4.57</v>
      </c>
      <c r="F4" s="78">
        <v>4.57</v>
      </c>
      <c r="G4" s="32"/>
      <c r="H4" s="25" t="s">
        <v>12</v>
      </c>
      <c r="I4" s="25" t="s">
        <v>12</v>
      </c>
      <c r="J4" s="13"/>
    </row>
    <row r="5" spans="1:10" ht="14.25" hidden="1" customHeight="1">
      <c r="A5" s="101"/>
      <c r="B5" s="104"/>
      <c r="C5" s="4">
        <v>2</v>
      </c>
      <c r="D5" s="16" t="s">
        <v>13</v>
      </c>
      <c r="E5" s="78"/>
      <c r="F5" s="78"/>
      <c r="G5" s="32"/>
      <c r="H5" s="14" t="s">
        <v>12</v>
      </c>
      <c r="I5" s="14" t="s">
        <v>12</v>
      </c>
      <c r="J5" s="13"/>
    </row>
    <row r="6" spans="1:10" ht="15" hidden="1" customHeight="1">
      <c r="A6" s="101"/>
      <c r="B6" s="104"/>
      <c r="C6" s="4"/>
      <c r="D6" s="16"/>
      <c r="E6" s="78"/>
      <c r="F6" s="78"/>
      <c r="G6" s="32"/>
      <c r="H6" s="14" t="s">
        <v>14</v>
      </c>
      <c r="I6" s="14" t="s">
        <v>14</v>
      </c>
      <c r="J6" s="13"/>
    </row>
    <row r="7" spans="1:10" ht="15" hidden="1" customHeight="1">
      <c r="A7" s="101"/>
      <c r="B7" s="104"/>
      <c r="C7" s="4"/>
      <c r="D7" s="16"/>
      <c r="E7" s="78"/>
      <c r="F7" s="78"/>
      <c r="G7" s="32"/>
      <c r="H7" s="14" t="s">
        <v>14</v>
      </c>
      <c r="I7" s="14" t="s">
        <v>14</v>
      </c>
      <c r="J7" s="13"/>
    </row>
    <row r="8" spans="1:10" ht="15" hidden="1" customHeight="1">
      <c r="A8" s="101"/>
      <c r="B8" s="104"/>
      <c r="C8" s="4"/>
      <c r="D8" s="16"/>
      <c r="E8" s="78"/>
      <c r="F8" s="78"/>
      <c r="G8" s="32"/>
      <c r="H8" s="14"/>
      <c r="I8" s="14"/>
      <c r="J8" s="13"/>
    </row>
    <row r="9" spans="1:10" ht="15" hidden="1" customHeight="1">
      <c r="A9" s="101"/>
      <c r="B9" s="104"/>
      <c r="C9" s="4"/>
      <c r="D9" s="16"/>
      <c r="E9" s="78"/>
      <c r="F9" s="78"/>
      <c r="G9" s="32"/>
      <c r="H9" s="15"/>
      <c r="I9" s="15"/>
      <c r="J9" s="13"/>
    </row>
    <row r="10" spans="1:10" ht="15" hidden="1" customHeight="1">
      <c r="A10" s="101"/>
      <c r="B10" s="104"/>
      <c r="C10" s="4"/>
      <c r="D10" s="16"/>
      <c r="E10" s="78"/>
      <c r="F10" s="78"/>
      <c r="G10" s="32"/>
      <c r="H10" s="14"/>
      <c r="I10" s="14"/>
      <c r="J10" s="13"/>
    </row>
    <row r="11" spans="1:10" ht="15" hidden="1" customHeight="1">
      <c r="A11" s="101"/>
      <c r="B11" s="104"/>
      <c r="C11" s="11"/>
      <c r="D11" s="16"/>
      <c r="E11" s="78"/>
      <c r="F11" s="78"/>
      <c r="G11" s="32"/>
      <c r="H11" s="14"/>
      <c r="I11" s="14"/>
      <c r="J11" s="13"/>
    </row>
    <row r="12" spans="1:10" ht="15" hidden="1" customHeight="1">
      <c r="A12" s="102"/>
      <c r="B12" s="104"/>
      <c r="C12" s="11"/>
      <c r="D12" s="16"/>
      <c r="E12" s="91"/>
      <c r="F12" s="91"/>
      <c r="G12" s="33"/>
      <c r="H12" s="14"/>
      <c r="I12" s="14"/>
      <c r="J12" s="13"/>
    </row>
    <row r="13" spans="1:10" ht="15" hidden="1" customHeight="1">
      <c r="A13" s="7"/>
      <c r="B13" s="35"/>
      <c r="C13" s="8"/>
      <c r="D13" s="9"/>
      <c r="E13" s="5" t="s">
        <v>6</v>
      </c>
      <c r="F13" s="5" t="s">
        <v>6</v>
      </c>
      <c r="G13" s="34"/>
      <c r="H13" s="12" t="e">
        <f>+#REF!-E4</f>
        <v>#REF!</v>
      </c>
      <c r="I13" s="12" t="e">
        <f>+#REF!-F4</f>
        <v>#REF!</v>
      </c>
      <c r="J13" s="13"/>
    </row>
    <row r="14" spans="1:10" ht="17.25" hidden="1" customHeight="1">
      <c r="A14" s="27"/>
      <c r="B14" s="36"/>
      <c r="C14" s="10"/>
      <c r="E14" s="5" t="s">
        <v>7</v>
      </c>
      <c r="F14" s="5" t="s">
        <v>7</v>
      </c>
      <c r="G14" s="34"/>
      <c r="H14" s="12" t="e">
        <f>#REF!-#REF!</f>
        <v>#REF!</v>
      </c>
      <c r="I14" s="12" t="e">
        <f>#REF!-#REF!</f>
        <v>#REF!</v>
      </c>
      <c r="J14" s="13"/>
    </row>
    <row r="15" spans="1:10" ht="3" customHeight="1">
      <c r="A15" s="105"/>
      <c r="B15" s="106"/>
      <c r="C15" s="106"/>
      <c r="D15" s="106"/>
      <c r="E15" s="106"/>
      <c r="F15" s="106"/>
      <c r="G15" s="106"/>
      <c r="H15" s="106"/>
      <c r="I15" s="36"/>
      <c r="J15" s="13"/>
    </row>
    <row r="16" spans="1:10" ht="15" hidden="1" customHeight="1">
      <c r="A16" s="69">
        <v>1</v>
      </c>
      <c r="B16" s="71" t="s">
        <v>8</v>
      </c>
      <c r="C16" s="4">
        <v>1</v>
      </c>
      <c r="D16" s="16" t="s">
        <v>34</v>
      </c>
      <c r="E16" s="77">
        <v>4.5999999999999996</v>
      </c>
      <c r="F16" s="77">
        <v>4.07</v>
      </c>
      <c r="G16" s="6"/>
      <c r="H16" s="14" t="s">
        <v>87</v>
      </c>
      <c r="I16" s="14" t="s">
        <v>87</v>
      </c>
      <c r="J16" s="13"/>
    </row>
    <row r="17" spans="1:10" ht="15" customHeight="1">
      <c r="A17" s="70"/>
      <c r="B17" s="72"/>
      <c r="C17" s="4">
        <v>1</v>
      </c>
      <c r="D17" s="16" t="s">
        <v>119</v>
      </c>
      <c r="E17" s="78"/>
      <c r="F17" s="78"/>
      <c r="G17" s="6">
        <v>6.62</v>
      </c>
      <c r="H17" s="67" t="s">
        <v>88</v>
      </c>
      <c r="I17" s="68"/>
      <c r="J17" s="13"/>
    </row>
    <row r="18" spans="1:10" ht="15" customHeight="1">
      <c r="A18" s="70"/>
      <c r="B18" s="72"/>
      <c r="C18" s="4">
        <v>2</v>
      </c>
      <c r="D18" s="16" t="s">
        <v>110</v>
      </c>
      <c r="E18" s="78"/>
      <c r="F18" s="78"/>
      <c r="G18" s="6">
        <v>5.43</v>
      </c>
      <c r="H18" s="67" t="s">
        <v>88</v>
      </c>
      <c r="I18" s="68"/>
      <c r="J18" s="13"/>
    </row>
    <row r="19" spans="1:10" ht="15" customHeight="1">
      <c r="A19" s="70"/>
      <c r="B19" s="72"/>
      <c r="C19" s="4">
        <v>3</v>
      </c>
      <c r="D19" s="16" t="s">
        <v>139</v>
      </c>
      <c r="E19" s="78"/>
      <c r="F19" s="78"/>
      <c r="G19" s="6">
        <v>5.34</v>
      </c>
      <c r="H19" s="67" t="s">
        <v>88</v>
      </c>
      <c r="I19" s="68"/>
      <c r="J19" s="13"/>
    </row>
    <row r="20" spans="1:10" ht="15" customHeight="1">
      <c r="A20" s="70"/>
      <c r="B20" s="72"/>
      <c r="C20" s="4">
        <v>4</v>
      </c>
      <c r="D20" s="16" t="s">
        <v>111</v>
      </c>
      <c r="E20" s="78"/>
      <c r="F20" s="78"/>
      <c r="G20" s="6">
        <v>4.1399999999999997</v>
      </c>
      <c r="H20" s="67" t="s">
        <v>126</v>
      </c>
      <c r="I20" s="68"/>
      <c r="J20" s="13"/>
    </row>
    <row r="21" spans="1:10" ht="15" customHeight="1">
      <c r="A21" s="70"/>
      <c r="B21" s="72"/>
      <c r="C21" s="4">
        <v>5</v>
      </c>
      <c r="D21" s="16" t="s">
        <v>109</v>
      </c>
      <c r="E21" s="78"/>
      <c r="F21" s="78"/>
      <c r="G21" s="6">
        <v>4.2</v>
      </c>
      <c r="H21" s="67" t="s">
        <v>126</v>
      </c>
      <c r="I21" s="68"/>
      <c r="J21" s="13"/>
    </row>
    <row r="22" spans="1:10" ht="15" customHeight="1">
      <c r="A22" s="70"/>
      <c r="B22" s="72"/>
      <c r="C22" s="4">
        <v>6</v>
      </c>
      <c r="D22" s="16" t="s">
        <v>112</v>
      </c>
      <c r="E22" s="78"/>
      <c r="F22" s="78"/>
      <c r="G22" s="6">
        <v>6.69</v>
      </c>
      <c r="H22" s="67" t="s">
        <v>89</v>
      </c>
      <c r="I22" s="68"/>
      <c r="J22" s="13"/>
    </row>
    <row r="23" spans="1:10" ht="15" customHeight="1">
      <c r="A23" s="70"/>
      <c r="B23" s="72"/>
      <c r="C23" s="4">
        <v>7</v>
      </c>
      <c r="D23" s="16" t="s">
        <v>113</v>
      </c>
      <c r="E23" s="78"/>
      <c r="F23" s="78"/>
      <c r="G23" s="6">
        <v>6.75</v>
      </c>
      <c r="H23" s="67" t="s">
        <v>89</v>
      </c>
      <c r="I23" s="68"/>
      <c r="J23" s="13"/>
    </row>
    <row r="24" spans="1:10" ht="15" customHeight="1">
      <c r="A24" s="70"/>
      <c r="B24" s="72"/>
      <c r="C24" s="4">
        <v>8</v>
      </c>
      <c r="D24" s="16" t="s">
        <v>115</v>
      </c>
      <c r="E24" s="78"/>
      <c r="F24" s="78"/>
      <c r="G24" s="6">
        <v>6.55</v>
      </c>
      <c r="H24" s="67" t="s">
        <v>89</v>
      </c>
      <c r="I24" s="68"/>
      <c r="J24" s="13"/>
    </row>
    <row r="25" spans="1:10" ht="15" customHeight="1">
      <c r="A25" s="70"/>
      <c r="B25" s="72"/>
      <c r="C25" s="4">
        <v>9</v>
      </c>
      <c r="D25" s="16" t="s">
        <v>116</v>
      </c>
      <c r="E25" s="78"/>
      <c r="F25" s="78"/>
      <c r="G25" s="6">
        <v>6.47</v>
      </c>
      <c r="H25" s="67" t="s">
        <v>89</v>
      </c>
      <c r="I25" s="68"/>
      <c r="J25" s="13"/>
    </row>
    <row r="26" spans="1:10" ht="15" customHeight="1">
      <c r="A26" s="70"/>
      <c r="B26" s="72"/>
      <c r="C26" s="4">
        <v>10</v>
      </c>
      <c r="D26" s="16" t="s">
        <v>124</v>
      </c>
      <c r="E26" s="78"/>
      <c r="F26" s="78"/>
      <c r="G26" s="6">
        <v>5.48</v>
      </c>
      <c r="H26" s="67" t="s">
        <v>89</v>
      </c>
      <c r="I26" s="68"/>
      <c r="J26" s="13"/>
    </row>
    <row r="27" spans="1:10" ht="15" customHeight="1">
      <c r="A27" s="70"/>
      <c r="B27" s="72"/>
      <c r="C27" s="4">
        <v>11</v>
      </c>
      <c r="D27" s="16" t="s">
        <v>140</v>
      </c>
      <c r="E27" s="78"/>
      <c r="F27" s="78"/>
      <c r="G27" s="6">
        <v>0.5</v>
      </c>
      <c r="H27" s="67" t="s">
        <v>127</v>
      </c>
      <c r="I27" s="68"/>
      <c r="J27" s="13"/>
    </row>
    <row r="28" spans="1:10" ht="15" customHeight="1">
      <c r="A28" s="70"/>
      <c r="B28" s="72"/>
      <c r="C28" s="4">
        <v>12</v>
      </c>
      <c r="D28" s="16" t="s">
        <v>114</v>
      </c>
      <c r="E28" s="78"/>
      <c r="F28" s="78"/>
      <c r="G28" s="6">
        <v>4.07</v>
      </c>
      <c r="H28" s="67" t="s">
        <v>127</v>
      </c>
      <c r="I28" s="68"/>
      <c r="J28" s="13"/>
    </row>
    <row r="29" spans="1:10" ht="15" customHeight="1">
      <c r="A29" s="70"/>
      <c r="B29" s="72"/>
      <c r="C29" s="4">
        <v>13</v>
      </c>
      <c r="D29" s="16" t="s">
        <v>120</v>
      </c>
      <c r="E29" s="78"/>
      <c r="F29" s="78"/>
      <c r="G29" s="6">
        <v>3.03</v>
      </c>
      <c r="H29" s="67" t="s">
        <v>143</v>
      </c>
      <c r="I29" s="68"/>
      <c r="J29" s="13"/>
    </row>
    <row r="30" spans="1:10" ht="15" customHeight="1">
      <c r="A30" s="70"/>
      <c r="B30" s="72"/>
      <c r="C30" s="4">
        <v>14</v>
      </c>
      <c r="D30" s="16" t="s">
        <v>141</v>
      </c>
      <c r="E30" s="78"/>
      <c r="F30" s="78"/>
      <c r="G30" s="6">
        <v>2.98</v>
      </c>
      <c r="H30" s="67" t="s">
        <v>143</v>
      </c>
      <c r="I30" s="68"/>
      <c r="J30" s="13"/>
    </row>
    <row r="31" spans="1:10" ht="15" customHeight="1">
      <c r="A31" s="70"/>
      <c r="B31" s="72"/>
      <c r="C31" s="4">
        <v>15</v>
      </c>
      <c r="D31" s="16" t="s">
        <v>117</v>
      </c>
      <c r="E31" s="78"/>
      <c r="F31" s="78"/>
      <c r="G31" s="6">
        <v>1.51</v>
      </c>
      <c r="H31" s="67" t="s">
        <v>74</v>
      </c>
      <c r="I31" s="68"/>
      <c r="J31" s="13"/>
    </row>
    <row r="32" spans="1:10" ht="15" customHeight="1">
      <c r="A32" s="70"/>
      <c r="B32" s="72"/>
      <c r="C32" s="4">
        <v>16</v>
      </c>
      <c r="D32" s="16" t="s">
        <v>142</v>
      </c>
      <c r="E32" s="78"/>
      <c r="F32" s="78"/>
      <c r="G32" s="6">
        <v>1.44</v>
      </c>
      <c r="H32" s="67" t="s">
        <v>74</v>
      </c>
      <c r="I32" s="68"/>
      <c r="J32" s="13"/>
    </row>
    <row r="33" spans="1:10" ht="15" hidden="1" customHeight="1">
      <c r="A33" s="70"/>
      <c r="B33" s="72"/>
      <c r="C33" s="4">
        <v>17</v>
      </c>
      <c r="D33" s="16" t="s">
        <v>125</v>
      </c>
      <c r="E33" s="78"/>
      <c r="F33" s="78"/>
      <c r="G33" s="6"/>
      <c r="H33" s="67" t="s">
        <v>80</v>
      </c>
      <c r="I33" s="68"/>
      <c r="J33" s="13"/>
    </row>
    <row r="34" spans="1:10" ht="15" hidden="1" customHeight="1">
      <c r="A34" s="70"/>
      <c r="B34" s="72"/>
      <c r="C34" s="4">
        <v>18</v>
      </c>
      <c r="D34" s="16" t="s">
        <v>57</v>
      </c>
      <c r="E34" s="78"/>
      <c r="F34" s="78"/>
      <c r="G34" s="6"/>
      <c r="H34" s="14" t="s">
        <v>80</v>
      </c>
      <c r="I34" s="14" t="s">
        <v>80</v>
      </c>
      <c r="J34" s="13"/>
    </row>
    <row r="35" spans="1:10" ht="15" hidden="1" customHeight="1">
      <c r="A35" s="70"/>
      <c r="B35" s="72"/>
      <c r="C35" s="4">
        <v>19</v>
      </c>
      <c r="D35" s="16" t="s">
        <v>61</v>
      </c>
      <c r="E35" s="78"/>
      <c r="F35" s="78"/>
      <c r="G35" s="6"/>
      <c r="H35" s="14" t="s">
        <v>80</v>
      </c>
      <c r="I35" s="14" t="s">
        <v>80</v>
      </c>
      <c r="J35" s="13"/>
    </row>
    <row r="36" spans="1:10" ht="15" customHeight="1">
      <c r="A36" s="17"/>
      <c r="B36" s="35"/>
      <c r="C36" s="8"/>
      <c r="D36" s="18"/>
      <c r="E36" s="75" t="s">
        <v>6</v>
      </c>
      <c r="F36" s="76"/>
      <c r="G36" s="5">
        <f>AVERAGE(G16:G35)</f>
        <v>4.45</v>
      </c>
      <c r="H36" s="12">
        <f>G36-E16</f>
        <v>-0.14999999999999947</v>
      </c>
      <c r="I36" s="12">
        <f>G36-F16</f>
        <v>0.37999999999999989</v>
      </c>
      <c r="J36" s="13"/>
    </row>
    <row r="37" spans="1:10" ht="15.75" customHeight="1">
      <c r="A37" s="27"/>
      <c r="B37" s="36"/>
      <c r="C37" s="10"/>
      <c r="E37" s="75" t="s">
        <v>7</v>
      </c>
      <c r="F37" s="76"/>
      <c r="G37" s="5">
        <v>4.6288235294117648</v>
      </c>
      <c r="H37" s="62">
        <v>2.8823529411765136E-2</v>
      </c>
      <c r="I37" s="62">
        <v>0.5588235294117645</v>
      </c>
      <c r="J37" s="13"/>
    </row>
    <row r="38" spans="1:10" ht="15.75" hidden="1" customHeight="1">
      <c r="A38" s="27"/>
      <c r="B38" s="36"/>
      <c r="C38" s="10"/>
      <c r="E38" s="44"/>
      <c r="F38" s="44"/>
      <c r="G38" s="45"/>
      <c r="H38" s="45"/>
      <c r="I38" s="45"/>
      <c r="J38" s="13"/>
    </row>
    <row r="39" spans="1:10" ht="4.5" customHeight="1">
      <c r="A39" s="27"/>
      <c r="B39" s="36"/>
      <c r="C39" s="10"/>
      <c r="E39" s="45"/>
      <c r="F39" s="45"/>
      <c r="G39" s="45"/>
      <c r="H39" s="45"/>
      <c r="I39" s="45"/>
      <c r="J39" s="13"/>
    </row>
    <row r="40" spans="1:10" ht="15" customHeight="1">
      <c r="A40" s="79">
        <v>2</v>
      </c>
      <c r="B40" s="80" t="s">
        <v>21</v>
      </c>
      <c r="C40" s="4">
        <v>1</v>
      </c>
      <c r="D40" s="46" t="s">
        <v>93</v>
      </c>
      <c r="E40" s="77">
        <v>6.2</v>
      </c>
      <c r="F40" s="77">
        <v>6.4</v>
      </c>
      <c r="G40" s="6">
        <v>6.55</v>
      </c>
      <c r="H40" s="94" t="s">
        <v>128</v>
      </c>
      <c r="I40" s="95"/>
      <c r="J40" s="13"/>
    </row>
    <row r="41" spans="1:10" ht="15" customHeight="1">
      <c r="A41" s="79"/>
      <c r="B41" s="80"/>
      <c r="C41" s="4">
        <v>2</v>
      </c>
      <c r="D41" s="46" t="s">
        <v>95</v>
      </c>
      <c r="E41" s="78"/>
      <c r="F41" s="78"/>
      <c r="G41" s="6">
        <v>7.06</v>
      </c>
      <c r="H41" s="94" t="s">
        <v>128</v>
      </c>
      <c r="I41" s="95"/>
      <c r="J41" s="13"/>
    </row>
    <row r="42" spans="1:10" ht="15" customHeight="1">
      <c r="A42" s="79"/>
      <c r="B42" s="80"/>
      <c r="C42" s="4">
        <v>3</v>
      </c>
      <c r="D42" s="46" t="s">
        <v>29</v>
      </c>
      <c r="E42" s="78"/>
      <c r="F42" s="78"/>
      <c r="G42" s="61">
        <v>6.79</v>
      </c>
      <c r="H42" s="94" t="s">
        <v>128</v>
      </c>
      <c r="I42" s="95"/>
      <c r="J42" s="13"/>
    </row>
    <row r="43" spans="1:10" ht="15" customHeight="1">
      <c r="A43" s="79"/>
      <c r="B43" s="80"/>
      <c r="C43" s="4">
        <v>4</v>
      </c>
      <c r="D43" s="46" t="s">
        <v>106</v>
      </c>
      <c r="E43" s="78"/>
      <c r="F43" s="78"/>
      <c r="G43" s="6">
        <v>6.03</v>
      </c>
      <c r="H43" s="94" t="s">
        <v>128</v>
      </c>
      <c r="I43" s="95"/>
      <c r="J43" s="13"/>
    </row>
    <row r="44" spans="1:10" ht="15" customHeight="1">
      <c r="A44" s="79"/>
      <c r="B44" s="80"/>
      <c r="C44" s="4">
        <v>5</v>
      </c>
      <c r="D44" s="46" t="s">
        <v>52</v>
      </c>
      <c r="E44" s="78"/>
      <c r="F44" s="78"/>
      <c r="G44" s="5">
        <v>6.2</v>
      </c>
      <c r="H44" s="94" t="s">
        <v>128</v>
      </c>
      <c r="I44" s="95"/>
      <c r="J44" s="13"/>
    </row>
    <row r="45" spans="1:10" ht="15" hidden="1" customHeight="1">
      <c r="A45" s="79"/>
      <c r="B45" s="80"/>
      <c r="C45" s="4">
        <v>5</v>
      </c>
      <c r="D45" s="46" t="s">
        <v>43</v>
      </c>
      <c r="E45" s="78"/>
      <c r="F45" s="78"/>
      <c r="G45" s="5"/>
      <c r="H45" s="47" t="s">
        <v>45</v>
      </c>
      <c r="I45" s="47" t="s">
        <v>45</v>
      </c>
      <c r="J45" s="13"/>
    </row>
    <row r="46" spans="1:10" ht="15" hidden="1" customHeight="1">
      <c r="A46" s="79"/>
      <c r="B46" s="80"/>
      <c r="C46" s="4">
        <v>6</v>
      </c>
      <c r="D46" s="46" t="s">
        <v>44</v>
      </c>
      <c r="E46" s="91"/>
      <c r="F46" s="91"/>
      <c r="G46" s="5"/>
      <c r="H46" s="47" t="s">
        <v>42</v>
      </c>
      <c r="I46" s="47" t="s">
        <v>42</v>
      </c>
      <c r="J46" s="13"/>
    </row>
    <row r="47" spans="1:10" ht="14.25" customHeight="1">
      <c r="A47" s="7"/>
      <c r="B47" s="35"/>
      <c r="C47" s="10"/>
      <c r="E47" s="75" t="s">
        <v>6</v>
      </c>
      <c r="F47" s="76"/>
      <c r="G47" s="5">
        <f>AVERAGE(G40:G46)</f>
        <v>6.5260000000000007</v>
      </c>
      <c r="H47" s="12">
        <f>G47-E40</f>
        <v>0.32600000000000051</v>
      </c>
      <c r="I47" s="12">
        <f>G47-F40</f>
        <v>0.12600000000000033</v>
      </c>
      <c r="J47" s="13"/>
    </row>
    <row r="48" spans="1:10" ht="15" customHeight="1">
      <c r="A48" s="27"/>
      <c r="B48" s="36"/>
      <c r="C48" s="10"/>
      <c r="E48" s="75" t="s">
        <v>7</v>
      </c>
      <c r="F48" s="76"/>
      <c r="G48" s="5">
        <v>5.7850000000000001</v>
      </c>
      <c r="H48" s="12">
        <v>-0.41500000000000004</v>
      </c>
      <c r="I48" s="12">
        <v>-0.61500000000000021</v>
      </c>
      <c r="J48" s="13"/>
    </row>
    <row r="49" spans="1:10" ht="9" customHeight="1">
      <c r="A49" s="92"/>
      <c r="B49" s="93"/>
      <c r="C49" s="93"/>
      <c r="D49" s="93"/>
      <c r="E49" s="93"/>
      <c r="F49" s="93"/>
      <c r="G49" s="93"/>
      <c r="H49" s="93"/>
      <c r="I49" s="58"/>
      <c r="J49" s="13"/>
    </row>
    <row r="50" spans="1:10" ht="15" customHeight="1">
      <c r="A50" s="69">
        <v>3</v>
      </c>
      <c r="B50" s="71" t="s">
        <v>9</v>
      </c>
      <c r="C50" s="4">
        <v>1</v>
      </c>
      <c r="D50" s="46" t="s">
        <v>92</v>
      </c>
      <c r="E50" s="73">
        <v>3.8</v>
      </c>
      <c r="F50" s="73">
        <v>3.8</v>
      </c>
      <c r="G50" s="6">
        <v>2.44</v>
      </c>
      <c r="H50" s="96" t="s">
        <v>24</v>
      </c>
      <c r="I50" s="97"/>
      <c r="J50" s="13"/>
    </row>
    <row r="51" spans="1:10" ht="15" customHeight="1">
      <c r="A51" s="70"/>
      <c r="B51" s="72"/>
      <c r="C51" s="4">
        <v>2</v>
      </c>
      <c r="D51" s="46" t="s">
        <v>94</v>
      </c>
      <c r="E51" s="74"/>
      <c r="F51" s="74"/>
      <c r="G51" s="6">
        <v>1.48</v>
      </c>
      <c r="H51" s="96" t="s">
        <v>24</v>
      </c>
      <c r="I51" s="97"/>
      <c r="J51" s="13"/>
    </row>
    <row r="52" spans="1:10" ht="15" customHeight="1">
      <c r="A52" s="70"/>
      <c r="B52" s="72"/>
      <c r="C52" s="4">
        <v>3</v>
      </c>
      <c r="D52" s="46" t="s">
        <v>35</v>
      </c>
      <c r="E52" s="74"/>
      <c r="F52" s="74"/>
      <c r="G52" s="6">
        <v>2.0099999999999998</v>
      </c>
      <c r="H52" s="96" t="s">
        <v>24</v>
      </c>
      <c r="I52" s="97"/>
      <c r="J52" s="13"/>
    </row>
    <row r="53" spans="1:10" ht="15" customHeight="1">
      <c r="A53" s="70"/>
      <c r="B53" s="72"/>
      <c r="C53" s="4">
        <v>4</v>
      </c>
      <c r="D53" s="46" t="s">
        <v>144</v>
      </c>
      <c r="E53" s="74"/>
      <c r="F53" s="74"/>
      <c r="G53" s="6">
        <v>3.95</v>
      </c>
      <c r="H53" s="96" t="s">
        <v>24</v>
      </c>
      <c r="I53" s="97"/>
      <c r="J53" s="13"/>
    </row>
    <row r="54" spans="1:10" ht="15" customHeight="1">
      <c r="A54" s="70"/>
      <c r="B54" s="72"/>
      <c r="C54" s="4">
        <v>5</v>
      </c>
      <c r="D54" s="46" t="s">
        <v>90</v>
      </c>
      <c r="E54" s="74"/>
      <c r="F54" s="74"/>
      <c r="G54" s="6">
        <v>4.6100000000000003</v>
      </c>
      <c r="H54" s="96" t="s">
        <v>24</v>
      </c>
      <c r="I54" s="97"/>
      <c r="J54" s="13"/>
    </row>
    <row r="55" spans="1:10" ht="15" customHeight="1">
      <c r="A55" s="70"/>
      <c r="B55" s="72"/>
      <c r="C55" s="4">
        <v>6</v>
      </c>
      <c r="D55" s="46" t="s">
        <v>75</v>
      </c>
      <c r="E55" s="74"/>
      <c r="F55" s="74"/>
      <c r="G55" s="6">
        <v>6.01</v>
      </c>
      <c r="H55" s="96" t="s">
        <v>24</v>
      </c>
      <c r="I55" s="97"/>
      <c r="J55" s="13"/>
    </row>
    <row r="56" spans="1:10" ht="15" customHeight="1">
      <c r="A56" s="70"/>
      <c r="B56" s="72"/>
      <c r="C56" s="4">
        <v>7</v>
      </c>
      <c r="D56" s="46" t="s">
        <v>67</v>
      </c>
      <c r="E56" s="74"/>
      <c r="F56" s="74"/>
      <c r="G56" s="6">
        <v>4.8</v>
      </c>
      <c r="H56" s="96" t="s">
        <v>24</v>
      </c>
      <c r="I56" s="97"/>
      <c r="J56" s="13"/>
    </row>
    <row r="57" spans="1:10" ht="15" customHeight="1">
      <c r="A57" s="70"/>
      <c r="B57" s="72"/>
      <c r="C57" s="4">
        <v>8</v>
      </c>
      <c r="D57" s="46" t="s">
        <v>101</v>
      </c>
      <c r="E57" s="74"/>
      <c r="F57" s="74"/>
      <c r="G57" s="6">
        <v>4.37</v>
      </c>
      <c r="H57" s="96" t="s">
        <v>24</v>
      </c>
      <c r="I57" s="97"/>
      <c r="J57" s="13"/>
    </row>
    <row r="58" spans="1:10" ht="15" customHeight="1">
      <c r="A58" s="70"/>
      <c r="B58" s="72"/>
      <c r="C58" s="4">
        <v>9</v>
      </c>
      <c r="D58" s="46" t="s">
        <v>96</v>
      </c>
      <c r="E58" s="74"/>
      <c r="F58" s="74"/>
      <c r="G58" s="6">
        <v>6.12</v>
      </c>
      <c r="H58" s="96" t="s">
        <v>24</v>
      </c>
      <c r="I58" s="97"/>
      <c r="J58" s="13"/>
    </row>
    <row r="59" spans="1:10" ht="15" customHeight="1">
      <c r="A59" s="70"/>
      <c r="B59" s="72"/>
      <c r="C59" s="4">
        <v>10</v>
      </c>
      <c r="D59" s="46" t="s">
        <v>77</v>
      </c>
      <c r="E59" s="74"/>
      <c r="F59" s="74"/>
      <c r="G59" s="6">
        <v>4.67</v>
      </c>
      <c r="H59" s="96" t="s">
        <v>24</v>
      </c>
      <c r="I59" s="97"/>
      <c r="J59" s="13"/>
    </row>
    <row r="60" spans="1:10" ht="15" customHeight="1">
      <c r="A60" s="70"/>
      <c r="B60" s="72"/>
      <c r="C60" s="4">
        <v>11</v>
      </c>
      <c r="D60" s="46" t="s">
        <v>97</v>
      </c>
      <c r="E60" s="74"/>
      <c r="F60" s="74"/>
      <c r="G60" s="6">
        <v>5.81</v>
      </c>
      <c r="H60" s="96" t="s">
        <v>24</v>
      </c>
      <c r="I60" s="97"/>
      <c r="J60" s="13"/>
    </row>
    <row r="61" spans="1:10" ht="15" customHeight="1">
      <c r="A61" s="27"/>
      <c r="B61" s="72"/>
      <c r="C61" s="4">
        <v>12</v>
      </c>
      <c r="D61" s="46" t="s">
        <v>36</v>
      </c>
      <c r="E61" s="74"/>
      <c r="F61" s="74"/>
      <c r="G61" s="6">
        <v>4.3</v>
      </c>
      <c r="H61" s="96" t="s">
        <v>24</v>
      </c>
      <c r="I61" s="97"/>
      <c r="J61" s="13"/>
    </row>
    <row r="62" spans="1:10" ht="15" customHeight="1">
      <c r="A62" s="27"/>
      <c r="B62" s="72"/>
      <c r="C62" s="4">
        <v>13</v>
      </c>
      <c r="D62" s="46" t="s">
        <v>48</v>
      </c>
      <c r="E62" s="74"/>
      <c r="F62" s="74"/>
      <c r="G62" s="6">
        <v>2.57</v>
      </c>
      <c r="H62" s="96" t="s">
        <v>24</v>
      </c>
      <c r="I62" s="97"/>
      <c r="J62" s="13"/>
    </row>
    <row r="63" spans="1:10" ht="15" customHeight="1">
      <c r="A63" s="27"/>
      <c r="B63" s="72"/>
      <c r="C63" s="4">
        <v>14</v>
      </c>
      <c r="D63" s="46" t="s">
        <v>37</v>
      </c>
      <c r="E63" s="74"/>
      <c r="F63" s="74"/>
      <c r="G63" s="6">
        <v>2.6</v>
      </c>
      <c r="H63" s="96" t="s">
        <v>24</v>
      </c>
      <c r="I63" s="97"/>
      <c r="J63" s="13"/>
    </row>
    <row r="64" spans="1:10" ht="15" customHeight="1">
      <c r="A64" s="27"/>
      <c r="B64" s="72"/>
      <c r="C64" s="4">
        <v>15</v>
      </c>
      <c r="D64" s="46" t="s">
        <v>104</v>
      </c>
      <c r="E64" s="74"/>
      <c r="F64" s="74"/>
      <c r="G64" s="6">
        <v>2.4</v>
      </c>
      <c r="H64" s="96" t="s">
        <v>24</v>
      </c>
      <c r="I64" s="97"/>
      <c r="J64" s="13"/>
    </row>
    <row r="65" spans="1:17" ht="15" customHeight="1">
      <c r="A65" s="27"/>
      <c r="B65" s="72"/>
      <c r="C65" s="4">
        <v>16</v>
      </c>
      <c r="D65" s="46" t="s">
        <v>49</v>
      </c>
      <c r="E65" s="74"/>
      <c r="F65" s="74"/>
      <c r="G65" s="6">
        <v>4</v>
      </c>
      <c r="H65" s="96" t="s">
        <v>24</v>
      </c>
      <c r="I65" s="97"/>
      <c r="J65" s="13"/>
    </row>
    <row r="66" spans="1:17" ht="15" customHeight="1">
      <c r="A66" s="27"/>
      <c r="B66" s="72"/>
      <c r="C66" s="4">
        <v>17</v>
      </c>
      <c r="D66" s="46" t="s">
        <v>102</v>
      </c>
      <c r="E66" s="74"/>
      <c r="F66" s="74"/>
      <c r="G66" s="6">
        <v>3.95</v>
      </c>
      <c r="H66" s="96" t="s">
        <v>24</v>
      </c>
      <c r="I66" s="97"/>
      <c r="J66" s="13"/>
    </row>
    <row r="67" spans="1:17" ht="15" customHeight="1">
      <c r="A67" s="27"/>
      <c r="B67" s="72"/>
      <c r="C67" s="4">
        <v>18</v>
      </c>
      <c r="D67" s="46" t="s">
        <v>145</v>
      </c>
      <c r="E67" s="74"/>
      <c r="F67" s="74"/>
      <c r="G67" s="6">
        <v>1.57</v>
      </c>
      <c r="H67" s="96" t="s">
        <v>63</v>
      </c>
      <c r="I67" s="97"/>
      <c r="J67" s="13"/>
      <c r="M67" s="64" t="s">
        <v>134</v>
      </c>
      <c r="N67" s="64"/>
      <c r="O67" s="65">
        <v>3.572941176470589</v>
      </c>
      <c r="P67" s="65">
        <v>-0.22705882352941087</v>
      </c>
      <c r="Q67" s="65">
        <v>-0.22705882352941087</v>
      </c>
    </row>
    <row r="68" spans="1:17" ht="15" customHeight="1">
      <c r="A68" s="27"/>
      <c r="B68" s="72"/>
      <c r="C68" s="4">
        <v>19</v>
      </c>
      <c r="D68" s="46" t="s">
        <v>146</v>
      </c>
      <c r="E68" s="74"/>
      <c r="F68" s="74"/>
      <c r="G68" s="6">
        <v>1.76</v>
      </c>
      <c r="H68" s="96" t="s">
        <v>63</v>
      </c>
      <c r="I68" s="97"/>
      <c r="J68" s="13"/>
      <c r="M68" s="64"/>
      <c r="N68" s="64"/>
      <c r="O68" s="65"/>
      <c r="P68" s="65"/>
      <c r="Q68" s="65"/>
    </row>
    <row r="69" spans="1:17" ht="15" customHeight="1">
      <c r="A69" s="27"/>
      <c r="B69" s="72"/>
      <c r="C69" s="4">
        <v>20</v>
      </c>
      <c r="D69" s="46" t="s">
        <v>78</v>
      </c>
      <c r="E69" s="74"/>
      <c r="F69" s="74"/>
      <c r="G69" s="6">
        <v>1.81</v>
      </c>
      <c r="H69" s="96" t="s">
        <v>63</v>
      </c>
      <c r="I69" s="97"/>
      <c r="J69" s="13"/>
      <c r="M69" s="64"/>
      <c r="N69" s="64"/>
      <c r="O69" s="65"/>
      <c r="P69" s="65"/>
      <c r="Q69" s="65"/>
    </row>
    <row r="70" spans="1:17" ht="15" hidden="1" customHeight="1">
      <c r="A70" s="27"/>
      <c r="B70" s="72"/>
      <c r="C70" s="4">
        <v>21</v>
      </c>
      <c r="D70" s="37"/>
      <c r="E70" s="74"/>
      <c r="F70" s="74"/>
      <c r="G70" s="6"/>
      <c r="H70" s="67" t="s">
        <v>25</v>
      </c>
      <c r="I70" s="68"/>
      <c r="J70" s="13"/>
      <c r="M70" s="64"/>
      <c r="N70" s="64"/>
      <c r="O70" s="65"/>
      <c r="P70" s="65"/>
      <c r="Q70" s="65"/>
    </row>
    <row r="71" spans="1:17" ht="15" hidden="1" customHeight="1">
      <c r="A71" s="27"/>
      <c r="B71" s="72"/>
      <c r="C71" s="4">
        <v>22</v>
      </c>
      <c r="D71" s="37"/>
      <c r="E71" s="74"/>
      <c r="F71" s="74"/>
      <c r="G71" s="6"/>
      <c r="H71" s="14" t="s">
        <v>63</v>
      </c>
      <c r="I71" s="14" t="s">
        <v>63</v>
      </c>
      <c r="J71" s="13"/>
      <c r="M71" s="64"/>
      <c r="N71" s="64"/>
      <c r="O71" s="65"/>
      <c r="P71" s="65"/>
      <c r="Q71" s="65"/>
    </row>
    <row r="72" spans="1:17" ht="15" hidden="1" customHeight="1">
      <c r="A72" s="27"/>
      <c r="B72" s="54"/>
      <c r="C72" s="4">
        <v>23</v>
      </c>
      <c r="D72" s="37"/>
      <c r="E72" s="51"/>
      <c r="F72" s="51"/>
      <c r="G72" s="6"/>
      <c r="H72" s="14" t="s">
        <v>63</v>
      </c>
      <c r="I72" s="14" t="s">
        <v>63</v>
      </c>
      <c r="J72" s="13"/>
      <c r="M72" s="64"/>
      <c r="N72" s="64"/>
      <c r="O72" s="65"/>
      <c r="P72" s="65"/>
      <c r="Q72" s="65"/>
    </row>
    <row r="73" spans="1:17" ht="15" hidden="1" customHeight="1">
      <c r="A73" s="27"/>
      <c r="B73" s="55"/>
      <c r="C73" s="4">
        <v>24</v>
      </c>
      <c r="D73" s="37"/>
      <c r="E73" s="51"/>
      <c r="F73" s="51"/>
      <c r="G73" s="6"/>
      <c r="H73" s="14" t="s">
        <v>24</v>
      </c>
      <c r="I73" s="14" t="s">
        <v>24</v>
      </c>
      <c r="J73" s="13"/>
      <c r="M73" s="64"/>
      <c r="N73" s="64"/>
      <c r="O73" s="65"/>
      <c r="P73" s="65"/>
      <c r="Q73" s="65"/>
    </row>
    <row r="74" spans="1:17" ht="15" customHeight="1">
      <c r="A74" s="7"/>
      <c r="B74" s="35"/>
      <c r="C74" s="8"/>
      <c r="D74" s="9"/>
      <c r="E74" s="75" t="s">
        <v>6</v>
      </c>
      <c r="F74" s="76"/>
      <c r="G74" s="5">
        <f>AVERAGE(G50:G73)</f>
        <v>3.5615000000000001</v>
      </c>
      <c r="H74" s="12">
        <f>G74-E50</f>
        <v>-0.23849999999999971</v>
      </c>
      <c r="I74" s="12">
        <f>G74-F50</f>
        <v>-0.23849999999999971</v>
      </c>
      <c r="J74" s="13"/>
      <c r="M74" s="64" t="s">
        <v>135</v>
      </c>
      <c r="N74" s="64"/>
      <c r="O74" s="65">
        <v>2.1533333333333333</v>
      </c>
      <c r="P74" s="65">
        <v>-0.37566666666666659</v>
      </c>
      <c r="Q74" s="65">
        <v>-0.24666666666666659</v>
      </c>
    </row>
    <row r="75" spans="1:17" ht="15" customHeight="1">
      <c r="A75" s="27"/>
      <c r="B75" s="36"/>
      <c r="C75" s="10"/>
      <c r="E75" s="75" t="s">
        <v>7</v>
      </c>
      <c r="F75" s="76"/>
      <c r="G75" s="5">
        <v>3.572941176470589</v>
      </c>
      <c r="H75" s="38">
        <v>-0.22705882352941087</v>
      </c>
      <c r="I75" s="38">
        <v>-0.22705882352941087</v>
      </c>
      <c r="J75" s="13"/>
    </row>
    <row r="76" spans="1:17" ht="15" customHeight="1">
      <c r="A76" s="69">
        <v>3</v>
      </c>
      <c r="B76" s="71" t="s">
        <v>84</v>
      </c>
      <c r="C76" s="4">
        <v>1</v>
      </c>
      <c r="D76" s="46" t="s">
        <v>40</v>
      </c>
      <c r="E76" s="73">
        <v>2.5289999999999999</v>
      </c>
      <c r="F76" s="73">
        <v>2.4</v>
      </c>
      <c r="G76" s="6">
        <v>2.68</v>
      </c>
      <c r="H76" s="67" t="s">
        <v>25</v>
      </c>
      <c r="I76" s="68"/>
      <c r="J76" s="13"/>
    </row>
    <row r="77" spans="1:17" ht="15" customHeight="1">
      <c r="A77" s="70"/>
      <c r="B77" s="72"/>
      <c r="C77" s="4">
        <v>2</v>
      </c>
      <c r="D77" s="46" t="s">
        <v>38</v>
      </c>
      <c r="E77" s="74"/>
      <c r="F77" s="74"/>
      <c r="G77" s="6">
        <v>2.3199999999999998</v>
      </c>
      <c r="H77" s="67" t="s">
        <v>25</v>
      </c>
      <c r="I77" s="68"/>
      <c r="J77" s="13"/>
    </row>
    <row r="78" spans="1:17" ht="15" customHeight="1">
      <c r="A78" s="70"/>
      <c r="B78" s="72"/>
      <c r="C78" s="4">
        <v>3</v>
      </c>
      <c r="D78" s="46" t="s">
        <v>53</v>
      </c>
      <c r="E78" s="74"/>
      <c r="F78" s="74"/>
      <c r="G78" s="6">
        <v>2.46</v>
      </c>
      <c r="H78" s="67" t="s">
        <v>25</v>
      </c>
      <c r="I78" s="68"/>
      <c r="J78" s="13"/>
      <c r="K78" s="60"/>
    </row>
    <row r="79" spans="1:17" ht="15" hidden="1" customHeight="1">
      <c r="A79" s="70"/>
      <c r="B79" s="72"/>
      <c r="C79" s="4">
        <v>4</v>
      </c>
      <c r="D79" s="37" t="s">
        <v>121</v>
      </c>
      <c r="E79" s="74"/>
      <c r="F79" s="74"/>
      <c r="G79" s="6"/>
      <c r="H79" s="67" t="s">
        <v>25</v>
      </c>
      <c r="I79" s="68"/>
      <c r="J79" s="13"/>
    </row>
    <row r="80" spans="1:17" ht="15" hidden="1" customHeight="1">
      <c r="A80" s="70"/>
      <c r="B80" s="72"/>
      <c r="C80" s="4">
        <v>5</v>
      </c>
      <c r="D80" s="46"/>
      <c r="E80" s="74"/>
      <c r="F80" s="74"/>
      <c r="G80" s="6"/>
      <c r="H80" s="14"/>
      <c r="I80" s="14"/>
      <c r="J80" s="13"/>
    </row>
    <row r="81" spans="1:10" ht="15" hidden="1" customHeight="1">
      <c r="A81" s="70"/>
      <c r="B81" s="72"/>
      <c r="C81" s="4">
        <v>6</v>
      </c>
      <c r="D81" s="46"/>
      <c r="E81" s="74"/>
      <c r="F81" s="74"/>
      <c r="G81" s="6"/>
      <c r="H81" s="14"/>
      <c r="I81" s="14"/>
      <c r="J81" s="13"/>
    </row>
    <row r="82" spans="1:10" ht="15" hidden="1" customHeight="1">
      <c r="A82" s="70"/>
      <c r="B82" s="72"/>
      <c r="C82" s="4">
        <v>7</v>
      </c>
      <c r="D82" s="46"/>
      <c r="E82" s="74"/>
      <c r="F82" s="74"/>
      <c r="G82" s="6"/>
      <c r="H82" s="14"/>
      <c r="I82" s="14"/>
      <c r="J82" s="13"/>
    </row>
    <row r="83" spans="1:10" ht="15" hidden="1" customHeight="1">
      <c r="A83" s="70"/>
      <c r="B83" s="72"/>
      <c r="C83" s="4">
        <v>8</v>
      </c>
      <c r="D83" s="46"/>
      <c r="E83" s="74"/>
      <c r="F83" s="74"/>
      <c r="G83" s="6"/>
      <c r="H83" s="14"/>
      <c r="I83" s="14"/>
      <c r="J83" s="13"/>
    </row>
    <row r="84" spans="1:10" ht="15" hidden="1" customHeight="1">
      <c r="A84" s="70"/>
      <c r="B84" s="72"/>
      <c r="C84" s="4">
        <v>9</v>
      </c>
      <c r="D84" s="46"/>
      <c r="E84" s="74"/>
      <c r="F84" s="74"/>
      <c r="G84" s="6"/>
      <c r="H84" s="14"/>
      <c r="I84" s="14"/>
      <c r="J84" s="13"/>
    </row>
    <row r="85" spans="1:10" ht="15" hidden="1" customHeight="1">
      <c r="A85" s="70"/>
      <c r="B85" s="72"/>
      <c r="C85" s="4">
        <v>10</v>
      </c>
      <c r="D85" s="46"/>
      <c r="E85" s="74"/>
      <c r="F85" s="74"/>
      <c r="G85" s="6"/>
      <c r="H85" s="14"/>
      <c r="I85" s="14"/>
      <c r="J85" s="13"/>
    </row>
    <row r="86" spans="1:10" ht="15" hidden="1" customHeight="1">
      <c r="A86" s="70"/>
      <c r="B86" s="72"/>
      <c r="C86" s="4">
        <v>11</v>
      </c>
      <c r="D86" s="46"/>
      <c r="E86" s="74"/>
      <c r="F86" s="74"/>
      <c r="G86" s="6"/>
      <c r="H86" s="14"/>
      <c r="I86" s="14"/>
      <c r="J86" s="13"/>
    </row>
    <row r="87" spans="1:10" ht="15" hidden="1" customHeight="1">
      <c r="A87" s="27"/>
      <c r="B87" s="72"/>
      <c r="C87" s="4">
        <v>12</v>
      </c>
      <c r="D87" s="46"/>
      <c r="E87" s="74"/>
      <c r="F87" s="74"/>
      <c r="G87" s="6"/>
      <c r="H87" s="14"/>
      <c r="I87" s="14"/>
      <c r="J87" s="13"/>
    </row>
    <row r="88" spans="1:10" ht="15" hidden="1" customHeight="1">
      <c r="A88" s="27"/>
      <c r="B88" s="72"/>
      <c r="C88" s="4">
        <v>13</v>
      </c>
      <c r="D88" s="46"/>
      <c r="E88" s="74"/>
      <c r="F88" s="74"/>
      <c r="G88" s="6"/>
      <c r="H88" s="14"/>
      <c r="I88" s="14"/>
      <c r="J88" s="13"/>
    </row>
    <row r="89" spans="1:10" ht="15" hidden="1" customHeight="1">
      <c r="A89" s="27"/>
      <c r="B89" s="72"/>
      <c r="C89" s="4">
        <v>14</v>
      </c>
      <c r="D89" s="46"/>
      <c r="E89" s="74"/>
      <c r="F89" s="74"/>
      <c r="G89" s="6"/>
      <c r="H89" s="14"/>
      <c r="I89" s="14"/>
      <c r="J89" s="13"/>
    </row>
    <row r="90" spans="1:10" ht="15" hidden="1" customHeight="1">
      <c r="A90" s="27"/>
      <c r="B90" s="72"/>
      <c r="C90" s="4">
        <v>15</v>
      </c>
      <c r="D90" s="37"/>
      <c r="E90" s="74"/>
      <c r="F90" s="74"/>
      <c r="G90" s="6"/>
      <c r="H90" s="14"/>
      <c r="I90" s="14"/>
      <c r="J90" s="13"/>
    </row>
    <row r="91" spans="1:10" ht="15" hidden="1" customHeight="1">
      <c r="A91" s="27"/>
      <c r="B91" s="72"/>
      <c r="C91" s="4">
        <v>16</v>
      </c>
      <c r="D91" s="37"/>
      <c r="E91" s="74"/>
      <c r="F91" s="74"/>
      <c r="G91" s="6"/>
      <c r="H91" s="14"/>
      <c r="I91" s="14"/>
      <c r="J91" s="13"/>
    </row>
    <row r="92" spans="1:10" ht="15" hidden="1" customHeight="1">
      <c r="A92" s="27"/>
      <c r="B92" s="72"/>
      <c r="C92" s="4">
        <v>17</v>
      </c>
      <c r="D92" s="37"/>
      <c r="E92" s="74"/>
      <c r="F92" s="74"/>
      <c r="G92" s="6"/>
      <c r="H92" s="14"/>
      <c r="I92" s="14"/>
      <c r="J92" s="13"/>
    </row>
    <row r="93" spans="1:10" ht="15" hidden="1" customHeight="1">
      <c r="A93" s="27"/>
      <c r="B93" s="72"/>
      <c r="C93" s="4">
        <v>18</v>
      </c>
      <c r="D93" s="37"/>
      <c r="E93" s="74"/>
      <c r="F93" s="74"/>
      <c r="G93" s="6"/>
      <c r="H93" s="14"/>
      <c r="I93" s="14"/>
      <c r="J93" s="13"/>
    </row>
    <row r="94" spans="1:10" ht="15" hidden="1" customHeight="1">
      <c r="A94" s="27"/>
      <c r="B94" s="72"/>
      <c r="C94" s="4">
        <v>19</v>
      </c>
      <c r="D94" s="37"/>
      <c r="E94" s="74"/>
      <c r="F94" s="74"/>
      <c r="G94" s="6"/>
      <c r="H94" s="14"/>
      <c r="I94" s="14"/>
      <c r="J94" s="13"/>
    </row>
    <row r="95" spans="1:10" ht="15" hidden="1" customHeight="1">
      <c r="A95" s="27"/>
      <c r="B95" s="72"/>
      <c r="C95" s="4">
        <v>20</v>
      </c>
      <c r="D95" s="37"/>
      <c r="E95" s="74"/>
      <c r="F95" s="74"/>
      <c r="G95" s="6"/>
      <c r="H95" s="14"/>
      <c r="I95" s="14"/>
      <c r="J95" s="13"/>
    </row>
    <row r="96" spans="1:10" ht="15" hidden="1" customHeight="1">
      <c r="A96" s="27"/>
      <c r="B96" s="72"/>
      <c r="C96" s="4">
        <v>21</v>
      </c>
      <c r="D96" s="37"/>
      <c r="E96" s="74"/>
      <c r="F96" s="74"/>
      <c r="G96" s="6"/>
      <c r="H96" s="14"/>
      <c r="I96" s="14"/>
      <c r="J96" s="13"/>
    </row>
    <row r="97" spans="1:10" ht="15" hidden="1" customHeight="1">
      <c r="A97" s="27"/>
      <c r="B97" s="72"/>
      <c r="C97" s="4">
        <v>22</v>
      </c>
      <c r="D97" s="37" t="s">
        <v>78</v>
      </c>
      <c r="E97" s="74"/>
      <c r="F97" s="74"/>
      <c r="G97" s="6"/>
      <c r="H97" s="14" t="s">
        <v>63</v>
      </c>
      <c r="I97" s="14" t="s">
        <v>63</v>
      </c>
      <c r="J97" s="13"/>
    </row>
    <row r="98" spans="1:10" ht="15" hidden="1" customHeight="1">
      <c r="A98" s="27"/>
      <c r="B98" s="54"/>
      <c r="C98" s="4">
        <v>23</v>
      </c>
      <c r="D98" s="56" t="s">
        <v>76</v>
      </c>
      <c r="E98" s="51"/>
      <c r="F98" s="51"/>
      <c r="G98" s="6"/>
      <c r="H98" s="14" t="s">
        <v>63</v>
      </c>
      <c r="I98" s="14" t="s">
        <v>63</v>
      </c>
      <c r="J98" s="13"/>
    </row>
    <row r="99" spans="1:10" ht="15" hidden="1" customHeight="1">
      <c r="A99" s="27"/>
      <c r="B99" s="55"/>
      <c r="C99" s="4">
        <v>24</v>
      </c>
      <c r="D99" s="56" t="s">
        <v>77</v>
      </c>
      <c r="E99" s="51"/>
      <c r="F99" s="51"/>
      <c r="G99" s="6"/>
      <c r="H99" s="14" t="s">
        <v>24</v>
      </c>
      <c r="I99" s="14" t="s">
        <v>24</v>
      </c>
      <c r="J99" s="13"/>
    </row>
    <row r="100" spans="1:10" ht="15" customHeight="1">
      <c r="A100" s="7"/>
      <c r="B100" s="35"/>
      <c r="C100" s="8"/>
      <c r="D100" s="9"/>
      <c r="E100" s="75" t="s">
        <v>6</v>
      </c>
      <c r="F100" s="76"/>
      <c r="G100" s="5">
        <f>AVERAGE(G76:G78)</f>
        <v>2.4866666666666668</v>
      </c>
      <c r="H100" s="12">
        <f>G100-E76</f>
        <v>-4.2333333333333112E-2</v>
      </c>
      <c r="I100" s="12">
        <f>G100-F76</f>
        <v>8.6666666666666892E-2</v>
      </c>
      <c r="J100" s="13"/>
    </row>
    <row r="101" spans="1:10" ht="15" customHeight="1">
      <c r="A101" s="27"/>
      <c r="B101" s="36"/>
      <c r="C101" s="10"/>
      <c r="E101" s="75" t="s">
        <v>7</v>
      </c>
      <c r="F101" s="76"/>
      <c r="G101" s="5">
        <v>2.1533333333333333</v>
      </c>
      <c r="H101" s="38">
        <v>-0.37566666666666659</v>
      </c>
      <c r="I101" s="38">
        <v>-0.24666666666666659</v>
      </c>
      <c r="J101" s="13"/>
    </row>
    <row r="102" spans="1:10" ht="5.25" customHeight="1">
      <c r="A102" s="82"/>
      <c r="B102" s="83"/>
      <c r="C102" s="83"/>
      <c r="D102" s="83"/>
      <c r="E102" s="84"/>
      <c r="F102" s="83"/>
      <c r="G102" s="83"/>
      <c r="H102" s="83"/>
      <c r="I102" s="58"/>
      <c r="J102" s="13"/>
    </row>
    <row r="103" spans="1:10" ht="15" customHeight="1">
      <c r="A103" s="79">
        <v>4</v>
      </c>
      <c r="B103" s="80" t="s">
        <v>10</v>
      </c>
      <c r="C103" s="4">
        <v>1</v>
      </c>
      <c r="D103" s="16" t="s">
        <v>131</v>
      </c>
      <c r="E103" s="77">
        <v>2.98</v>
      </c>
      <c r="F103" s="77">
        <v>1.6</v>
      </c>
      <c r="G103" s="6">
        <v>0.83</v>
      </c>
      <c r="H103" s="67" t="s">
        <v>23</v>
      </c>
      <c r="I103" s="68"/>
      <c r="J103" s="13"/>
    </row>
    <row r="104" spans="1:10" ht="15" customHeight="1">
      <c r="A104" s="79"/>
      <c r="B104" s="80"/>
      <c r="C104" s="4">
        <v>2</v>
      </c>
      <c r="D104" s="16" t="s">
        <v>122</v>
      </c>
      <c r="E104" s="78"/>
      <c r="F104" s="78"/>
      <c r="G104" s="6">
        <v>1.45</v>
      </c>
      <c r="H104" s="67" t="s">
        <v>23</v>
      </c>
      <c r="I104" s="68"/>
      <c r="J104" s="13"/>
    </row>
    <row r="105" spans="1:10" ht="15" customHeight="1">
      <c r="A105" s="79"/>
      <c r="B105" s="80"/>
      <c r="C105" s="4">
        <v>3</v>
      </c>
      <c r="D105" s="16" t="s">
        <v>107</v>
      </c>
      <c r="E105" s="78"/>
      <c r="F105" s="78"/>
      <c r="G105" s="6">
        <v>1.1000000000000001</v>
      </c>
      <c r="H105" s="67" t="s">
        <v>23</v>
      </c>
      <c r="I105" s="68"/>
      <c r="J105" s="13"/>
    </row>
    <row r="106" spans="1:10" ht="15" hidden="1" customHeight="1">
      <c r="A106" s="79"/>
      <c r="B106" s="80"/>
      <c r="C106" s="4">
        <v>4</v>
      </c>
      <c r="D106" s="16" t="s">
        <v>108</v>
      </c>
      <c r="E106" s="78"/>
      <c r="F106" s="78"/>
      <c r="G106" s="6"/>
      <c r="H106" s="67" t="s">
        <v>23</v>
      </c>
      <c r="I106" s="68"/>
      <c r="J106" s="13"/>
    </row>
    <row r="107" spans="1:10" ht="15" customHeight="1">
      <c r="A107" s="79"/>
      <c r="B107" s="80"/>
      <c r="C107" s="4">
        <v>4</v>
      </c>
      <c r="D107" s="16" t="s">
        <v>129</v>
      </c>
      <c r="E107" s="78"/>
      <c r="F107" s="78"/>
      <c r="G107" s="6">
        <v>0.86</v>
      </c>
      <c r="H107" s="67" t="s">
        <v>23</v>
      </c>
      <c r="I107" s="68"/>
      <c r="J107" s="13"/>
    </row>
    <row r="108" spans="1:10" ht="15" customHeight="1">
      <c r="A108" s="79"/>
      <c r="B108" s="80"/>
      <c r="C108" s="4">
        <v>5</v>
      </c>
      <c r="D108" s="16" t="s">
        <v>132</v>
      </c>
      <c r="E108" s="78"/>
      <c r="F108" s="78"/>
      <c r="G108" s="6">
        <v>0.68</v>
      </c>
      <c r="H108" s="67" t="s">
        <v>23</v>
      </c>
      <c r="I108" s="68"/>
      <c r="J108" s="13"/>
    </row>
    <row r="109" spans="1:10" ht="15" customHeight="1">
      <c r="A109" s="79"/>
      <c r="B109" s="80"/>
      <c r="C109" s="4">
        <v>6</v>
      </c>
      <c r="D109" s="16" t="s">
        <v>105</v>
      </c>
      <c r="E109" s="78"/>
      <c r="F109" s="78"/>
      <c r="G109" s="6">
        <v>1.46</v>
      </c>
      <c r="H109" s="67" t="s">
        <v>23</v>
      </c>
      <c r="I109" s="68"/>
      <c r="J109" s="13"/>
    </row>
    <row r="110" spans="1:10" ht="15" customHeight="1">
      <c r="A110" s="79"/>
      <c r="B110" s="80"/>
      <c r="C110" s="4">
        <v>7</v>
      </c>
      <c r="D110" s="16" t="s">
        <v>98</v>
      </c>
      <c r="E110" s="78"/>
      <c r="F110" s="78"/>
      <c r="G110" s="6">
        <v>1.39</v>
      </c>
      <c r="H110" s="67" t="s">
        <v>23</v>
      </c>
      <c r="I110" s="68"/>
      <c r="J110" s="13"/>
    </row>
    <row r="111" spans="1:10" ht="15" customHeight="1">
      <c r="A111" s="79"/>
      <c r="B111" s="80"/>
      <c r="C111" s="4">
        <v>8</v>
      </c>
      <c r="D111" s="16" t="s">
        <v>147</v>
      </c>
      <c r="E111" s="78"/>
      <c r="F111" s="78"/>
      <c r="G111" s="6">
        <v>2.1</v>
      </c>
      <c r="H111" s="67" t="s">
        <v>81</v>
      </c>
      <c r="I111" s="68"/>
      <c r="J111" s="13"/>
    </row>
    <row r="112" spans="1:10" ht="15" customHeight="1">
      <c r="A112" s="79"/>
      <c r="B112" s="80"/>
      <c r="C112" s="4">
        <v>9</v>
      </c>
      <c r="D112" s="16" t="s">
        <v>130</v>
      </c>
      <c r="E112" s="78"/>
      <c r="F112" s="78"/>
      <c r="G112" s="6">
        <v>2</v>
      </c>
      <c r="H112" s="67" t="s">
        <v>81</v>
      </c>
      <c r="I112" s="68"/>
      <c r="J112" s="13"/>
    </row>
    <row r="113" spans="1:17" ht="15" customHeight="1">
      <c r="A113" s="79"/>
      <c r="B113" s="80"/>
      <c r="C113" s="4">
        <v>10</v>
      </c>
      <c r="D113" s="16" t="s">
        <v>79</v>
      </c>
      <c r="E113" s="78"/>
      <c r="F113" s="78"/>
      <c r="G113" s="6">
        <v>2.08</v>
      </c>
      <c r="H113" s="67" t="s">
        <v>81</v>
      </c>
      <c r="I113" s="68"/>
      <c r="J113" s="13"/>
    </row>
    <row r="114" spans="1:17" ht="15" customHeight="1">
      <c r="A114" s="79"/>
      <c r="B114" s="80"/>
      <c r="C114" s="4">
        <v>11</v>
      </c>
      <c r="D114" s="16" t="s">
        <v>133</v>
      </c>
      <c r="E114" s="78"/>
      <c r="F114" s="78"/>
      <c r="G114" s="6">
        <v>0.22</v>
      </c>
      <c r="H114" s="67" t="s">
        <v>42</v>
      </c>
      <c r="I114" s="68"/>
      <c r="J114" s="13"/>
    </row>
    <row r="115" spans="1:17" ht="15" customHeight="1">
      <c r="A115" s="79"/>
      <c r="B115" s="80"/>
      <c r="C115" s="4">
        <v>12</v>
      </c>
      <c r="D115" s="16" t="s">
        <v>58</v>
      </c>
      <c r="E115" s="78"/>
      <c r="F115" s="78"/>
      <c r="G115" s="6">
        <v>1.42</v>
      </c>
      <c r="H115" s="67" t="s">
        <v>42</v>
      </c>
      <c r="I115" s="68"/>
      <c r="J115" s="13"/>
    </row>
    <row r="116" spans="1:17" ht="15" customHeight="1">
      <c r="A116" s="79"/>
      <c r="B116" s="80"/>
      <c r="C116" s="4">
        <v>13</v>
      </c>
      <c r="D116" s="16" t="s">
        <v>59</v>
      </c>
      <c r="E116" s="78"/>
      <c r="F116" s="78"/>
      <c r="G116" s="6">
        <v>0.25</v>
      </c>
      <c r="H116" s="67" t="s">
        <v>42</v>
      </c>
      <c r="I116" s="68"/>
      <c r="J116" s="13"/>
    </row>
    <row r="117" spans="1:17" ht="15" hidden="1" customHeight="1">
      <c r="A117" s="79"/>
      <c r="B117" s="80"/>
      <c r="C117" s="4">
        <v>14</v>
      </c>
      <c r="D117" s="16" t="s">
        <v>133</v>
      </c>
      <c r="E117" s="78"/>
      <c r="F117" s="78"/>
      <c r="G117" s="6"/>
      <c r="H117" s="67" t="s">
        <v>42</v>
      </c>
      <c r="I117" s="68"/>
      <c r="J117" s="13"/>
    </row>
    <row r="118" spans="1:17" ht="15" hidden="1" customHeight="1">
      <c r="A118" s="79"/>
      <c r="B118" s="80"/>
      <c r="C118" s="4">
        <v>16</v>
      </c>
      <c r="D118" s="16" t="s">
        <v>58</v>
      </c>
      <c r="E118" s="78"/>
      <c r="F118" s="78"/>
      <c r="G118" s="6"/>
      <c r="H118" s="67" t="s">
        <v>42</v>
      </c>
      <c r="I118" s="68"/>
      <c r="J118" s="13"/>
    </row>
    <row r="119" spans="1:17" ht="15" hidden="1" customHeight="1">
      <c r="A119" s="79"/>
      <c r="B119" s="80"/>
      <c r="C119" s="4">
        <v>17</v>
      </c>
      <c r="D119" s="16" t="s">
        <v>59</v>
      </c>
      <c r="E119" s="78"/>
      <c r="F119" s="78"/>
      <c r="G119" s="6"/>
      <c r="H119" s="67" t="s">
        <v>42</v>
      </c>
      <c r="I119" s="68"/>
      <c r="J119" s="13"/>
    </row>
    <row r="120" spans="1:17" ht="15" customHeight="1">
      <c r="A120" s="7"/>
      <c r="B120" s="35"/>
      <c r="C120" s="8"/>
      <c r="D120" s="19"/>
      <c r="E120" s="75" t="s">
        <v>6</v>
      </c>
      <c r="F120" s="76"/>
      <c r="G120" s="5">
        <f>AVERAGE(G103:G119)</f>
        <v>1.2184615384615385</v>
      </c>
      <c r="H120" s="38">
        <f>G120-E103</f>
        <v>-1.7615384615384615</v>
      </c>
      <c r="I120" s="42">
        <f>G120-F103</f>
        <v>-0.3815384615384616</v>
      </c>
      <c r="J120" s="13"/>
    </row>
    <row r="121" spans="1:17" ht="15" customHeight="1">
      <c r="A121" s="27"/>
      <c r="B121" s="36"/>
      <c r="C121" s="10"/>
      <c r="E121" s="75" t="s">
        <v>7</v>
      </c>
      <c r="F121" s="76"/>
      <c r="G121" s="5">
        <v>1.2349999999999999</v>
      </c>
      <c r="H121" s="38">
        <v>-1.7450000000000001</v>
      </c>
      <c r="I121" s="38">
        <v>-0.36500000000000021</v>
      </c>
      <c r="J121" s="13"/>
    </row>
    <row r="122" spans="1:17" ht="6.75" customHeight="1">
      <c r="A122" s="82"/>
      <c r="B122" s="83"/>
      <c r="C122" s="83"/>
      <c r="D122" s="83"/>
      <c r="E122" s="84"/>
      <c r="F122" s="83"/>
      <c r="G122" s="83"/>
      <c r="H122" s="83"/>
      <c r="I122" s="58"/>
      <c r="J122" s="13"/>
    </row>
    <row r="123" spans="1:17" ht="15" customHeight="1">
      <c r="A123" s="70">
        <v>5</v>
      </c>
      <c r="B123" s="86" t="s">
        <v>5</v>
      </c>
      <c r="C123" s="4">
        <v>1</v>
      </c>
      <c r="D123" s="29" t="s">
        <v>26</v>
      </c>
      <c r="E123" s="78">
        <v>1.91</v>
      </c>
      <c r="F123" s="78">
        <v>3.5</v>
      </c>
      <c r="G123" s="6">
        <v>2.4</v>
      </c>
      <c r="H123" s="67" t="s">
        <v>149</v>
      </c>
      <c r="I123" s="68"/>
      <c r="J123" s="13"/>
    </row>
    <row r="124" spans="1:17" ht="15" customHeight="1">
      <c r="A124" s="70"/>
      <c r="B124" s="80"/>
      <c r="C124" s="4">
        <v>2</v>
      </c>
      <c r="D124" s="29" t="s">
        <v>148</v>
      </c>
      <c r="E124" s="78"/>
      <c r="F124" s="78"/>
      <c r="G124" s="6">
        <v>1.05</v>
      </c>
      <c r="H124" s="67" t="s">
        <v>149</v>
      </c>
      <c r="I124" s="68"/>
      <c r="J124" s="13"/>
    </row>
    <row r="125" spans="1:17" ht="15" customHeight="1">
      <c r="A125" s="70"/>
      <c r="B125" s="80"/>
      <c r="C125" s="4">
        <v>3</v>
      </c>
      <c r="D125" s="29" t="s">
        <v>41</v>
      </c>
      <c r="E125" s="78"/>
      <c r="F125" s="78"/>
      <c r="G125" s="6">
        <v>3.58</v>
      </c>
      <c r="H125" s="67" t="s">
        <v>18</v>
      </c>
      <c r="I125" s="68"/>
      <c r="J125" s="13"/>
      <c r="M125" s="64" t="s">
        <v>136</v>
      </c>
      <c r="N125" s="64"/>
      <c r="O125" s="66">
        <v>4.1433333333333335</v>
      </c>
      <c r="P125" s="66">
        <v>2.2333333333333334</v>
      </c>
      <c r="Q125" s="66">
        <v>0.64333333333333353</v>
      </c>
    </row>
    <row r="126" spans="1:17" ht="15" hidden="1" customHeight="1">
      <c r="A126" s="70"/>
      <c r="B126" s="80"/>
      <c r="C126" s="4">
        <v>4</v>
      </c>
      <c r="D126" s="29"/>
      <c r="E126" s="78"/>
      <c r="F126" s="78"/>
      <c r="G126" s="6"/>
      <c r="H126" s="14" t="s">
        <v>65</v>
      </c>
      <c r="I126" s="14" t="s">
        <v>65</v>
      </c>
      <c r="J126" s="13"/>
      <c r="M126" s="64"/>
      <c r="N126" s="64"/>
      <c r="O126" s="66"/>
      <c r="P126" s="66"/>
      <c r="Q126" s="66"/>
    </row>
    <row r="127" spans="1:17" ht="15" hidden="1" customHeight="1">
      <c r="A127" s="70"/>
      <c r="B127" s="80"/>
      <c r="C127" s="4">
        <v>5</v>
      </c>
      <c r="D127" s="29"/>
      <c r="E127" s="78"/>
      <c r="F127" s="78"/>
      <c r="G127" s="6"/>
      <c r="H127" s="14" t="s">
        <v>12</v>
      </c>
      <c r="I127" s="14" t="s">
        <v>12</v>
      </c>
      <c r="J127" s="13"/>
      <c r="M127" s="64"/>
      <c r="N127" s="64"/>
      <c r="O127" s="66"/>
      <c r="P127" s="66"/>
      <c r="Q127" s="66"/>
    </row>
    <row r="128" spans="1:17" ht="15" hidden="1" customHeight="1">
      <c r="A128" s="70"/>
      <c r="B128" s="80"/>
      <c r="C128" s="4">
        <v>6</v>
      </c>
      <c r="D128" s="29"/>
      <c r="E128" s="78"/>
      <c r="F128" s="78"/>
      <c r="G128" s="6"/>
      <c r="H128" s="14" t="s">
        <v>22</v>
      </c>
      <c r="I128" s="14" t="s">
        <v>22</v>
      </c>
      <c r="J128" s="13"/>
      <c r="M128" s="64"/>
      <c r="N128" s="64"/>
      <c r="O128" s="66"/>
      <c r="P128" s="66"/>
      <c r="Q128" s="66"/>
    </row>
    <row r="129" spans="1:17" hidden="1">
      <c r="A129" s="85"/>
      <c r="B129" s="80"/>
      <c r="C129" s="4"/>
      <c r="D129" s="29"/>
      <c r="E129" s="78"/>
      <c r="F129" s="78"/>
      <c r="G129" s="6"/>
      <c r="H129" s="14"/>
      <c r="I129" s="14"/>
      <c r="J129" s="13"/>
      <c r="M129" s="64"/>
      <c r="N129" s="64"/>
      <c r="O129" s="66"/>
      <c r="P129" s="66"/>
      <c r="Q129" s="66"/>
    </row>
    <row r="130" spans="1:17" ht="18.75">
      <c r="A130" s="7"/>
      <c r="B130" s="35"/>
      <c r="C130" s="8"/>
      <c r="D130" s="9"/>
      <c r="E130" s="75" t="s">
        <v>6</v>
      </c>
      <c r="F130" s="76"/>
      <c r="G130" s="5">
        <f>AVERAGE(G123:G129)</f>
        <v>2.3433333333333333</v>
      </c>
      <c r="H130" s="12">
        <f>G130-E123</f>
        <v>0.43333333333333335</v>
      </c>
      <c r="I130" s="12">
        <f>G130-F123</f>
        <v>-1.1566666666666667</v>
      </c>
      <c r="J130" s="13"/>
      <c r="M130" s="64" t="s">
        <v>137</v>
      </c>
      <c r="N130" s="64"/>
      <c r="O130" s="66">
        <v>4.6499999999999995</v>
      </c>
      <c r="P130" s="66">
        <v>1.3049999999999993</v>
      </c>
      <c r="Q130" s="66">
        <v>0.54999999999999982</v>
      </c>
    </row>
    <row r="131" spans="1:17" ht="15" customHeight="1">
      <c r="A131" s="27"/>
      <c r="B131" s="36"/>
      <c r="C131" s="10"/>
      <c r="E131" s="75" t="s">
        <v>7</v>
      </c>
      <c r="F131" s="76"/>
      <c r="G131" s="5">
        <v>4.1433333333333335</v>
      </c>
      <c r="H131" s="38">
        <v>2.2333333333333334</v>
      </c>
      <c r="I131" s="38">
        <v>0.64333333333333353</v>
      </c>
      <c r="J131" s="13"/>
    </row>
    <row r="132" spans="1:17" ht="25.5" customHeight="1">
      <c r="A132" s="87"/>
      <c r="B132" s="88"/>
      <c r="C132" s="88"/>
      <c r="D132" s="88"/>
      <c r="E132" s="88"/>
      <c r="F132" s="88"/>
      <c r="G132" s="88"/>
      <c r="H132" s="88"/>
      <c r="I132" s="59"/>
      <c r="J132" s="13"/>
    </row>
    <row r="133" spans="1:17" ht="15" customHeight="1">
      <c r="A133" s="70">
        <f>A123+1</f>
        <v>6</v>
      </c>
      <c r="B133" s="86" t="s">
        <v>68</v>
      </c>
      <c r="C133" s="4">
        <v>1</v>
      </c>
      <c r="D133" s="29" t="s">
        <v>31</v>
      </c>
      <c r="E133" s="78">
        <v>3.3450000000000002</v>
      </c>
      <c r="F133" s="78">
        <v>4.0999999999999996</v>
      </c>
      <c r="G133" s="6">
        <v>6.27</v>
      </c>
      <c r="H133" s="67" t="s">
        <v>149</v>
      </c>
      <c r="I133" s="68"/>
      <c r="J133" s="13"/>
    </row>
    <row r="134" spans="1:17" ht="15" customHeight="1">
      <c r="A134" s="70"/>
      <c r="B134" s="80"/>
      <c r="C134" s="4">
        <v>2</v>
      </c>
      <c r="D134" s="29" t="s">
        <v>28</v>
      </c>
      <c r="E134" s="78"/>
      <c r="F134" s="78"/>
      <c r="G134" s="6">
        <v>5.16</v>
      </c>
      <c r="H134" s="67" t="s">
        <v>149</v>
      </c>
      <c r="I134" s="68"/>
      <c r="J134" s="13"/>
    </row>
    <row r="135" spans="1:17" ht="15" customHeight="1">
      <c r="A135" s="70"/>
      <c r="B135" s="80"/>
      <c r="C135" s="4">
        <v>3</v>
      </c>
      <c r="D135" s="29" t="s">
        <v>54</v>
      </c>
      <c r="E135" s="78"/>
      <c r="F135" s="78"/>
      <c r="G135" s="6">
        <v>5</v>
      </c>
      <c r="H135" s="67" t="s">
        <v>149</v>
      </c>
      <c r="I135" s="68"/>
      <c r="J135" s="13"/>
    </row>
    <row r="136" spans="1:17">
      <c r="A136" s="70"/>
      <c r="B136" s="80"/>
      <c r="C136" s="4">
        <v>4</v>
      </c>
      <c r="D136" s="29" t="s">
        <v>47</v>
      </c>
      <c r="E136" s="78"/>
      <c r="F136" s="78"/>
      <c r="G136" s="6">
        <v>4.1399999999999997</v>
      </c>
      <c r="H136" s="67" t="s">
        <v>149</v>
      </c>
      <c r="I136" s="68"/>
      <c r="J136" s="13"/>
    </row>
    <row r="137" spans="1:17" hidden="1">
      <c r="A137" s="70"/>
      <c r="B137" s="80"/>
      <c r="C137" s="4">
        <v>5</v>
      </c>
      <c r="D137" s="29"/>
      <c r="E137" s="78"/>
      <c r="F137" s="78"/>
      <c r="G137" s="6"/>
      <c r="H137" s="14" t="s">
        <v>12</v>
      </c>
      <c r="I137" s="14" t="s">
        <v>12</v>
      </c>
      <c r="J137" s="13"/>
    </row>
    <row r="138" spans="1:17" hidden="1">
      <c r="A138" s="70"/>
      <c r="B138" s="80"/>
      <c r="C138" s="4">
        <v>6</v>
      </c>
      <c r="D138" s="29" t="s">
        <v>50</v>
      </c>
      <c r="E138" s="78"/>
      <c r="F138" s="78"/>
      <c r="G138" s="6"/>
      <c r="H138" s="14" t="s">
        <v>22</v>
      </c>
      <c r="I138" s="14" t="s">
        <v>22</v>
      </c>
      <c r="J138" s="13"/>
    </row>
    <row r="139" spans="1:17" hidden="1">
      <c r="A139" s="85"/>
      <c r="B139" s="80"/>
      <c r="C139" s="4"/>
      <c r="D139" s="29"/>
      <c r="E139" s="78"/>
      <c r="F139" s="78"/>
      <c r="G139" s="6"/>
      <c r="H139" s="14"/>
      <c r="I139" s="14"/>
      <c r="J139" s="13"/>
    </row>
    <row r="140" spans="1:17" ht="18.75">
      <c r="A140" s="7"/>
      <c r="B140" s="35"/>
      <c r="C140" s="8"/>
      <c r="D140" s="9"/>
      <c r="E140" s="75" t="s">
        <v>6</v>
      </c>
      <c r="F140" s="76"/>
      <c r="G140" s="5">
        <f>AVERAGE(G133:G139)</f>
        <v>5.1425000000000001</v>
      </c>
      <c r="H140" s="12">
        <f>G140-E133</f>
        <v>1.7974999999999999</v>
      </c>
      <c r="I140" s="12">
        <f>G140-F133</f>
        <v>1.0425000000000004</v>
      </c>
      <c r="J140" s="13"/>
    </row>
    <row r="141" spans="1:17" ht="15" customHeight="1">
      <c r="A141" s="27"/>
      <c r="B141" s="36"/>
      <c r="C141" s="10"/>
      <c r="E141" s="75" t="s">
        <v>7</v>
      </c>
      <c r="F141" s="76"/>
      <c r="G141" s="5">
        <v>4.6499999999999995</v>
      </c>
      <c r="H141" s="38">
        <v>1.3049999999999993</v>
      </c>
      <c r="I141" s="38">
        <v>0.54999999999999982</v>
      </c>
      <c r="J141" s="13"/>
    </row>
    <row r="142" spans="1:17" ht="25.5" customHeight="1">
      <c r="A142" s="87"/>
      <c r="B142" s="88"/>
      <c r="C142" s="88"/>
      <c r="D142" s="88"/>
      <c r="E142" s="88"/>
      <c r="F142" s="88"/>
      <c r="G142" s="88"/>
      <c r="H142" s="88"/>
      <c r="I142" s="59"/>
      <c r="J142" s="13"/>
    </row>
    <row r="143" spans="1:17" ht="15" customHeight="1">
      <c r="A143" s="70">
        <f>A133+1</f>
        <v>7</v>
      </c>
      <c r="B143" s="80" t="s">
        <v>17</v>
      </c>
      <c r="C143" s="23">
        <v>1</v>
      </c>
      <c r="D143" s="29" t="s">
        <v>27</v>
      </c>
      <c r="E143" s="89">
        <v>3.4</v>
      </c>
      <c r="F143" s="89">
        <v>3.7</v>
      </c>
      <c r="G143" s="6">
        <v>4.8600000000000003</v>
      </c>
      <c r="H143" s="67" t="s">
        <v>18</v>
      </c>
      <c r="I143" s="68"/>
      <c r="J143" s="13"/>
    </row>
    <row r="144" spans="1:17" ht="15" customHeight="1">
      <c r="A144" s="70"/>
      <c r="B144" s="80"/>
      <c r="C144" s="23">
        <v>2</v>
      </c>
      <c r="D144" s="29" t="s">
        <v>30</v>
      </c>
      <c r="E144" s="90"/>
      <c r="F144" s="90"/>
      <c r="G144" s="6">
        <v>2.97</v>
      </c>
      <c r="H144" s="67" t="s">
        <v>18</v>
      </c>
      <c r="I144" s="68"/>
      <c r="J144" s="13"/>
    </row>
    <row r="145" spans="1:10" ht="15" customHeight="1">
      <c r="A145" s="70"/>
      <c r="B145" s="80"/>
      <c r="C145" s="23">
        <v>3</v>
      </c>
      <c r="D145" s="29" t="s">
        <v>99</v>
      </c>
      <c r="E145" s="90"/>
      <c r="F145" s="90"/>
      <c r="G145" s="6">
        <v>4.8899999999999997</v>
      </c>
      <c r="H145" s="67" t="s">
        <v>18</v>
      </c>
      <c r="I145" s="68"/>
      <c r="J145" s="13"/>
    </row>
    <row r="146" spans="1:10" ht="15" hidden="1" customHeight="1">
      <c r="A146" s="70"/>
      <c r="B146" s="80"/>
      <c r="C146" s="23">
        <v>4</v>
      </c>
      <c r="D146" s="29" t="s">
        <v>99</v>
      </c>
      <c r="E146" s="90"/>
      <c r="F146" s="90"/>
      <c r="G146" s="6"/>
      <c r="H146" s="67" t="s">
        <v>18</v>
      </c>
      <c r="I146" s="68"/>
      <c r="J146" s="13"/>
    </row>
    <row r="147" spans="1:10" ht="15" hidden="1" customHeight="1">
      <c r="A147" s="70"/>
      <c r="B147" s="80"/>
      <c r="C147" s="4">
        <v>5</v>
      </c>
      <c r="D147" s="29" t="s">
        <v>52</v>
      </c>
      <c r="E147" s="90"/>
      <c r="F147" s="90"/>
      <c r="G147" s="6"/>
      <c r="H147" s="14" t="s">
        <v>46</v>
      </c>
      <c r="I147" s="14" t="s">
        <v>46</v>
      </c>
      <c r="J147" s="13"/>
    </row>
    <row r="148" spans="1:10" ht="15" hidden="1" customHeight="1">
      <c r="A148" s="70"/>
      <c r="B148" s="80"/>
      <c r="C148" s="4">
        <v>6</v>
      </c>
      <c r="D148" s="41" t="s">
        <v>59</v>
      </c>
      <c r="E148" s="90"/>
      <c r="F148" s="90"/>
      <c r="G148" s="6"/>
      <c r="H148" s="14" t="s">
        <v>60</v>
      </c>
      <c r="I148" s="14" t="s">
        <v>60</v>
      </c>
      <c r="J148" s="13"/>
    </row>
    <row r="149" spans="1:10" ht="15" hidden="1" customHeight="1">
      <c r="A149" s="85"/>
      <c r="B149" s="80"/>
      <c r="C149" s="4">
        <v>7</v>
      </c>
      <c r="D149" s="41" t="s">
        <v>58</v>
      </c>
      <c r="E149" s="78"/>
      <c r="F149" s="78"/>
      <c r="G149" s="6"/>
      <c r="H149" s="14" t="s">
        <v>60</v>
      </c>
      <c r="I149" s="14" t="s">
        <v>60</v>
      </c>
      <c r="J149" s="13"/>
    </row>
    <row r="150" spans="1:10" ht="15" customHeight="1">
      <c r="A150" s="7"/>
      <c r="B150" s="35"/>
      <c r="C150" s="8"/>
      <c r="D150" s="18"/>
      <c r="E150" s="75" t="s">
        <v>6</v>
      </c>
      <c r="F150" s="76"/>
      <c r="G150" s="5">
        <f>AVERAGE(G143:G149)</f>
        <v>4.2399999999999993</v>
      </c>
      <c r="H150" s="12">
        <f>G150-E143</f>
        <v>0.83999999999999941</v>
      </c>
      <c r="I150" s="12">
        <f>G150-F143</f>
        <v>0.53999999999999915</v>
      </c>
      <c r="J150" s="13"/>
    </row>
    <row r="151" spans="1:10" ht="15" customHeight="1">
      <c r="A151" s="27"/>
      <c r="B151" s="36"/>
      <c r="C151" s="10"/>
      <c r="E151" s="75" t="s">
        <v>7</v>
      </c>
      <c r="F151" s="76"/>
      <c r="G151" s="5">
        <v>3.9866666666666668</v>
      </c>
      <c r="H151" s="38">
        <v>0.58666666666666689</v>
      </c>
      <c r="I151" s="38">
        <v>0.28666666666666663</v>
      </c>
      <c r="J151" s="13"/>
    </row>
    <row r="152" spans="1:10" ht="6" customHeight="1">
      <c r="A152" s="107"/>
      <c r="B152" s="108"/>
      <c r="C152" s="108"/>
      <c r="D152" s="108"/>
      <c r="E152" s="109"/>
      <c r="F152" s="108"/>
      <c r="G152" s="108"/>
      <c r="H152" s="108"/>
      <c r="J152" s="13"/>
    </row>
    <row r="153" spans="1:10" ht="15" customHeight="1">
      <c r="A153" s="79">
        <f>A143+1</f>
        <v>8</v>
      </c>
      <c r="B153" s="81" t="s">
        <v>69</v>
      </c>
      <c r="C153" s="23">
        <v>1</v>
      </c>
      <c r="D153" s="16" t="s">
        <v>70</v>
      </c>
      <c r="E153" s="77">
        <v>3.14</v>
      </c>
      <c r="F153" s="77">
        <v>3.2</v>
      </c>
      <c r="G153" s="6">
        <v>3.18</v>
      </c>
      <c r="H153" s="67" t="s">
        <v>103</v>
      </c>
      <c r="I153" s="68"/>
      <c r="J153" s="13"/>
    </row>
    <row r="154" spans="1:10" ht="15" customHeight="1">
      <c r="A154" s="80"/>
      <c r="B154" s="72"/>
      <c r="C154" s="23">
        <v>2</v>
      </c>
      <c r="D154" s="16" t="s">
        <v>91</v>
      </c>
      <c r="E154" s="78"/>
      <c r="F154" s="78"/>
      <c r="G154" s="6">
        <v>3.08</v>
      </c>
      <c r="H154" s="67" t="s">
        <v>103</v>
      </c>
      <c r="I154" s="68"/>
      <c r="J154" s="13"/>
    </row>
    <row r="155" spans="1:10" ht="15" customHeight="1">
      <c r="A155" s="80"/>
      <c r="B155" s="72"/>
      <c r="C155" s="23">
        <v>3</v>
      </c>
      <c r="D155" s="16" t="s">
        <v>39</v>
      </c>
      <c r="E155" s="78"/>
      <c r="F155" s="78"/>
      <c r="G155" s="6">
        <v>2.4500000000000002</v>
      </c>
      <c r="H155" s="67" t="s">
        <v>103</v>
      </c>
      <c r="I155" s="68"/>
      <c r="J155" s="13"/>
    </row>
    <row r="156" spans="1:10" ht="15" customHeight="1">
      <c r="A156" s="80"/>
      <c r="B156" s="72"/>
      <c r="C156" s="23">
        <v>4</v>
      </c>
      <c r="D156" s="16" t="s">
        <v>51</v>
      </c>
      <c r="E156" s="78"/>
      <c r="F156" s="78"/>
      <c r="G156" s="6">
        <v>2.31</v>
      </c>
      <c r="H156" s="67" t="s">
        <v>123</v>
      </c>
      <c r="I156" s="68"/>
      <c r="J156" s="13"/>
    </row>
    <row r="157" spans="1:10" ht="15" customHeight="1">
      <c r="A157" s="80"/>
      <c r="B157" s="72"/>
      <c r="C157" s="23">
        <v>5</v>
      </c>
      <c r="D157" s="16" t="s">
        <v>100</v>
      </c>
      <c r="E157" s="78"/>
      <c r="F157" s="78"/>
      <c r="G157" s="6">
        <v>6.06</v>
      </c>
      <c r="H157" s="67" t="s">
        <v>56</v>
      </c>
      <c r="I157" s="68"/>
      <c r="J157" s="63"/>
    </row>
    <row r="158" spans="1:10" ht="15" customHeight="1">
      <c r="A158" s="80"/>
      <c r="B158" s="72"/>
      <c r="C158" s="23">
        <v>6</v>
      </c>
      <c r="D158" s="16" t="s">
        <v>64</v>
      </c>
      <c r="E158" s="78"/>
      <c r="F158" s="78"/>
      <c r="G158" s="6">
        <v>5.68</v>
      </c>
      <c r="H158" s="67" t="s">
        <v>56</v>
      </c>
      <c r="I158" s="68"/>
      <c r="J158" s="13"/>
    </row>
    <row r="159" spans="1:10" ht="15" hidden="1" customHeight="1">
      <c r="A159" s="80"/>
      <c r="B159" s="72"/>
      <c r="C159" s="23">
        <v>7</v>
      </c>
      <c r="D159" s="16" t="s">
        <v>100</v>
      </c>
      <c r="E159" s="78"/>
      <c r="F159" s="78"/>
      <c r="G159" s="6"/>
      <c r="H159" s="67" t="s">
        <v>56</v>
      </c>
      <c r="I159" s="68"/>
      <c r="J159" s="13"/>
    </row>
    <row r="160" spans="1:10" ht="15" hidden="1" customHeight="1">
      <c r="A160" s="80"/>
      <c r="B160" s="72"/>
      <c r="C160" s="23">
        <v>8</v>
      </c>
      <c r="D160" s="16" t="s">
        <v>64</v>
      </c>
      <c r="E160" s="78"/>
      <c r="F160" s="78"/>
      <c r="G160" s="6"/>
      <c r="H160" s="67" t="s">
        <v>56</v>
      </c>
      <c r="I160" s="68"/>
      <c r="J160" s="13"/>
    </row>
    <row r="161" spans="1:10" ht="15" hidden="1" customHeight="1">
      <c r="A161" s="80"/>
      <c r="B161" s="72"/>
      <c r="C161" s="23">
        <v>9</v>
      </c>
      <c r="D161" s="16" t="s">
        <v>118</v>
      </c>
      <c r="E161" s="78"/>
      <c r="F161" s="78"/>
      <c r="G161" s="6"/>
      <c r="H161" s="14" t="s">
        <v>72</v>
      </c>
      <c r="I161" s="14" t="s">
        <v>72</v>
      </c>
      <c r="J161" s="13"/>
    </row>
    <row r="162" spans="1:10" ht="15" hidden="1" customHeight="1">
      <c r="A162" s="80"/>
      <c r="B162" s="72"/>
      <c r="C162" s="23">
        <v>10</v>
      </c>
      <c r="D162" s="16" t="s">
        <v>52</v>
      </c>
      <c r="E162" s="78"/>
      <c r="F162" s="78"/>
      <c r="G162" s="6"/>
      <c r="H162" s="14" t="s">
        <v>62</v>
      </c>
      <c r="I162" s="14" t="s">
        <v>62</v>
      </c>
      <c r="J162" s="13"/>
    </row>
    <row r="163" spans="1:10" ht="15" hidden="1" customHeight="1">
      <c r="A163" s="52"/>
      <c r="B163" s="53"/>
      <c r="C163" s="23">
        <v>11</v>
      </c>
      <c r="D163" s="16" t="s">
        <v>71</v>
      </c>
      <c r="E163" s="50"/>
      <c r="F163" s="50"/>
      <c r="G163" s="6"/>
      <c r="H163" s="14" t="s">
        <v>22</v>
      </c>
      <c r="I163" s="14" t="s">
        <v>22</v>
      </c>
      <c r="J163" s="13"/>
    </row>
    <row r="164" spans="1:10" ht="15" customHeight="1">
      <c r="A164" s="7"/>
      <c r="B164" s="35"/>
      <c r="C164" s="8"/>
      <c r="D164" s="18"/>
      <c r="E164" s="75" t="s">
        <v>6</v>
      </c>
      <c r="F164" s="76"/>
      <c r="G164" s="5">
        <f>AVERAGE(G153:G163)</f>
        <v>3.7933333333333334</v>
      </c>
      <c r="H164" s="38">
        <f>G164-E153</f>
        <v>0.65333333333333332</v>
      </c>
      <c r="I164" s="38">
        <f>G164-F153</f>
        <v>0.59333333333333327</v>
      </c>
      <c r="J164" s="13"/>
    </row>
    <row r="165" spans="1:10" ht="15" customHeight="1">
      <c r="A165" s="27"/>
      <c r="B165" s="36"/>
      <c r="C165" s="10"/>
      <c r="E165" s="75" t="s">
        <v>7</v>
      </c>
      <c r="F165" s="76"/>
      <c r="G165" s="5">
        <v>4.0575000000000001</v>
      </c>
      <c r="H165" s="38">
        <v>0.91749999999999998</v>
      </c>
      <c r="I165" s="38">
        <v>0.85749999999999993</v>
      </c>
      <c r="J165" s="13"/>
    </row>
    <row r="166" spans="1:10" ht="10.5" customHeight="1">
      <c r="J166" s="13"/>
    </row>
    <row r="167" spans="1:10" ht="15" customHeight="1">
      <c r="A167" s="79">
        <f>A153+1</f>
        <v>9</v>
      </c>
      <c r="B167" s="80" t="s">
        <v>16</v>
      </c>
      <c r="C167" s="20">
        <v>1</v>
      </c>
      <c r="D167" s="16" t="s">
        <v>32</v>
      </c>
      <c r="E167" s="77">
        <v>7.01</v>
      </c>
      <c r="F167" s="77">
        <v>7.39</v>
      </c>
      <c r="G167" s="6">
        <v>6.08</v>
      </c>
      <c r="H167" s="67" t="s">
        <v>56</v>
      </c>
      <c r="I167" s="68"/>
      <c r="J167" s="13"/>
    </row>
    <row r="168" spans="1:10" ht="15" customHeight="1">
      <c r="A168" s="79"/>
      <c r="B168" s="80"/>
      <c r="C168" s="20">
        <v>2</v>
      </c>
      <c r="D168" s="16" t="s">
        <v>33</v>
      </c>
      <c r="E168" s="78"/>
      <c r="F168" s="78"/>
      <c r="G168" s="6">
        <v>6.64</v>
      </c>
      <c r="H168" s="67" t="s">
        <v>56</v>
      </c>
      <c r="I168" s="68"/>
      <c r="J168" s="13"/>
    </row>
    <row r="169" spans="1:10" ht="15" customHeight="1">
      <c r="A169" s="79"/>
      <c r="B169" s="80"/>
      <c r="C169" s="20">
        <v>3</v>
      </c>
      <c r="D169" s="16" t="s">
        <v>66</v>
      </c>
      <c r="E169" s="78"/>
      <c r="F169" s="78"/>
      <c r="G169" s="6">
        <v>6.95</v>
      </c>
      <c r="H169" s="67" t="s">
        <v>56</v>
      </c>
      <c r="I169" s="68"/>
      <c r="J169" s="13"/>
    </row>
    <row r="170" spans="1:10" ht="15" hidden="1" customHeight="1">
      <c r="A170" s="79"/>
      <c r="B170" s="80"/>
      <c r="C170" s="20">
        <v>4</v>
      </c>
      <c r="D170" s="16" t="s">
        <v>73</v>
      </c>
      <c r="E170" s="78"/>
      <c r="F170" s="78"/>
      <c r="G170" s="6"/>
      <c r="H170" s="14" t="s">
        <v>74</v>
      </c>
      <c r="I170" s="14" t="s">
        <v>74</v>
      </c>
      <c r="J170" s="13"/>
    </row>
    <row r="171" spans="1:10" ht="15" hidden="1" customHeight="1">
      <c r="A171" s="79"/>
      <c r="B171" s="80"/>
      <c r="C171" s="20">
        <v>5</v>
      </c>
      <c r="D171" s="16"/>
      <c r="E171" s="78"/>
      <c r="F171" s="78"/>
      <c r="G171" s="6"/>
      <c r="H171" s="14" t="s">
        <v>55</v>
      </c>
      <c r="I171" s="14" t="s">
        <v>55</v>
      </c>
      <c r="J171" s="13"/>
    </row>
    <row r="172" spans="1:10" ht="15" customHeight="1">
      <c r="A172" s="27"/>
      <c r="B172" s="35"/>
      <c r="C172" s="10"/>
      <c r="E172" s="75" t="s">
        <v>6</v>
      </c>
      <c r="F172" s="76"/>
      <c r="G172" s="5">
        <f>AVERAGE(G167:G171)</f>
        <v>6.5566666666666658</v>
      </c>
      <c r="H172" s="39">
        <f>G172-E167</f>
        <v>-0.45333333333333403</v>
      </c>
      <c r="I172" s="39">
        <f>G172-F167</f>
        <v>-0.83333333333333393</v>
      </c>
      <c r="J172" s="13"/>
    </row>
    <row r="173" spans="1:10" ht="15" customHeight="1">
      <c r="A173" s="28"/>
      <c r="B173" s="48"/>
      <c r="C173" s="21"/>
      <c r="D173" s="49"/>
      <c r="E173" s="75" t="s">
        <v>7</v>
      </c>
      <c r="F173" s="76"/>
      <c r="G173" s="5">
        <v>6.8900000000000006</v>
      </c>
      <c r="H173" s="38">
        <v>-0.11999999999999922</v>
      </c>
      <c r="I173" s="38">
        <v>-0.49999999999999911</v>
      </c>
      <c r="J173" s="13"/>
    </row>
    <row r="174" spans="1:10" ht="10.5" customHeight="1">
      <c r="J174" s="13"/>
    </row>
    <row r="175" spans="1:10" hidden="1">
      <c r="A175" s="79">
        <v>8</v>
      </c>
      <c r="B175" s="80" t="s">
        <v>11</v>
      </c>
      <c r="C175" s="4">
        <v>1</v>
      </c>
      <c r="D175" s="16" t="s">
        <v>19</v>
      </c>
      <c r="E175" s="77">
        <v>3.5</v>
      </c>
      <c r="F175" s="77">
        <v>3.5</v>
      </c>
      <c r="G175" s="6"/>
      <c r="H175" s="14"/>
      <c r="I175" s="14"/>
      <c r="J175" s="13"/>
    </row>
    <row r="176" spans="1:10" hidden="1">
      <c r="A176" s="79"/>
      <c r="B176" s="80"/>
      <c r="C176" s="4">
        <v>2</v>
      </c>
      <c r="D176" s="16" t="s">
        <v>20</v>
      </c>
      <c r="E176" s="78"/>
      <c r="F176" s="78"/>
      <c r="G176" s="6"/>
      <c r="H176" s="14"/>
      <c r="I176" s="14"/>
      <c r="J176" s="13"/>
    </row>
    <row r="177" spans="1:10" ht="15.75" hidden="1" customHeight="1">
      <c r="A177" s="79"/>
      <c r="B177" s="80"/>
      <c r="C177" s="4">
        <v>3</v>
      </c>
      <c r="D177" s="16"/>
      <c r="E177" s="78"/>
      <c r="F177" s="78"/>
      <c r="G177" s="6"/>
      <c r="H177" s="14"/>
      <c r="I177" s="14"/>
      <c r="J177" s="13"/>
    </row>
    <row r="178" spans="1:10" ht="15.75" hidden="1" customHeight="1">
      <c r="A178" s="79"/>
      <c r="B178" s="80"/>
      <c r="C178" s="4">
        <v>4</v>
      </c>
      <c r="D178" s="16"/>
      <c r="E178" s="78"/>
      <c r="F178" s="78"/>
      <c r="G178" s="6"/>
      <c r="H178" s="14"/>
      <c r="I178" s="14"/>
      <c r="J178" s="13"/>
    </row>
    <row r="179" spans="1:10" ht="15.75" hidden="1" customHeight="1">
      <c r="A179" s="79"/>
      <c r="B179" s="80"/>
      <c r="C179" s="4">
        <v>5</v>
      </c>
      <c r="D179" s="16"/>
      <c r="E179" s="78"/>
      <c r="F179" s="78"/>
      <c r="G179" s="6"/>
      <c r="H179" s="14"/>
      <c r="I179" s="14"/>
      <c r="J179" s="13"/>
    </row>
    <row r="180" spans="1:10" ht="15.75" hidden="1" customHeight="1">
      <c r="A180" s="79"/>
      <c r="B180" s="80"/>
      <c r="C180" s="4">
        <v>6</v>
      </c>
      <c r="D180" s="16"/>
      <c r="E180" s="78"/>
      <c r="F180" s="78"/>
      <c r="G180" s="6"/>
      <c r="H180" s="14"/>
      <c r="I180" s="14"/>
      <c r="J180" s="13"/>
    </row>
    <row r="181" spans="1:10" ht="15.75" hidden="1" customHeight="1">
      <c r="A181" s="79"/>
      <c r="B181" s="80"/>
      <c r="C181" s="20"/>
      <c r="D181" s="16"/>
      <c r="E181" s="78"/>
      <c r="F181" s="78"/>
      <c r="G181" s="6"/>
      <c r="H181" s="14"/>
      <c r="I181" s="14"/>
      <c r="J181" s="13"/>
    </row>
    <row r="182" spans="1:10" ht="15.75" hidden="1" customHeight="1">
      <c r="A182" s="27"/>
      <c r="B182" s="35"/>
      <c r="C182" s="10"/>
      <c r="E182" s="5" t="s">
        <v>6</v>
      </c>
      <c r="F182" s="5" t="s">
        <v>6</v>
      </c>
      <c r="G182" s="5" t="e">
        <f>AVERAGE(G175:G180)</f>
        <v>#DIV/0!</v>
      </c>
      <c r="H182" s="39" t="e">
        <f>G182-E175</f>
        <v>#DIV/0!</v>
      </c>
      <c r="I182" s="39" t="e">
        <f>H182-F175</f>
        <v>#DIV/0!</v>
      </c>
      <c r="J182" s="13"/>
    </row>
    <row r="183" spans="1:10" ht="15" hidden="1" customHeight="1">
      <c r="A183" s="27"/>
      <c r="B183" s="36"/>
      <c r="C183" s="10"/>
      <c r="E183" s="22" t="s">
        <v>7</v>
      </c>
      <c r="F183" s="22" t="s">
        <v>7</v>
      </c>
      <c r="G183" s="22">
        <v>3.1900000000000004</v>
      </c>
      <c r="H183" s="40" t="e">
        <f>G182-G183</f>
        <v>#DIV/0!</v>
      </c>
      <c r="I183" s="40" t="e">
        <f>H182-H183</f>
        <v>#DIV/0!</v>
      </c>
      <c r="J183" s="13"/>
    </row>
    <row r="184" spans="1:10" ht="6.75" customHeight="1">
      <c r="A184" s="43"/>
      <c r="B184" s="43"/>
      <c r="C184" s="43"/>
      <c r="D184" s="9"/>
      <c r="E184" s="43"/>
      <c r="F184" s="43"/>
      <c r="G184" s="9"/>
      <c r="H184" s="9"/>
      <c r="I184" s="9"/>
    </row>
  </sheetData>
  <mergeCells count="162">
    <mergeCell ref="H44:I44"/>
    <mergeCell ref="H136:I136"/>
    <mergeCell ref="E74:F74"/>
    <mergeCell ref="E130:F130"/>
    <mergeCell ref="H43:I43"/>
    <mergeCell ref="H26:I26"/>
    <mergeCell ref="H27:I27"/>
    <mergeCell ref="H28:I28"/>
    <mergeCell ref="H29:I29"/>
    <mergeCell ref="H30:I30"/>
    <mergeCell ref="H31:I31"/>
    <mergeCell ref="H32:I32"/>
    <mergeCell ref="H55:I55"/>
    <mergeCell ref="H56:I56"/>
    <mergeCell ref="H57:I57"/>
    <mergeCell ref="H68:I68"/>
    <mergeCell ref="H69:I69"/>
    <mergeCell ref="H63:I63"/>
    <mergeCell ref="H64:I64"/>
    <mergeCell ref="H65:I65"/>
    <mergeCell ref="H66:I66"/>
    <mergeCell ref="H67:I67"/>
    <mergeCell ref="H111:I111"/>
    <mergeCell ref="H112:I112"/>
    <mergeCell ref="H103:I103"/>
    <mergeCell ref="H104:I104"/>
    <mergeCell ref="E173:F173"/>
    <mergeCell ref="E172:F172"/>
    <mergeCell ref="E165:F165"/>
    <mergeCell ref="E164:F164"/>
    <mergeCell ref="F153:F162"/>
    <mergeCell ref="F167:F171"/>
    <mergeCell ref="E101:F101"/>
    <mergeCell ref="E100:F100"/>
    <mergeCell ref="E75:F75"/>
    <mergeCell ref="A152:H152"/>
    <mergeCell ref="A142:H142"/>
    <mergeCell ref="A133:A139"/>
    <mergeCell ref="B133:B139"/>
    <mergeCell ref="E133:E139"/>
    <mergeCell ref="F123:F129"/>
    <mergeCell ref="F133:F139"/>
    <mergeCell ref="F143:F149"/>
    <mergeCell ref="E140:F140"/>
    <mergeCell ref="E151:F151"/>
    <mergeCell ref="E150:F150"/>
    <mergeCell ref="E131:F131"/>
    <mergeCell ref="H114:I114"/>
    <mergeCell ref="H115:I115"/>
    <mergeCell ref="H116:I116"/>
    <mergeCell ref="A1:H2"/>
    <mergeCell ref="A4:A12"/>
    <mergeCell ref="B4:B12"/>
    <mergeCell ref="E4:E12"/>
    <mergeCell ref="A15:H15"/>
    <mergeCell ref="F4:F12"/>
    <mergeCell ref="E36:F36"/>
    <mergeCell ref="E37:F37"/>
    <mergeCell ref="A16:A35"/>
    <mergeCell ref="B16:B35"/>
    <mergeCell ref="E16:E35"/>
    <mergeCell ref="F16:F35"/>
    <mergeCell ref="H22:I22"/>
    <mergeCell ref="H23:I23"/>
    <mergeCell ref="H24:I24"/>
    <mergeCell ref="H25:I25"/>
    <mergeCell ref="H17:I17"/>
    <mergeCell ref="H18:I18"/>
    <mergeCell ref="H19:I19"/>
    <mergeCell ref="H20:I20"/>
    <mergeCell ref="H21:I21"/>
    <mergeCell ref="H33:I33"/>
    <mergeCell ref="A40:A46"/>
    <mergeCell ref="B40:B46"/>
    <mergeCell ref="E40:E46"/>
    <mergeCell ref="A49:H49"/>
    <mergeCell ref="A50:A60"/>
    <mergeCell ref="B50:B71"/>
    <mergeCell ref="E50:E71"/>
    <mergeCell ref="F40:F46"/>
    <mergeCell ref="F50:F71"/>
    <mergeCell ref="E48:F48"/>
    <mergeCell ref="E47:F47"/>
    <mergeCell ref="H41:I41"/>
    <mergeCell ref="H42:I42"/>
    <mergeCell ref="H50:I50"/>
    <mergeCell ref="H51:I51"/>
    <mergeCell ref="H52:I52"/>
    <mergeCell ref="H40:I40"/>
    <mergeCell ref="H58:I58"/>
    <mergeCell ref="H59:I59"/>
    <mergeCell ref="H60:I60"/>
    <mergeCell ref="H61:I61"/>
    <mergeCell ref="H62:I62"/>
    <mergeCell ref="H53:I53"/>
    <mergeCell ref="H54:I54"/>
    <mergeCell ref="E175:E181"/>
    <mergeCell ref="A153:A162"/>
    <mergeCell ref="B153:B162"/>
    <mergeCell ref="E153:E162"/>
    <mergeCell ref="A167:A171"/>
    <mergeCell ref="B167:B171"/>
    <mergeCell ref="E167:E171"/>
    <mergeCell ref="F175:F181"/>
    <mergeCell ref="A102:H102"/>
    <mergeCell ref="A103:A119"/>
    <mergeCell ref="B103:B119"/>
    <mergeCell ref="E103:E119"/>
    <mergeCell ref="A122:H122"/>
    <mergeCell ref="F103:F119"/>
    <mergeCell ref="A123:A129"/>
    <mergeCell ref="B123:B129"/>
    <mergeCell ref="E123:E129"/>
    <mergeCell ref="A132:H132"/>
    <mergeCell ref="A143:A149"/>
    <mergeCell ref="B143:B149"/>
    <mergeCell ref="E143:E149"/>
    <mergeCell ref="A175:A181"/>
    <mergeCell ref="B175:B181"/>
    <mergeCell ref="E141:F141"/>
    <mergeCell ref="H123:I123"/>
    <mergeCell ref="H133:I133"/>
    <mergeCell ref="H134:I134"/>
    <mergeCell ref="H135:I135"/>
    <mergeCell ref="A76:A86"/>
    <mergeCell ref="B76:B97"/>
    <mergeCell ref="E76:E97"/>
    <mergeCell ref="F76:F97"/>
    <mergeCell ref="E120:F120"/>
    <mergeCell ref="E121:F121"/>
    <mergeCell ref="H76:I76"/>
    <mergeCell ref="H77:I77"/>
    <mergeCell ref="H78:I78"/>
    <mergeCell ref="H108:I108"/>
    <mergeCell ref="H109:I109"/>
    <mergeCell ref="H110:I110"/>
    <mergeCell ref="H119:I119"/>
    <mergeCell ref="H118:I118"/>
    <mergeCell ref="H70:I70"/>
    <mergeCell ref="H79:I79"/>
    <mergeCell ref="H117:I117"/>
    <mergeCell ref="H169:I169"/>
    <mergeCell ref="H157:I157"/>
    <mergeCell ref="H158:I158"/>
    <mergeCell ref="H159:I159"/>
    <mergeCell ref="H167:I167"/>
    <mergeCell ref="H168:I168"/>
    <mergeCell ref="H146:I146"/>
    <mergeCell ref="H153:I153"/>
    <mergeCell ref="H154:I154"/>
    <mergeCell ref="H155:I155"/>
    <mergeCell ref="H156:I156"/>
    <mergeCell ref="H160:I160"/>
    <mergeCell ref="H105:I105"/>
    <mergeCell ref="H106:I106"/>
    <mergeCell ref="H107:I107"/>
    <mergeCell ref="H124:I124"/>
    <mergeCell ref="H125:I125"/>
    <mergeCell ref="H143:I143"/>
    <mergeCell ref="H144:I144"/>
    <mergeCell ref="H145:I145"/>
    <mergeCell ref="H113:I113"/>
  </mergeCells>
  <phoneticPr fontId="11" type="noConversion"/>
  <conditionalFormatting sqref="G16:G35">
    <cfRule type="cellIs" dxfId="74" priority="86" operator="greaterThan">
      <formula>$E$16</formula>
    </cfRule>
  </conditionalFormatting>
  <conditionalFormatting sqref="G50:G62 G64 G71:G72">
    <cfRule type="cellIs" dxfId="73" priority="85" operator="greaterThan">
      <formula>$E$50</formula>
    </cfRule>
  </conditionalFormatting>
  <conditionalFormatting sqref="G119 G103:G116">
    <cfRule type="cellIs" dxfId="72" priority="84" operator="greaterThan">
      <formula>$E$103</formula>
    </cfRule>
  </conditionalFormatting>
  <conditionalFormatting sqref="G123:G129">
    <cfRule type="cellIs" dxfId="71" priority="83" operator="greaterThan">
      <formula>$E$123</formula>
    </cfRule>
  </conditionalFormatting>
  <conditionalFormatting sqref="G143:G149">
    <cfRule type="cellIs" dxfId="70" priority="82" operator="greaterThan">
      <formula>$E$143</formula>
    </cfRule>
  </conditionalFormatting>
  <conditionalFormatting sqref="G153:G162">
    <cfRule type="cellIs" dxfId="69" priority="81" operator="greaterThan">
      <formula>$E$153</formula>
    </cfRule>
  </conditionalFormatting>
  <conditionalFormatting sqref="G167:G171">
    <cfRule type="cellIs" dxfId="68" priority="80" operator="greaterThan">
      <formula>$E$167</formula>
    </cfRule>
  </conditionalFormatting>
  <conditionalFormatting sqref="G175:G181">
    <cfRule type="cellIs" dxfId="67" priority="79" operator="greaterThan">
      <formula>$E$175</formula>
    </cfRule>
  </conditionalFormatting>
  <conditionalFormatting sqref="G64">
    <cfRule type="cellIs" dxfId="66" priority="78" operator="greaterThan">
      <formula>$E$50</formula>
    </cfRule>
  </conditionalFormatting>
  <conditionalFormatting sqref="G63">
    <cfRule type="cellIs" dxfId="65" priority="77" operator="greaterThan">
      <formula>$E$50</formula>
    </cfRule>
  </conditionalFormatting>
  <conditionalFormatting sqref="G64">
    <cfRule type="cellIs" dxfId="64" priority="75" operator="greaterThan">
      <formula>$E$50</formula>
    </cfRule>
  </conditionalFormatting>
  <conditionalFormatting sqref="G30">
    <cfRule type="cellIs" dxfId="63" priority="74" operator="greaterThan">
      <formula>$E$16</formula>
    </cfRule>
  </conditionalFormatting>
  <conditionalFormatting sqref="G33">
    <cfRule type="cellIs" dxfId="62" priority="73" operator="greaterThan">
      <formula>$E$16</formula>
    </cfRule>
  </conditionalFormatting>
  <conditionalFormatting sqref="G116">
    <cfRule type="cellIs" dxfId="61" priority="71" operator="greaterThan">
      <formula>$E$103</formula>
    </cfRule>
  </conditionalFormatting>
  <conditionalFormatting sqref="G29">
    <cfRule type="cellIs" dxfId="60" priority="70" operator="greaterThan">
      <formula>$E$16</formula>
    </cfRule>
  </conditionalFormatting>
  <conditionalFormatting sqref="G32">
    <cfRule type="cellIs" dxfId="59" priority="69" operator="greaterThan">
      <formula>$E$16</formula>
    </cfRule>
  </conditionalFormatting>
  <conditionalFormatting sqref="G68">
    <cfRule type="cellIs" dxfId="58" priority="68" operator="greaterThan">
      <formula>$E$50</formula>
    </cfRule>
  </conditionalFormatting>
  <conditionalFormatting sqref="G69">
    <cfRule type="cellIs" dxfId="57" priority="67" operator="greaterThan">
      <formula>$E$50</formula>
    </cfRule>
  </conditionalFormatting>
  <conditionalFormatting sqref="G70">
    <cfRule type="cellIs" dxfId="56" priority="66" operator="greaterThan">
      <formula>$E$50</formula>
    </cfRule>
  </conditionalFormatting>
  <conditionalFormatting sqref="G117">
    <cfRule type="cellIs" dxfId="55" priority="65" operator="greaterThan">
      <formula>$E$103</formula>
    </cfRule>
  </conditionalFormatting>
  <conditionalFormatting sqref="G118">
    <cfRule type="cellIs" dxfId="54" priority="64" operator="greaterThan">
      <formula>$E$103</formula>
    </cfRule>
  </conditionalFormatting>
  <conditionalFormatting sqref="G117">
    <cfRule type="cellIs" dxfId="53" priority="63" operator="greaterThan">
      <formula>$E$103</formula>
    </cfRule>
  </conditionalFormatting>
  <conditionalFormatting sqref="G118">
    <cfRule type="cellIs" dxfId="52" priority="62" operator="greaterThan">
      <formula>$E$103</formula>
    </cfRule>
  </conditionalFormatting>
  <conditionalFormatting sqref="G163">
    <cfRule type="cellIs" dxfId="51" priority="61" operator="greaterThan">
      <formula>$E$153</formula>
    </cfRule>
  </conditionalFormatting>
  <conditionalFormatting sqref="G133:G139">
    <cfRule type="cellIs" dxfId="50" priority="60" operator="greaterThan">
      <formula>$E$123</formula>
    </cfRule>
  </conditionalFormatting>
  <conditionalFormatting sqref="G73">
    <cfRule type="cellIs" dxfId="49" priority="59" operator="greaterThan">
      <formula>$E$50</formula>
    </cfRule>
  </conditionalFormatting>
  <conditionalFormatting sqref="G27">
    <cfRule type="cellIs" dxfId="48" priority="58" operator="greaterThan">
      <formula>$E$16</formula>
    </cfRule>
  </conditionalFormatting>
  <conditionalFormatting sqref="G28">
    <cfRule type="cellIs" dxfId="47" priority="57" operator="greaterThan">
      <formula>$E$16</formula>
    </cfRule>
  </conditionalFormatting>
  <conditionalFormatting sqref="G29">
    <cfRule type="cellIs" dxfId="46" priority="56" operator="greaterThan">
      <formula>$E$16</formula>
    </cfRule>
  </conditionalFormatting>
  <conditionalFormatting sqref="G31">
    <cfRule type="cellIs" dxfId="45" priority="55" operator="greaterThan">
      <formula>$E$16</formula>
    </cfRule>
  </conditionalFormatting>
  <conditionalFormatting sqref="G31">
    <cfRule type="cellIs" dxfId="44" priority="54" operator="greaterThan">
      <formula>$E$16</formula>
    </cfRule>
  </conditionalFormatting>
  <conditionalFormatting sqref="G30">
    <cfRule type="cellIs" dxfId="43" priority="53" operator="greaterThan">
      <formula>$E$16</formula>
    </cfRule>
  </conditionalFormatting>
  <conditionalFormatting sqref="G33">
    <cfRule type="cellIs" dxfId="42" priority="52" operator="greaterThan">
      <formula>$E$16</formula>
    </cfRule>
  </conditionalFormatting>
  <conditionalFormatting sqref="G28">
    <cfRule type="cellIs" dxfId="41" priority="51" operator="greaterThan">
      <formula>$E$16</formula>
    </cfRule>
  </conditionalFormatting>
  <conditionalFormatting sqref="G29">
    <cfRule type="cellIs" dxfId="40" priority="50" operator="greaterThan">
      <formula>$E$16</formula>
    </cfRule>
  </conditionalFormatting>
  <conditionalFormatting sqref="G30">
    <cfRule type="cellIs" dxfId="39" priority="49" operator="greaterThan">
      <formula>$E$16</formula>
    </cfRule>
  </conditionalFormatting>
  <conditionalFormatting sqref="G32">
    <cfRule type="cellIs" dxfId="38" priority="48" operator="greaterThan">
      <formula>$E$16</formula>
    </cfRule>
  </conditionalFormatting>
  <conditionalFormatting sqref="G31">
    <cfRule type="cellIs" dxfId="37" priority="47" operator="greaterThan">
      <formula>$E$16</formula>
    </cfRule>
  </conditionalFormatting>
  <conditionalFormatting sqref="G34">
    <cfRule type="cellIs" dxfId="36" priority="46" operator="greaterThan">
      <formula>$E$16</formula>
    </cfRule>
  </conditionalFormatting>
  <conditionalFormatting sqref="G30">
    <cfRule type="cellIs" dxfId="35" priority="45" operator="greaterThan">
      <formula>$E$16</formula>
    </cfRule>
  </conditionalFormatting>
  <conditionalFormatting sqref="G33">
    <cfRule type="cellIs" dxfId="34" priority="44" operator="greaterThan">
      <formula>$E$16</formula>
    </cfRule>
  </conditionalFormatting>
  <conditionalFormatting sqref="G29">
    <cfRule type="cellIs" dxfId="33" priority="43" operator="greaterThan">
      <formula>$E$16</formula>
    </cfRule>
  </conditionalFormatting>
  <conditionalFormatting sqref="G30">
    <cfRule type="cellIs" dxfId="32" priority="42" operator="greaterThan">
      <formula>$E$16</formula>
    </cfRule>
  </conditionalFormatting>
  <conditionalFormatting sqref="G32">
    <cfRule type="cellIs" dxfId="31" priority="41" operator="greaterThan">
      <formula>$E$16</formula>
    </cfRule>
  </conditionalFormatting>
  <conditionalFormatting sqref="G32">
    <cfRule type="cellIs" dxfId="30" priority="40" operator="greaterThan">
      <formula>$E$16</formula>
    </cfRule>
  </conditionalFormatting>
  <conditionalFormatting sqref="G31">
    <cfRule type="cellIs" dxfId="29" priority="39" operator="greaterThan">
      <formula>$E$16</formula>
    </cfRule>
  </conditionalFormatting>
  <conditionalFormatting sqref="G34">
    <cfRule type="cellIs" dxfId="28" priority="38" operator="greaterThan">
      <formula>$E$16</formula>
    </cfRule>
  </conditionalFormatting>
  <conditionalFormatting sqref="G29">
    <cfRule type="cellIs" dxfId="27" priority="37" operator="greaterThan">
      <formula>$E$16</formula>
    </cfRule>
  </conditionalFormatting>
  <conditionalFormatting sqref="G30">
    <cfRule type="cellIs" dxfId="26" priority="36" operator="greaterThan">
      <formula>$E$16</formula>
    </cfRule>
  </conditionalFormatting>
  <conditionalFormatting sqref="G31">
    <cfRule type="cellIs" dxfId="25" priority="35" operator="greaterThan">
      <formula>$E$16</formula>
    </cfRule>
  </conditionalFormatting>
  <conditionalFormatting sqref="G33">
    <cfRule type="cellIs" dxfId="24" priority="34" operator="greaterThan">
      <formula>$E$16</formula>
    </cfRule>
  </conditionalFormatting>
  <conditionalFormatting sqref="G80:G88 G90:G92 G97:G98">
    <cfRule type="cellIs" dxfId="23" priority="33" operator="greaterThan">
      <formula>$E$50</formula>
    </cfRule>
  </conditionalFormatting>
  <conditionalFormatting sqref="G90">
    <cfRule type="cellIs" dxfId="22" priority="32" operator="greaterThan">
      <formula>$E$50</formula>
    </cfRule>
  </conditionalFormatting>
  <conditionalFormatting sqref="G89">
    <cfRule type="cellIs" dxfId="21" priority="31" operator="greaterThan">
      <formula>$E$50</formula>
    </cfRule>
  </conditionalFormatting>
  <conditionalFormatting sqref="G91">
    <cfRule type="cellIs" dxfId="20" priority="30" operator="greaterThan">
      <formula>$E$50</formula>
    </cfRule>
  </conditionalFormatting>
  <conditionalFormatting sqref="G90">
    <cfRule type="cellIs" dxfId="19" priority="29" operator="greaterThan">
      <formula>$E$50</formula>
    </cfRule>
  </conditionalFormatting>
  <conditionalFormatting sqref="G93">
    <cfRule type="cellIs" dxfId="18" priority="28" operator="greaterThan">
      <formula>$E$50</formula>
    </cfRule>
  </conditionalFormatting>
  <conditionalFormatting sqref="G94">
    <cfRule type="cellIs" dxfId="17" priority="27" operator="greaterThan">
      <formula>$E$50</formula>
    </cfRule>
  </conditionalFormatting>
  <conditionalFormatting sqref="G95">
    <cfRule type="cellIs" dxfId="16" priority="26" operator="greaterThan">
      <formula>$E$50</formula>
    </cfRule>
  </conditionalFormatting>
  <conditionalFormatting sqref="G96">
    <cfRule type="cellIs" dxfId="15" priority="25" operator="greaterThan">
      <formula>$E$50</formula>
    </cfRule>
  </conditionalFormatting>
  <conditionalFormatting sqref="G99">
    <cfRule type="cellIs" dxfId="14" priority="24" operator="greaterThan">
      <formula>$E$50</formula>
    </cfRule>
  </conditionalFormatting>
  <conditionalFormatting sqref="G65">
    <cfRule type="cellIs" dxfId="13" priority="20" operator="greaterThan">
      <formula>$E$50</formula>
    </cfRule>
  </conditionalFormatting>
  <conditionalFormatting sqref="G66">
    <cfRule type="cellIs" dxfId="12" priority="19" operator="greaterThan">
      <formula>$E$50</formula>
    </cfRule>
  </conditionalFormatting>
  <conditionalFormatting sqref="G67">
    <cfRule type="cellIs" dxfId="11" priority="18" operator="greaterThan">
      <formula>$E$50</formula>
    </cfRule>
  </conditionalFormatting>
  <conditionalFormatting sqref="G76">
    <cfRule type="cellIs" dxfId="10" priority="17" operator="greaterThan">
      <formula>$E$50</formula>
    </cfRule>
  </conditionalFormatting>
  <conditionalFormatting sqref="G77">
    <cfRule type="cellIs" dxfId="9" priority="16" operator="greaterThan">
      <formula>$E$50</formula>
    </cfRule>
  </conditionalFormatting>
  <conditionalFormatting sqref="G78">
    <cfRule type="cellIs" dxfId="8" priority="15" operator="greaterThan">
      <formula>$E$50</formula>
    </cfRule>
  </conditionalFormatting>
  <conditionalFormatting sqref="G79">
    <cfRule type="cellIs" dxfId="7" priority="14" operator="greaterThan">
      <formula>$E$50</formula>
    </cfRule>
  </conditionalFormatting>
  <conditionalFormatting sqref="G43">
    <cfRule type="cellIs" dxfId="6" priority="7" operator="greaterThan">
      <formula>$E$16</formula>
    </cfRule>
  </conditionalFormatting>
  <conditionalFormatting sqref="G43">
    <cfRule type="cellIs" dxfId="5" priority="6" operator="greaterThan">
      <formula>$E$16</formula>
    </cfRule>
  </conditionalFormatting>
  <conditionalFormatting sqref="G43">
    <cfRule type="cellIs" dxfId="4" priority="5" operator="greaterThan">
      <formula>$E$16</formula>
    </cfRule>
  </conditionalFormatting>
  <conditionalFormatting sqref="G43">
    <cfRule type="cellIs" dxfId="3" priority="4" operator="greaterThan">
      <formula>$E$16</formula>
    </cfRule>
  </conditionalFormatting>
  <conditionalFormatting sqref="G43">
    <cfRule type="cellIs" dxfId="2" priority="3" operator="greaterThan">
      <formula>$E$16</formula>
    </cfRule>
  </conditionalFormatting>
  <conditionalFormatting sqref="G43">
    <cfRule type="cellIs" dxfId="1" priority="2" operator="greaterThan">
      <formula>$E$16</formula>
    </cfRule>
  </conditionalFormatting>
  <conditionalFormatting sqref="G43">
    <cfRule type="cellIs" dxfId="0" priority="1" operator="greaterThan">
      <formula>$E$16</formula>
    </cfRule>
  </conditionalFormatting>
  <printOptions horizontalCentered="1"/>
  <pageMargins left="0" right="0" top="0" bottom="0" header="0" footer="0"/>
  <pageSetup paperSize="9" scale="53" orientation="portrait" horizontalDpi="300" verticalDpi="300" r:id="rId1"/>
  <ignoredErrors>
    <ignoredError sqref="G10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MAY_2023</vt:lpstr>
      <vt:lpstr>MAY_2023!Print_Area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Elissa Damayanti</dc:creator>
  <cp:lastModifiedBy>Gusti Elissa Damayanti</cp:lastModifiedBy>
  <cp:lastPrinted>2020-03-24T06:43:16Z</cp:lastPrinted>
  <dcterms:created xsi:type="dcterms:W3CDTF">2018-04-17T02:03:44Z</dcterms:created>
  <dcterms:modified xsi:type="dcterms:W3CDTF">2023-05-30T07:16:43Z</dcterms:modified>
</cp:coreProperties>
</file>