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hiarora\Desktop\Capestone Project\"/>
    </mc:Choice>
  </mc:AlternateContent>
  <xr:revisionPtr revIDLastSave="129" documentId="8_{1AE9975C-DAC8-45AC-83AF-933F7079300F}" xr6:coauthVersionLast="47" xr6:coauthVersionMax="47" xr10:uidLastSave="{3A032A38-DFC4-4FD1-853D-326698C70E6E}"/>
  <bookViews>
    <workbookView xWindow="-120" yWindow="-120" windowWidth="29040" windowHeight="15720" activeTab="6"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2" i="5" l="1"/>
  <c r="C62" i="5"/>
  <c r="C52" i="5"/>
  <c r="C41" i="5"/>
  <c r="C89" i="4"/>
  <c r="C75" i="4"/>
  <c r="C62" i="4"/>
  <c r="C48" i="4"/>
  <c r="D139" i="3"/>
  <c r="D133" i="3"/>
  <c r="D118" i="3"/>
  <c r="D112" i="3"/>
  <c r="D97" i="3"/>
  <c r="D91" i="3"/>
  <c r="B14" i="7"/>
  <c r="M14" i="7" s="1"/>
  <c r="O13" i="7"/>
  <c r="N13" i="7"/>
  <c r="M13" i="7"/>
  <c r="L13" i="7"/>
  <c r="K13" i="7"/>
  <c r="J13" i="7"/>
  <c r="O12" i="7"/>
  <c r="N12" i="7"/>
  <c r="M12" i="7"/>
  <c r="L12" i="7"/>
  <c r="K12" i="7"/>
  <c r="J12" i="7"/>
  <c r="O11" i="7"/>
  <c r="N11" i="7"/>
  <c r="M11" i="7"/>
  <c r="L11" i="7"/>
  <c r="K11" i="7"/>
  <c r="J11" i="7"/>
  <c r="B3" i="6"/>
  <c r="C31" i="5"/>
  <c r="C16" i="5"/>
  <c r="B3" i="5"/>
  <c r="C32" i="4"/>
  <c r="C14" i="4"/>
  <c r="B3" i="4"/>
  <c r="D74" i="3"/>
  <c r="D68" i="3"/>
  <c r="D47" i="3"/>
  <c r="D41" i="3"/>
  <c r="D20" i="3"/>
  <c r="D22" i="3" s="1"/>
  <c r="D14" i="3"/>
  <c r="K14" i="7" l="1"/>
  <c r="J14" i="7"/>
  <c r="J15" i="7" s="1"/>
  <c r="K15" i="7"/>
  <c r="D141" i="3"/>
  <c r="D120" i="3"/>
  <c r="D99" i="3"/>
  <c r="D76" i="3"/>
  <c r="D49" i="3"/>
  <c r="M15" i="7"/>
  <c r="N14" i="7"/>
  <c r="N15" i="7" s="1"/>
  <c r="O14" i="7"/>
  <c r="O15" i="7" s="1"/>
  <c r="L14" i="7"/>
  <c r="L15" i="7" s="1"/>
</calcChain>
</file>

<file path=xl/sharedStrings.xml><?xml version="1.0" encoding="utf-8"?>
<sst xmlns="http://schemas.openxmlformats.org/spreadsheetml/2006/main" count="834" uniqueCount="237">
  <si>
    <t xml:space="preserve">Instructions </t>
  </si>
  <si>
    <r>
      <rPr>
        <sz val="12"/>
        <color rgb="FF000000"/>
        <rFont val="Arial"/>
      </rPr>
      <t xml:space="preserve">1. Welcome to the project! This </t>
    </r>
    <r>
      <rPr>
        <sz val="12"/>
        <color rgb="FF000000"/>
        <rFont val="Arial"/>
      </rPr>
      <t>G</t>
    </r>
    <r>
      <rPr>
        <sz val="12"/>
        <color rgb="FF000000"/>
        <rFont val="Arial"/>
      </rPr>
      <t xml:space="preserve">oogle sheet is meant to </t>
    </r>
    <r>
      <rPr>
        <sz val="12"/>
        <color rgb="FF000000"/>
        <rFont val="Arial"/>
      </rPr>
      <t>guide you in assessing</t>
    </r>
    <r>
      <rPr>
        <sz val="12"/>
        <color rgb="FF000000"/>
        <rFont val="Arial"/>
      </rPr>
      <t xml:space="preserve"> individual use cases. You can create duplicates of each step for accessing multiple use cases in the same sheet. </t>
    </r>
  </si>
  <si>
    <r>
      <rPr>
        <sz val="12"/>
        <color rgb="FF000000"/>
        <rFont val="Arial"/>
      </rPr>
      <t xml:space="preserve">2. You need to work on each tab in the order they appear from </t>
    </r>
    <r>
      <rPr>
        <sz val="12"/>
        <color rgb="FF000000"/>
        <rFont val="Arial"/>
      </rPr>
      <t xml:space="preserve">the </t>
    </r>
    <r>
      <rPr>
        <sz val="12"/>
        <color rgb="FF000000"/>
        <rFont val="Arial"/>
      </rPr>
      <t xml:space="preserve">left to </t>
    </r>
    <r>
      <rPr>
        <sz val="12"/>
        <color rgb="FF000000"/>
        <rFont val="Arial"/>
      </rPr>
      <t xml:space="preserve">the </t>
    </r>
    <r>
      <rPr>
        <sz val="12"/>
        <color rgb="FF000000"/>
        <rFont val="Arial"/>
      </rPr>
      <t>right</t>
    </r>
    <r>
      <rPr>
        <sz val="12"/>
        <color rgb="FF000000"/>
        <rFont val="Arial"/>
      </rPr>
      <t>.</t>
    </r>
    <r>
      <rPr>
        <sz val="12"/>
        <color rgb="FF000000"/>
        <rFont val="Arial"/>
      </rPr>
      <t xml:space="preserve"> In the last step</t>
    </r>
    <r>
      <rPr>
        <sz val="12"/>
        <color rgb="FF000000"/>
        <rFont val="Arial"/>
      </rPr>
      <t>,</t>
    </r>
    <r>
      <rPr>
        <sz val="12"/>
        <color rgb="FF000000"/>
        <rFont val="Arial"/>
      </rPr>
      <t xml:space="preserve"> objectively prioritise use cases.</t>
    </r>
  </si>
  <si>
    <r>
      <rPr>
        <sz val="12"/>
        <color rgb="FF000000"/>
        <rFont val="Arial"/>
      </rPr>
      <t xml:space="preserve">3. </t>
    </r>
    <r>
      <rPr>
        <sz val="12"/>
        <color rgb="FF000000"/>
        <rFont val="Arial"/>
      </rPr>
      <t xml:space="preserve">A lot of cells contain formulas </t>
    </r>
    <r>
      <rPr>
        <sz val="12"/>
        <color rgb="FF000000"/>
        <rFont val="Arial"/>
      </rPr>
      <t>throughout this document. Please be careful to not change them.</t>
    </r>
  </si>
  <si>
    <t xml:space="preserve">4. This sheet will be a part your submission at the end of the project. </t>
  </si>
  <si>
    <t>All the best! :)</t>
  </si>
  <si>
    <t>Background</t>
  </si>
  <si>
    <r>
      <rPr>
        <sz val="11"/>
        <color rgb="FF000000"/>
        <rFont val="Calibri"/>
      </rPr>
      <t xml:space="preserve">Olist </t>
    </r>
    <r>
      <rPr>
        <sz val="11"/>
        <color rgb="FF000000"/>
        <rFont val="Calibri"/>
      </rPr>
      <t>S</t>
    </r>
    <r>
      <rPr>
        <sz val="11"/>
        <color rgb="FF000000"/>
        <rFont val="Calibri"/>
      </rPr>
      <t>tore is a Brazilian e</t>
    </r>
    <r>
      <rPr>
        <sz val="11"/>
        <color rgb="FF000000"/>
        <rFont val="Calibri"/>
      </rPr>
      <t>-</t>
    </r>
    <r>
      <rPr>
        <sz val="11"/>
        <color rgb="FF000000"/>
        <rFont val="Calibri"/>
      </rPr>
      <t xml:space="preserve">commerce marketplace platform with over </t>
    </r>
    <r>
      <rPr>
        <sz val="11"/>
        <color rgb="FF000000"/>
        <rFont val="Calibri"/>
      </rPr>
      <t>3,000</t>
    </r>
    <r>
      <rPr>
        <sz val="11"/>
        <color rgb="FF000000"/>
        <rFont val="Calibri"/>
      </rPr>
      <t xml:space="preserve"> sellers and </t>
    </r>
    <r>
      <rPr>
        <sz val="11"/>
        <color rgb="FF000000"/>
        <rFont val="Calibri"/>
      </rPr>
      <t>1,00,000</t>
    </r>
    <r>
      <rPr>
        <sz val="11"/>
        <color rgb="FF000000"/>
        <rFont val="Calibri"/>
      </rPr>
      <t xml:space="preserve"> orders placed </t>
    </r>
    <r>
      <rPr>
        <sz val="11"/>
        <color rgb="FF000000"/>
        <rFont val="Calibri"/>
      </rPr>
      <t>during</t>
    </r>
    <r>
      <rPr>
        <sz val="11"/>
        <color rgb="FF000000"/>
        <rFont val="Calibri"/>
      </rPr>
      <t xml:space="preserve"> 2016</t>
    </r>
    <r>
      <rPr>
        <sz val="11"/>
        <color rgb="FF000000"/>
        <rFont val="Calibri"/>
      </rPr>
      <t>–</t>
    </r>
    <r>
      <rPr>
        <sz val="11"/>
        <color rgb="FF000000"/>
        <rFont val="Calibri"/>
      </rPr>
      <t xml:space="preserve">2018. </t>
    </r>
    <r>
      <rPr>
        <sz val="11"/>
        <color rgb="FF000000"/>
        <rFont val="Calibri"/>
      </rPr>
      <t xml:space="preserve">It </t>
    </r>
    <r>
      <rPr>
        <sz val="11"/>
        <color rgb="FF000000"/>
        <rFont val="Calibri"/>
      </rPr>
      <t>offer</t>
    </r>
    <r>
      <rPr>
        <sz val="11"/>
        <color rgb="FF000000"/>
        <rFont val="Calibri"/>
      </rPr>
      <t>s</t>
    </r>
    <r>
      <rPr>
        <sz val="11"/>
        <color rgb="FF000000"/>
        <rFont val="Calibri"/>
      </rPr>
      <t xml:space="preserve"> </t>
    </r>
    <r>
      <rPr>
        <sz val="11"/>
        <color rgb="FF000000"/>
        <rFont val="Calibri"/>
      </rPr>
      <t>products in</t>
    </r>
    <r>
      <rPr>
        <sz val="11"/>
        <color rgb="FF000000"/>
        <rFont val="Calibri"/>
      </rPr>
      <t xml:space="preserve"> various categories</t>
    </r>
    <r>
      <rPr>
        <sz val="11"/>
        <color rgb="FF000000"/>
        <rFont val="Calibri"/>
      </rPr>
      <t xml:space="preserve">, </t>
    </r>
    <r>
      <rPr>
        <sz val="11"/>
        <color rgb="FF000000"/>
        <rFont val="Calibri"/>
      </rPr>
      <t xml:space="preserve">including </t>
    </r>
    <r>
      <rPr>
        <sz val="11"/>
        <color rgb="FF000000"/>
        <rFont val="Calibri"/>
      </rPr>
      <t>f</t>
    </r>
    <r>
      <rPr>
        <sz val="11"/>
        <color rgb="FF000000"/>
        <rFont val="Calibri"/>
      </rPr>
      <t xml:space="preserve">ood </t>
    </r>
    <r>
      <rPr>
        <sz val="11"/>
        <color rgb="FF000000"/>
        <rFont val="Calibri"/>
      </rPr>
      <t>and d</t>
    </r>
    <r>
      <rPr>
        <sz val="11"/>
        <color rgb="FF000000"/>
        <rFont val="Calibri"/>
      </rPr>
      <t xml:space="preserve">rink, </t>
    </r>
    <r>
      <rPr>
        <sz val="11"/>
        <color rgb="FF000000"/>
        <rFont val="Calibri"/>
      </rPr>
      <t>s</t>
    </r>
    <r>
      <rPr>
        <sz val="11"/>
        <color rgb="FF000000"/>
        <rFont val="Calibri"/>
      </rPr>
      <t xml:space="preserve">ports, </t>
    </r>
    <r>
      <rPr>
        <sz val="11"/>
        <color rgb="FF000000"/>
        <rFont val="Calibri"/>
      </rPr>
      <t>t</t>
    </r>
    <r>
      <rPr>
        <sz val="11"/>
        <color rgb="FF000000"/>
        <rFont val="Calibri"/>
      </rPr>
      <t>oys, tools,</t>
    </r>
    <r>
      <rPr>
        <sz val="11"/>
        <color rgb="FF000000"/>
        <rFont val="Calibri"/>
      </rPr>
      <t xml:space="preserve"> c</t>
    </r>
    <r>
      <rPr>
        <sz val="11"/>
        <color rgb="FF000000"/>
        <rFont val="Calibri"/>
      </rPr>
      <t xml:space="preserve">onstruction, </t>
    </r>
    <r>
      <rPr>
        <sz val="11"/>
        <color rgb="FF000000"/>
        <rFont val="Calibri"/>
      </rPr>
      <t>a</t>
    </r>
    <r>
      <rPr>
        <sz val="11"/>
        <color rgb="FF000000"/>
        <rFont val="Calibri"/>
      </rPr>
      <t>uto parts, etc.</t>
    </r>
  </si>
  <si>
    <r>
      <rPr>
        <sz val="11"/>
        <color rgb="FF000000"/>
        <rFont val="Calibri"/>
      </rPr>
      <t>1. Divide the company into smaller segments and and identify high</t>
    </r>
    <r>
      <rPr>
        <sz val="11"/>
        <color rgb="FF000000"/>
        <rFont val="Calibri"/>
      </rPr>
      <t>-</t>
    </r>
    <r>
      <rPr>
        <sz val="11"/>
        <color rgb="FF000000"/>
        <rFont val="Calibri"/>
      </rPr>
      <t xml:space="preserve">value items. 
2. Among those </t>
    </r>
    <r>
      <rPr>
        <sz val="11"/>
        <color rgb="FF000000"/>
        <rFont val="Calibri"/>
      </rPr>
      <t xml:space="preserve">items, </t>
    </r>
    <r>
      <rPr>
        <sz val="11"/>
        <color rgb="FF000000"/>
        <rFont val="Calibri"/>
      </rPr>
      <t xml:space="preserve">identify </t>
    </r>
    <r>
      <rPr>
        <sz val="11"/>
        <color rgb="FF000000"/>
        <rFont val="Calibri"/>
      </rPr>
      <t>the use case</t>
    </r>
    <r>
      <rPr>
        <sz val="11"/>
        <color rgb="FF000000"/>
        <rFont val="Calibri"/>
      </rPr>
      <t xml:space="preserve"> with </t>
    </r>
    <r>
      <rPr>
        <sz val="11"/>
        <color rgb="FF000000"/>
        <rFont val="Calibri"/>
      </rPr>
      <t xml:space="preserve">a </t>
    </r>
    <r>
      <rPr>
        <sz val="11"/>
        <color rgb="FF000000"/>
        <rFont val="Calibri"/>
      </rPr>
      <t>high potential business value. 
3. List all othe</t>
    </r>
    <r>
      <rPr>
        <sz val="11"/>
        <color rgb="FF000000"/>
        <rFont val="Calibri"/>
      </rPr>
      <t>r</t>
    </r>
    <r>
      <rPr>
        <sz val="11"/>
        <color rgb="FF000000"/>
        <rFont val="Calibri"/>
      </rPr>
      <t xml:space="preserve"> problems </t>
    </r>
    <r>
      <rPr>
        <sz val="11"/>
        <color rgb="FF000000"/>
        <rFont val="Calibri"/>
      </rPr>
      <t xml:space="preserve">that </t>
    </r>
    <r>
      <rPr>
        <sz val="11"/>
        <color rgb="FF000000"/>
        <rFont val="Calibri"/>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</si>
  <si>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</si>
  <si>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</si>
  <si>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</si>
  <si>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</si>
  <si>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</si>
  <si>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</si>
  <si>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</si>
  <si>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</si>
  <si>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sz val="11"/>
        <color rgb="FF000000"/>
        <rFont val="Calibri"/>
      </rPr>
      <t>Customer churn is a critical metric for a CMO at an e</t>
    </r>
    <r>
      <rPr>
        <sz val="11"/>
        <color rgb="FF000000"/>
        <rFont val="Calibri"/>
      </rPr>
      <t>-</t>
    </r>
    <r>
      <rPr>
        <sz val="11"/>
        <color rgb="FF000000"/>
        <rFont val="Calibri"/>
      </rPr>
      <t xml:space="preserve">commerce company. Olist wants to develop customer churn models to identify 'at-risk' customers so that appropriate retention strategies can be built. This will provide insights into </t>
    </r>
    <r>
      <rPr>
        <sz val="11"/>
        <color rgb="FF000000"/>
        <rFont val="Calibri"/>
      </rPr>
      <t>the</t>
    </r>
    <r>
      <rPr>
        <sz val="11"/>
        <color rgb="FF000000"/>
        <rFont val="Calibri"/>
      </rPr>
      <t xml:space="preserve"> factors driving customer churn</t>
    </r>
    <r>
      <rPr>
        <sz val="11"/>
        <color rgb="FF000000"/>
        <rFont val="Calibri"/>
      </rPr>
      <t>, thus reinforcing</t>
    </r>
    <r>
      <rPr>
        <sz val="11"/>
        <color rgb="FF000000"/>
        <rFont val="Calibri"/>
      </rPr>
      <t xml:space="preserve"> its retention efforts.</t>
    </r>
  </si>
  <si>
    <r>
      <rPr>
        <sz val="11"/>
        <color rgb="FF000000"/>
        <rFont val="Calibri"/>
      </rPr>
      <t>Customer Acquisition Cost Optimi</t>
    </r>
    <r>
      <rPr>
        <sz val="11"/>
        <color rgb="FF000000"/>
        <rFont val="Calibri"/>
      </rPr>
      <t>s</t>
    </r>
    <r>
      <rPr>
        <sz val="11"/>
        <color rgb="FF000000"/>
        <rFont val="Calibri"/>
      </rPr>
      <t>ation</t>
    </r>
  </si>
  <si>
    <r>
      <rPr>
        <sz val="11"/>
        <color rgb="FF000000"/>
        <rFont val="Calibri"/>
      </rPr>
      <t xml:space="preserve">The Marketing team at Olist runs multiple promotional campaigns </t>
    </r>
    <r>
      <rPr>
        <sz val="11"/>
        <color rgb="FF000000"/>
        <rFont val="Calibri"/>
      </rPr>
      <t xml:space="preserve">to </t>
    </r>
    <r>
      <rPr>
        <sz val="11"/>
        <color rgb="FF000000"/>
        <rFont val="Calibri"/>
      </rPr>
      <t>acquire new customers. However, the CFO believes that the marketing team is burning significant cash by offering deep discounts on products and other benefits</t>
    </r>
    <r>
      <rPr>
        <sz val="11"/>
        <color rgb="FF000000"/>
        <rFont val="Calibri"/>
      </rPr>
      <t xml:space="preserve">, </t>
    </r>
    <r>
      <rPr>
        <sz val="11"/>
        <color rgb="FF000000"/>
        <rFont val="Calibri"/>
      </rPr>
      <t xml:space="preserve">which is inflating </t>
    </r>
    <r>
      <rPr>
        <sz val="11"/>
        <color rgb="FF000000"/>
        <rFont val="Calibri"/>
      </rPr>
      <t xml:space="preserve">the </t>
    </r>
    <r>
      <rPr>
        <sz val="11"/>
        <color rgb="FF000000"/>
        <rFont val="Calibri"/>
      </rPr>
      <t xml:space="preserve">customer acquisition cost. The CFO wants to initiate a new process to measure the effectiveness of the acquisition campaigns by comparing them against the </t>
    </r>
    <r>
      <rPr>
        <sz val="11"/>
        <color rgb="FF000000"/>
        <rFont val="Calibri"/>
      </rPr>
      <t>l</t>
    </r>
    <r>
      <rPr>
        <sz val="11"/>
        <color rgb="FF000000"/>
        <rFont val="Calibri"/>
      </rPr>
      <t>ifetime value of customers.</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</si>
  <si>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</si>
  <si>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</si>
  <si>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</si>
  <si>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</si>
  <si>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rPr>
      <t xml:space="preserve">The objective of this step is to find out which use cases are not feasible based on the data at hand currently. All the use cases </t>
    </r>
    <r>
      <rPr>
        <sz val="12"/>
        <color rgb="FF000000"/>
        <rFont val="Arial"/>
      </rPr>
      <t>that</t>
    </r>
    <r>
      <rPr>
        <sz val="12"/>
        <color rgb="FF000000"/>
        <rFont val="Arial"/>
      </rPr>
      <t xml:space="preserve"> are not feasible can be dropped in this step. </t>
    </r>
  </si>
  <si>
    <t>Use case</t>
  </si>
  <si>
    <t>Data link</t>
  </si>
  <si>
    <t>Data</t>
  </si>
  <si>
    <t>Data Assessment</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</si>
  <si>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</si>
  <si>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t xml:space="preserve">Rating </t>
  </si>
  <si>
    <t>1 Stands For</t>
  </si>
  <si>
    <t xml:space="preserve">5 Stands For </t>
  </si>
  <si>
    <t xml:space="preserve">Comments </t>
  </si>
  <si>
    <t xml:space="preserve">Volume </t>
  </si>
  <si>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</si>
  <si>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</si>
  <si>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</si>
  <si>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</si>
  <si>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</si>
  <si>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</si>
  <si>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</si>
  <si>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</si>
  <si>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</si>
  <si>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</si>
  <si>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</si>
  <si>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</si>
  <si>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t xml:space="preserve">The frequency of incoming is high enough to capture all changes in real-world trends and patterns </t>
  </si>
  <si>
    <r>
      <rPr>
        <sz val="10"/>
        <color rgb="FF000000"/>
        <rFont val="Arial"/>
      </rPr>
      <t>All the 99</t>
    </r>
    <r>
      <rPr>
        <sz val="10"/>
        <color rgb="FF000000"/>
        <rFont val="Arial"/>
      </rPr>
      <t>,</t>
    </r>
    <r>
      <rPr>
        <sz val="10"/>
        <color rgb="FF000000"/>
        <rFont val="Arial"/>
      </rPr>
      <t xml:space="preserve">442 recorded data points have been collected from 30 </t>
    </r>
    <r>
      <rPr>
        <sz val="10"/>
        <color rgb="FF000000"/>
        <rFont val="Arial"/>
      </rPr>
      <t>September</t>
    </r>
    <r>
      <rPr>
        <sz val="10"/>
        <color rgb="FF000000"/>
        <rFont val="Arial"/>
      </rPr>
      <t xml:space="preserve"> 2016 to 12 </t>
    </r>
    <r>
      <rPr>
        <sz val="10"/>
        <color rgb="FF000000"/>
        <rFont val="Arial"/>
      </rPr>
      <t>November</t>
    </r>
    <r>
      <rPr>
        <sz val="10"/>
        <color rgb="FF000000"/>
        <rFont val="Arial"/>
      </rPr>
      <t xml:space="preserve"> 2018</t>
    </r>
    <r>
      <rPr>
        <sz val="10"/>
        <color rgb="FF000000"/>
        <rFont val="Arial"/>
      </rPr>
      <t>, t</t>
    </r>
    <r>
      <rPr>
        <sz val="10"/>
        <color rgb="FF000000"/>
        <rFont val="Arial"/>
      </rPr>
      <t>hat is</t>
    </r>
    <r>
      <rPr>
        <sz val="10"/>
        <color rgb="FF000000"/>
        <rFont val="Arial"/>
      </rPr>
      <t>,</t>
    </r>
    <r>
      <rPr>
        <sz val="10"/>
        <color rgb="FF000000"/>
        <rFont val="Arial"/>
      </rPr>
      <t xml:space="preserve"> on average</t>
    </r>
    <r>
      <rPr>
        <sz val="10"/>
        <color rgb="FF000000"/>
        <rFont val="Arial"/>
      </rPr>
      <t>,</t>
    </r>
    <r>
      <rPr>
        <sz val="10"/>
        <color rgb="FF000000"/>
        <rFont val="Arial"/>
      </rPr>
      <t xml:space="preserve"> 128.6 orders were delivered </t>
    </r>
    <r>
      <rPr>
        <sz val="10"/>
        <color rgb="FF000000"/>
        <rFont val="Arial"/>
      </rPr>
      <t>daily</t>
    </r>
    <r>
      <rPr>
        <sz val="10"/>
        <color rgb="FF000000"/>
        <rFont val="Arial"/>
      </rPr>
      <t xml:space="preserve">. </t>
    </r>
  </si>
  <si>
    <t>Veracity</t>
  </si>
  <si>
    <t xml:space="preserve">Is the data trust worthy? </t>
  </si>
  <si>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</si>
  <si>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</si>
  <si>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0"/>
        <color rgb="FF000000"/>
        <rFont val="Arial"/>
      </rPr>
      <t xml:space="preserve">The employees follow </t>
    </r>
    <r>
      <rPr>
        <sz val="10"/>
        <color rgb="FF000000"/>
        <rFont val="Arial"/>
      </rPr>
      <t xml:space="preserve">a </t>
    </r>
    <r>
      <rPr>
        <sz val="10"/>
        <color rgb="FF000000"/>
        <rFont val="Arial"/>
      </rPr>
      <t xml:space="preserve">strict protocol for entering data in the system. It is likely that no error </t>
    </r>
    <r>
      <rPr>
        <sz val="10"/>
        <color rgb="FF000000"/>
        <rFont val="Arial"/>
      </rPr>
      <t>is made</t>
    </r>
    <r>
      <rPr>
        <sz val="10"/>
        <color rgb="FF000000"/>
        <rFont val="Arial"/>
      </rPr>
      <t xml:space="preserve"> in data entry</t>
    </r>
    <r>
      <rPr>
        <sz val="10"/>
        <color rgb="FF000000"/>
        <rFont val="Arial"/>
      </rPr>
      <t>, b</t>
    </r>
    <r>
      <rPr>
        <sz val="10"/>
        <color rgb="FF000000"/>
        <rFont val="Arial"/>
      </rPr>
      <t xml:space="preserve">ut one can not discount human error.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</si>
  <si>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</si>
  <si>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</si>
  <si>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</si>
  <si>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</si>
  <si>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</si>
  <si>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</si>
  <si>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rPr>
      <t xml:space="preserve">Assess the Infrastructure Available based on the Following </t>
    </r>
    <r>
      <rPr>
        <b/>
        <sz val="12"/>
        <color rgb="FF000000"/>
        <rFont val="Arial"/>
      </rPr>
      <t>Parameters</t>
    </r>
  </si>
  <si>
    <t xml:space="preserve">1 Stands For </t>
  </si>
  <si>
    <t>Storage Needs</t>
  </si>
  <si>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</si>
  <si>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t>The data cannot be handled at all</t>
  </si>
  <si>
    <t>More than enough storage capacity is available.</t>
  </si>
  <si>
    <r>
      <rPr>
        <sz val="10"/>
        <color rgb="FF000000"/>
        <rFont val="Arial"/>
      </rPr>
      <t>The d</t>
    </r>
    <r>
      <rPr>
        <sz val="10"/>
        <color rgb="FF000000"/>
        <rFont val="Arial"/>
      </rPr>
      <t xml:space="preserve">ata is not that large. It is </t>
    </r>
    <r>
      <rPr>
        <sz val="10"/>
        <color rgb="FF000000"/>
        <rFont val="Arial"/>
      </rPr>
      <t>under a</t>
    </r>
    <r>
      <rPr>
        <sz val="10"/>
        <color rgb="FF000000"/>
        <rFont val="Arial"/>
      </rPr>
      <t xml:space="preserve"> few hundred MBs; so, more than necessary storage is available. </t>
    </r>
  </si>
  <si>
    <t xml:space="preserve">Compute Needs </t>
  </si>
  <si>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</si>
  <si>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</si>
  <si>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</si>
  <si>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</si>
  <si>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</si>
  <si>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</si>
  <si>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t>Need to build everything from scratch</t>
  </si>
  <si>
    <r>
      <rPr>
        <sz val="12"/>
        <color rgb="FF000000"/>
        <rFont val="Arial"/>
      </rPr>
      <t xml:space="preserve">Everything is in </t>
    </r>
    <r>
      <rPr>
        <sz val="12"/>
        <color rgb="FF000000"/>
        <rFont val="Arial"/>
      </rPr>
      <t xml:space="preserve">a </t>
    </r>
    <r>
      <rPr>
        <sz val="12"/>
        <color rgb="FF000000"/>
        <rFont val="Arial"/>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</si>
  <si>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</si>
  <si>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</si>
  <si>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</si>
  <si>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</si>
  <si>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</si>
  <si>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Usecase 2</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</si>
  <si>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</si>
  <si>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</si>
  <si>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</si>
  <si>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</si>
  <si>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</si>
  <si>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</si>
  <si>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</si>
  <si>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</si>
  <si>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</si>
  <si>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</si>
  <si>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</si>
  <si>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</si>
  <si>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</si>
  <si>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</si>
  <si>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</si>
  <si>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</si>
  <si>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</si>
  <si>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</si>
  <si>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t>Usecase 3</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</si>
  <si>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</si>
  <si>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</si>
  <si>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</si>
  <si>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</si>
  <si>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</si>
  <si>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</si>
  <si>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</si>
  <si>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</si>
  <si>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</si>
  <si>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</si>
  <si>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</si>
  <si>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</si>
  <si>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</si>
  <si>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</si>
  <si>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</si>
  <si>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</si>
  <si>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</si>
  <si>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</si>
  <si>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</si>
  <si>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</si>
  <si>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</si>
  <si>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</si>
  <si>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</si>
  <si>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</si>
  <si>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</si>
  <si>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</si>
  <si>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</si>
  <si>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rPr>
      <t>Data labels will be the actual delivery dates</t>
    </r>
    <r>
      <rPr>
        <sz val="10"/>
        <color rgb="FF000000"/>
        <rFont val="Arial"/>
      </rPr>
      <t>. T</t>
    </r>
    <r>
      <rPr>
        <sz val="10"/>
        <color rgb="FF000000"/>
        <rFont val="Arial"/>
      </rPr>
      <t xml:space="preserve">he necessary attributes are also present in different tables.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</si>
  <si>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</si>
  <si>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</si>
  <si>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</si>
  <si>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0"/>
        <color rgb="FF000000"/>
        <rFont val="Arial"/>
      </rPr>
      <t xml:space="preserve">Yes, the incoming data will also have </t>
    </r>
    <r>
      <rPr>
        <sz val="10"/>
        <color rgb="FF000000"/>
        <rFont val="Arial"/>
      </rPr>
      <t xml:space="preserve">a </t>
    </r>
    <r>
      <rPr>
        <sz val="10"/>
        <color rgb="FF000000"/>
        <rFont val="Arial"/>
      </rPr>
      <t xml:space="preserve">similar format. </t>
    </r>
  </si>
  <si>
    <t xml:space="preserve">Infrastructure Complexity </t>
  </si>
  <si>
    <t xml:space="preserve">How accessible is the hardware? Are special permissions needed to access the hardware? </t>
  </si>
  <si>
    <r>
      <rPr>
        <sz val="10"/>
        <color rgb="FF000000"/>
        <rFont val="Arial"/>
      </rPr>
      <t xml:space="preserve">The data </t>
    </r>
    <r>
      <rPr>
        <sz val="10"/>
        <color rgb="FF000000"/>
        <rFont val="Arial"/>
      </rPr>
      <t xml:space="preserve">size </t>
    </r>
    <r>
      <rPr>
        <sz val="10"/>
        <color rgb="FF000000"/>
        <rFont val="Arial"/>
      </rPr>
      <t xml:space="preserve">is not that </t>
    </r>
    <r>
      <rPr>
        <sz val="10"/>
        <color rgb="FF000000"/>
        <rFont val="Arial"/>
      </rPr>
      <t>huge</t>
    </r>
    <r>
      <rPr>
        <sz val="10"/>
        <color rgb="FF000000"/>
        <rFont val="Arial"/>
      </rPr>
      <t xml:space="preserve">. The sample given here </t>
    </r>
    <r>
      <rPr>
        <sz val="10"/>
        <color rgb="FF000000"/>
        <rFont val="Arial"/>
      </rPr>
      <t>includes</t>
    </r>
    <r>
      <rPr>
        <sz val="10"/>
        <color rgb="FF000000"/>
        <rFont val="Arial"/>
      </rPr>
      <t xml:space="preserve"> 99,000 observations. Hence, the training can be done on general purpose computers as well. </t>
    </r>
    <r>
      <rPr>
        <sz val="10"/>
        <color rgb="FF000000"/>
        <rFont val="Arial"/>
      </rPr>
      <t xml:space="preserve">Special equipment such as </t>
    </r>
    <r>
      <rPr>
        <sz val="10"/>
        <color rgb="FF000000"/>
        <rFont val="Arial"/>
      </rPr>
      <t xml:space="preserve">GPUs and high power CPUs is </t>
    </r>
    <r>
      <rPr>
        <sz val="10"/>
        <color rgb="FF000000"/>
        <rFont val="Arial"/>
      </rPr>
      <t>not needed</t>
    </r>
    <r>
      <rPr>
        <sz val="10"/>
        <color rgb="FF000000"/>
        <rFont val="Arial"/>
      </rPr>
      <t xml:space="preserve">. But the training will take time; it </t>
    </r>
    <r>
      <rPr>
        <sz val="10"/>
        <color rgb="FF000000"/>
        <rFont val="Arial"/>
      </rPr>
      <t>will not</t>
    </r>
    <r>
      <rPr>
        <sz val="10"/>
        <color rgb="FF000000"/>
        <rFont val="Arial"/>
      </rPr>
      <t xml:space="preserve"> be instantaneous. </t>
    </r>
  </si>
  <si>
    <t xml:space="preserve">Skills Complexity </t>
  </si>
  <si>
    <r>
      <rPr>
        <sz val="12"/>
        <color rgb="FF000000"/>
        <rFont val="Arial"/>
      </rPr>
      <t xml:space="preserve">Do you have access to the people with the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</si>
  <si>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</si>
  <si>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</si>
  <si>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</si>
  <si>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</si>
  <si>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</si>
  <si>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</si>
  <si>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</si>
  <si>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</si>
  <si>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</si>
  <si>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</si>
  <si>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rPr>
      <t>Based on the overall complexity score</t>
    </r>
    <r>
      <rPr>
        <sz val="14"/>
        <color rgb="FF000000"/>
        <rFont val="Arial"/>
      </rPr>
      <t xml:space="preserve">, </t>
    </r>
    <r>
      <rPr>
        <sz val="14"/>
        <color rgb="FF000000"/>
        <rFont val="Arial"/>
      </rPr>
      <t xml:space="preserve">rank the use cases. </t>
    </r>
  </si>
  <si>
    <r>
      <rPr>
        <sz val="12"/>
        <color rgb="FF000000"/>
        <rFont val="Arial"/>
      </rPr>
      <t xml:space="preserve">Is the data consistent and </t>
    </r>
    <r>
      <rPr>
        <sz val="12"/>
        <color rgb="FF000000"/>
        <rFont val="Arial"/>
      </rPr>
      <t xml:space="preserve">are </t>
    </r>
    <r>
      <rPr>
        <sz val="12"/>
        <color rgb="FF000000"/>
        <rFont val="Arial"/>
      </rPr>
      <t xml:space="preserve">the necessary labels are present?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</si>
  <si>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</si>
  <si>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</si>
  <si>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2"/>
        <color rgb="FF000000"/>
        <rFont val="Arial"/>
      </rPr>
      <t xml:space="preserve">Do you have access to the people with </t>
    </r>
    <r>
      <rPr>
        <sz val="12"/>
        <color rgb="FF000000"/>
        <rFont val="Arial"/>
      </rPr>
      <t>the</t>
    </r>
    <r>
      <rPr>
        <sz val="12"/>
        <color rgb="FF000000"/>
        <rFont val="Arial"/>
      </rPr>
      <t xml:space="preserv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t>
    </r>
    <r>
      <rPr>
        <sz val="12"/>
        <color rgb="FF000000"/>
        <rFont val="Arial"/>
      </rPr>
      <t xml:space="preserve">, </t>
    </r>
    <r>
      <rPr>
        <sz val="12"/>
        <color rgb="FF000000"/>
        <rFont val="Arial"/>
      </rPr>
      <t>etc.</t>
    </r>
  </si>
  <si>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</si>
  <si>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</si>
  <si>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r>
      <rPr>
        <sz val="14"/>
        <color rgb="FF000000"/>
        <rFont val="Arial"/>
      </rPr>
      <t>Based on the overall complexity score</t>
    </r>
    <r>
      <rPr>
        <sz val="14"/>
        <color rgb="FF000000"/>
        <rFont val="Arial"/>
      </rPr>
      <t xml:space="preserve">, </t>
    </r>
    <r>
      <rPr>
        <sz val="14"/>
        <color rgb="FF000000"/>
        <rFont val="Arial"/>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</si>
  <si>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</si>
  <si>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</si>
  <si>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</si>
  <si>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rPr>
      <t xml:space="preserve">Increase </t>
    </r>
    <r>
      <rPr>
        <sz val="12"/>
        <color rgb="FF000000"/>
        <rFont val="Arial"/>
      </rPr>
      <t xml:space="preserve">the </t>
    </r>
    <r>
      <rPr>
        <sz val="12"/>
        <color rgb="FF000000"/>
        <rFont val="Arial"/>
      </rPr>
      <t>revenue</t>
    </r>
  </si>
  <si>
    <t>Increase the efficiency of services</t>
  </si>
  <si>
    <t>Strategic Importance</t>
  </si>
  <si>
    <r>
      <rPr>
        <sz val="12"/>
        <color rgb="FF000000"/>
        <rFont val="Arial"/>
      </rPr>
      <t>Is the use case objective in line with the company</t>
    </r>
    <r>
      <rPr>
        <sz val="12"/>
        <color rgb="FF000000"/>
        <rFont val="Arial"/>
      </rPr>
      <t>'s</t>
    </r>
    <r>
      <rPr>
        <sz val="12"/>
        <color rgb="FF000000"/>
        <rFont val="Arial"/>
      </rPr>
      <t xml:space="preserve"> strategic goal? </t>
    </r>
  </si>
  <si>
    <t xml:space="preserve">The use case will improve process efficiency and increase customer delight. If the new tight timelines are found to be competitive, they will also prove to be successful. The use case will improve efficiency of delivery service and also increase the revenue by reducing the churn. So it is inline with two strategic goals. </t>
  </si>
  <si>
    <r>
      <rPr>
        <sz val="12"/>
        <color rgb="FF000000"/>
        <rFont val="Arial"/>
      </rPr>
      <t xml:space="preserve">Will executing the use case give you </t>
    </r>
    <r>
      <rPr>
        <sz val="12"/>
        <color rgb="FF000000"/>
        <rFont val="Arial"/>
      </rPr>
      <t xml:space="preserve">a </t>
    </r>
    <r>
      <rPr>
        <sz val="12"/>
        <color rgb="FF000000"/>
        <rFont val="Arial"/>
      </rPr>
      <t>competitive advantage?</t>
    </r>
  </si>
  <si>
    <t xml:space="preserve">It depends on how tight the time lines are. In this case, the predicted delivery time and the actual delivery time were very far part. So delivery date prediction use case will result in narrowing the gap between OLIST and its competitors. </t>
  </si>
  <si>
    <t>Does it support any ongoing transformation in the company?</t>
  </si>
  <si>
    <t xml:space="preserve">The overall movement in the company is to tighten the process. </t>
  </si>
  <si>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</si>
  <si>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No, the improvement in the process will always result in the improvement in the company. If you had to pick between two projects with same feasibility, complexity and business value, you would pick the one with time sensitivity first. Since this is problem is not time sensitive low score is given. </t>
  </si>
  <si>
    <r>
      <rPr>
        <sz val="14"/>
        <color rgb="FF000000"/>
        <rFont val="Arial"/>
      </rPr>
      <t>Based on the strategic importance score</t>
    </r>
    <r>
      <rPr>
        <sz val="14"/>
        <color rgb="FF000000"/>
        <rFont val="Arial"/>
      </rPr>
      <t xml:space="preserve">, </t>
    </r>
    <r>
      <rPr>
        <sz val="14"/>
        <color rgb="FF000000"/>
        <rFont val="Arial"/>
      </rPr>
      <t xml:space="preserve">classify the use cases </t>
    </r>
    <r>
      <rPr>
        <sz val="14"/>
        <color rgb="FF000000"/>
        <rFont val="Arial"/>
      </rPr>
      <t xml:space="preserve">into those </t>
    </r>
    <r>
      <rPr>
        <sz val="14"/>
        <color rgb="FF000000"/>
        <rFont val="Arial"/>
      </rPr>
      <t xml:space="preserve">with high strategic importance and low strategic importance. </t>
    </r>
  </si>
  <si>
    <r>
      <rPr>
        <sz val="12"/>
        <color rgb="FF000000"/>
        <rFont val="Arial"/>
      </rPr>
      <t>Is the use case objective in line with the company</t>
    </r>
    <r>
      <rPr>
        <sz val="12"/>
        <color rgb="FF000000"/>
        <rFont val="Arial"/>
      </rPr>
      <t>'s</t>
    </r>
    <r>
      <rPr>
        <sz val="12"/>
        <color rgb="FF000000"/>
        <rFont val="Arial"/>
      </rPr>
      <t xml:space="preserve"> strategic goal? </t>
    </r>
  </si>
  <si>
    <r>
      <rPr>
        <sz val="12"/>
        <color rgb="FF000000"/>
        <rFont val="Arial"/>
      </rPr>
      <t xml:space="preserve">Will executing the use case give you </t>
    </r>
    <r>
      <rPr>
        <sz val="12"/>
        <color rgb="FF000000"/>
        <rFont val="Arial"/>
      </rPr>
      <t xml:space="preserve">a </t>
    </r>
    <r>
      <rPr>
        <sz val="12"/>
        <color rgb="FF000000"/>
        <rFont val="Arial"/>
      </rPr>
      <t>competitive advantage?</t>
    </r>
  </si>
  <si>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</si>
  <si>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Calculate the monetary impact of each use case. </t>
  </si>
  <si>
    <t xml:space="preserve">Use Case </t>
  </si>
  <si>
    <t>Monetary value</t>
  </si>
  <si>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</si>
  <si>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</si>
  <si>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</si>
  <si>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</si>
  <si>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</si>
  <si>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</si>
  <si>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</si>
  <si>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</si>
  <si>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</si>
  <si>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</si>
  <si>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</si>
  <si>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</si>
  <si>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</si>
  <si>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rPr>
      <t>Based on the monetary impact</t>
    </r>
    <r>
      <rPr>
        <sz val="12"/>
        <color rgb="FF000000"/>
        <rFont val="Arial"/>
      </rPr>
      <t>,</t>
    </r>
    <r>
      <rPr>
        <sz val="12"/>
        <color rgb="FF000000"/>
        <rFont val="Arial"/>
      </rPr>
      <t xml:space="preserve"> rank the use cases. </t>
    </r>
  </si>
  <si>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</si>
  <si>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t>May be</t>
  </si>
  <si>
    <r>
      <rPr>
        <sz val="12"/>
        <color rgb="FF000000"/>
        <rFont val="Arial"/>
      </rPr>
      <t>Based on the monetary impact</t>
    </r>
    <r>
      <rPr>
        <sz val="12"/>
        <color rgb="FF000000"/>
        <rFont val="Arial"/>
      </rPr>
      <t>,</t>
    </r>
    <r>
      <rPr>
        <sz val="12"/>
        <color rgb="FF000000"/>
        <rFont val="Arial"/>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</si>
  <si>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</si>
  <si>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</si>
  <si>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rPr>
      <t>Note</t>
    </r>
    <r>
      <rPr>
        <sz val="12"/>
        <color theme="1"/>
        <rFont val="Arial"/>
      </rPr>
      <t xml:space="preserve">: Values filled are for demonstration. Please clear the raw score table and fill it with your values. </t>
    </r>
  </si>
  <si>
    <t>Raw Scores</t>
  </si>
  <si>
    <t>Normalised Scores</t>
  </si>
  <si>
    <r>
      <rPr>
        <b/>
        <sz val="10"/>
        <color rgb="FF000000"/>
        <rFont val="Arial"/>
      </rPr>
      <t xml:space="preserve">Use </t>
    </r>
    <r>
      <rPr>
        <b/>
        <sz val="10"/>
        <color rgb="FF000000"/>
        <rFont val="Arial"/>
      </rPr>
      <t>C</t>
    </r>
    <r>
      <rPr>
        <b/>
        <sz val="10"/>
        <color rgb="FF000000"/>
        <rFont val="Arial"/>
      </rPr>
      <t>ase</t>
    </r>
  </si>
  <si>
    <r>
      <rPr>
        <b/>
        <sz val="10"/>
        <color rgb="FF000000"/>
        <rFont val="Arial"/>
      </rPr>
      <t xml:space="preserve">Maximum </t>
    </r>
    <r>
      <rPr>
        <b/>
        <sz val="10"/>
        <color rgb="FF000000"/>
        <rFont val="Arial"/>
      </rPr>
      <t>P</t>
    </r>
    <r>
      <rPr>
        <b/>
        <sz val="10"/>
        <color rgb="FF000000"/>
        <rFont val="Arial"/>
      </rPr>
      <t xml:space="preserve">ossible </t>
    </r>
    <r>
      <rPr>
        <b/>
        <sz val="10"/>
        <color rgb="FF000000"/>
        <rFont val="Arial"/>
      </rPr>
      <t>S</t>
    </r>
    <r>
      <rPr>
        <b/>
        <sz val="10"/>
        <color rgb="FF000000"/>
        <rFont val="Arial"/>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</si>
  <si>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</si>
  <si>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</si>
  <si>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</si>
  <si>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</si>
  <si>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</si>
  <si>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</si>
  <si>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</si>
  <si>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</si>
  <si>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</si>
  <si>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</si>
  <si>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</si>
  <si>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Usecase 3- Customer Churn</t>
  </si>
  <si>
    <t>Use case -2 Sentiment Analysis</t>
  </si>
  <si>
    <t>Usecase 4- Customer Acquisition Cost Optimisation</t>
  </si>
  <si>
    <t>Usecase 5- Fraud Detection</t>
  </si>
  <si>
    <t>Usecase 6- Price Optimisation</t>
  </si>
  <si>
    <t>Is the use case feasible considering the data available.</t>
  </si>
  <si>
    <t>Usecase 2-</t>
  </si>
  <si>
    <t>Usecase 3-Customer Churn</t>
  </si>
  <si>
    <t>Usecase 4-Customer Acquisition Cost Optimisation</t>
  </si>
  <si>
    <t>Customer Acquisition Cost Optimisation</t>
  </si>
  <si>
    <t>Usecase 5-Fraud Detection</t>
  </si>
  <si>
    <t>Usecase 6-Price Optimisation</t>
  </si>
  <si>
    <t>Usecase 4</t>
  </si>
  <si>
    <t>Usecase 5</t>
  </si>
  <si>
    <t>Usecase 6</t>
  </si>
  <si>
    <t xml:space="preserve">900.65 BR per day </t>
  </si>
  <si>
    <t>2300.4 BR per day</t>
  </si>
  <si>
    <t xml:space="preserve">1200.65 BR per day </t>
  </si>
  <si>
    <t>3000.4 BR per day</t>
  </si>
  <si>
    <t xml:space="preserve">950.65 BR per day </t>
  </si>
  <si>
    <t>2650.4 BR per day</t>
  </si>
  <si>
    <t xml:space="preserve">1100.65 BR per day </t>
  </si>
  <si>
    <t>2900 BR per day</t>
  </si>
  <si>
    <t xml:space="preserve">999 BR per day </t>
  </si>
  <si>
    <t>2954 BR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</si>
</sst>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scheme val="minor"/>
    </font>
    <font>
      <b/>
      <sz val="14"/>
      <color theme="1"/>
      <name val="Arial"/>
      <scheme val="minor"/>
    </font>
    <font>
      <sz val="12"/>
      <color theme="1"/>
      <name val="Arial"/>
      <scheme val="minor"/>
    </font>
    <font>
      <sz val="12"/>
      <color rgb="FF000000"/>
      <name val="Arial"/>
      <scheme val="minor"/>
    </font>
    <font>
      <sz val="11"/>
      <color rgb="FF000000"/>
      <name val="Calibri"/>
    </font>
    <font>
      <sz val="11"/>
      <color theme="1"/>
      <name val="Calibri"/>
    </font>
    <font>
      <b/>
      <sz val="11"/>
      <color rgb="FF000000"/>
      <name val="Calibri"/>
    </font>
    <font>
      <sz val="10"/>
      <color rgb="FF000000"/>
      <name val="Arial"/>
      <scheme val="minor"/>
    </font>
    <font>
      <b/>
      <sz val="14"/>
      <color rgb="FF000000"/>
      <name val="Arial"/>
      <scheme val="minor"/>
    </font>
    <font>
      <sz val="14"/>
      <color rgb="FF000000"/>
      <name val="Arial"/>
      <scheme val="minor"/>
    </font>
    <font>
      <u/>
      <sz val="14"/>
      <color rgb="FF000000"/>
      <name val="Arial"/>
    </font>
    <font>
      <b/>
      <sz val="12"/>
      <color rgb="FF000000"/>
      <name val="Arial"/>
      <scheme val="minor"/>
    </font>
    <font>
      <b/>
      <sz val="10"/>
      <color rgb="FF000000"/>
      <name val="Arial"/>
      <scheme val="minor"/>
    </font>
    <font>
      <sz val="10"/>
      <color theme="1"/>
      <name val="Arial"/>
      <scheme val="minor"/>
    </font>
    <font>
      <sz val="12"/>
      <color rgb="FF000000"/>
      <name val="Arial"/>
    </font>
    <font>
      <sz val="10"/>
      <name val="Arial"/>
    </font>
    <font>
      <b/>
      <sz val="10"/>
      <color theme="1"/>
      <name val="Arial"/>
      <scheme val="minor"/>
    </font>
    <font>
      <b/>
      <sz val="12"/>
      <color rgb="FF000000"/>
      <name val="Arial"/>
    </font>
    <font>
      <sz val="10"/>
      <color rgb="FF000000"/>
      <name val="Arial"/>
    </font>
    <font>
      <sz val="14"/>
      <color rgb="FF000000"/>
      <name val="Arial"/>
    </font>
    <font>
      <b/>
      <sz val="12"/>
      <color theme="1"/>
      <name val="Arial"/>
    </font>
    <font>
      <sz val="12"/>
      <color theme="1"/>
      <name val="Arial"/>
    </font>
    <font>
      <b/>
      <sz val="10"/>
      <color rgb="FF000000"/>
      <name val="Arial"/>
    </font>
    <font>
      <sz val="14"/>
      <color rgb="FF000000"/>
      <name val="Arial"/>
      <family val="2"/>
      <scheme val="minor"/>
    </font>
    <font>
      <sz val="12"/>
      <color rgb="FF000000"/>
      <name val="Arial"/>
      <family val="2"/>
      <scheme val="minor"/>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s>
  <cellStyleXfs count="1">
    <xf numFmtId="0" fontId="0" fillId="0" borderId="0"/>
  </cellStyleXfs>
  <cellXfs count="124">
    <xf numFmtId="0" fontId="0" fillId="0" borderId="0" xfId="0" applyFont="1" applyAlignment="1"/>
    <xf numFmtId="0" fontId="1" fillId="0" borderId="0" xfId="0" applyFont="1" applyAlignment="1"/>
    <xf numFmtId="0" fontId="2" fillId="0" borderId="0" xfId="0" applyFont="1"/>
    <xf numFmtId="0" fontId="3" fillId="0" borderId="1" xfId="0" applyFont="1" applyBorder="1" applyAlignment="1">
      <alignment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right" vertical="center" wrapText="1"/>
    </xf>
    <xf numFmtId="0" fontId="4" fillId="0" borderId="0" xfId="0" applyFont="1" applyAlignment="1">
      <alignment vertical="center"/>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5" fillId="0" borderId="0" xfId="0" applyFont="1" applyAlignment="1">
      <alignment vertical="center"/>
    </xf>
    <xf numFmtId="0" fontId="7" fillId="0" borderId="0" xfId="0" applyFont="1"/>
    <xf numFmtId="0" fontId="3" fillId="0" borderId="0" xfId="0" applyFont="1" applyAlignment="1">
      <alignment wrapText="1"/>
    </xf>
    <xf numFmtId="0" fontId="8" fillId="0" borderId="0" xfId="0" applyFont="1" applyAlignment="1">
      <alignment wrapText="1"/>
    </xf>
    <xf numFmtId="0" fontId="9" fillId="0" borderId="0" xfId="0" applyFont="1" applyAlignment="1"/>
    <xf numFmtId="0" fontId="8" fillId="0" borderId="0" xfId="0" applyFont="1" applyAlignment="1">
      <alignment wrapText="1"/>
    </xf>
    <xf numFmtId="0" fontId="7" fillId="0" borderId="5" xfId="0" applyFont="1" applyBorder="1"/>
    <xf numFmtId="0" fontId="11" fillId="0" borderId="6" xfId="0" applyFont="1" applyBorder="1" applyAlignment="1"/>
    <xf numFmtId="0" fontId="11" fillId="0" borderId="7" xfId="0" applyFont="1" applyBorder="1" applyAlignment="1"/>
    <xf numFmtId="0" fontId="11" fillId="0" borderId="7" xfId="0" applyFont="1" applyBorder="1" applyAlignment="1">
      <alignment wrapText="1"/>
    </xf>
    <xf numFmtId="0" fontId="11" fillId="0" borderId="8" xfId="0" applyFont="1" applyBorder="1" applyAlignment="1">
      <alignment wrapText="1"/>
    </xf>
    <xf numFmtId="0" fontId="12" fillId="0" borderId="0" xfId="0" applyFont="1" applyAlignment="1"/>
    <xf numFmtId="0" fontId="11" fillId="0" borderId="9" xfId="0" applyFont="1" applyBorder="1" applyAlignment="1"/>
    <xf numFmtId="0" fontId="3" fillId="0" borderId="10" xfId="0" applyFont="1" applyBorder="1" applyAlignment="1">
      <alignment wrapText="1"/>
    </xf>
    <xf numFmtId="0" fontId="3" fillId="0" borderId="10" xfId="0" applyFont="1" applyBorder="1" applyAlignment="1"/>
    <xf numFmtId="0" fontId="3" fillId="0" borderId="11" xfId="0" applyFont="1" applyBorder="1" applyAlignment="1">
      <alignment wrapText="1"/>
    </xf>
    <xf numFmtId="0" fontId="7" fillId="0" borderId="0" xfId="0" applyFont="1" applyAlignment="1">
      <alignment wrapText="1"/>
    </xf>
    <xf numFmtId="0" fontId="11" fillId="0" borderId="12" xfId="0" applyFont="1" applyBorder="1" applyAlignment="1"/>
    <xf numFmtId="0" fontId="3" fillId="0" borderId="13" xfId="0" applyFont="1" applyBorder="1" applyAlignment="1">
      <alignment wrapText="1"/>
    </xf>
    <xf numFmtId="0" fontId="3" fillId="0" borderId="13" xfId="0" applyFont="1" applyBorder="1" applyAlignment="1"/>
    <xf numFmtId="0" fontId="3" fillId="0" borderId="14" xfId="0" applyFont="1" applyBorder="1" applyAlignment="1">
      <alignment wrapText="1"/>
    </xf>
    <xf numFmtId="164" fontId="7" fillId="0" borderId="0" xfId="0" applyNumberFormat="1" applyFont="1"/>
    <xf numFmtId="0" fontId="7" fillId="0" borderId="15" xfId="0" applyFont="1" applyBorder="1" applyAlignment="1">
      <alignment wrapText="1"/>
    </xf>
    <xf numFmtId="0" fontId="11" fillId="0" borderId="16" xfId="0" applyFont="1" applyBorder="1" applyAlignment="1">
      <alignment wrapText="1"/>
    </xf>
    <xf numFmtId="0" fontId="11" fillId="0" borderId="17" xfId="0" applyFont="1" applyBorder="1" applyAlignment="1">
      <alignment wrapText="1"/>
    </xf>
    <xf numFmtId="0" fontId="3" fillId="0" borderId="0" xfId="0" applyFont="1" applyAlignment="1"/>
    <xf numFmtId="0" fontId="7" fillId="0" borderId="0" xfId="0" applyFont="1" applyAlignment="1"/>
    <xf numFmtId="0" fontId="3" fillId="0" borderId="0" xfId="0" applyFont="1"/>
    <xf numFmtId="0" fontId="7" fillId="2" borderId="0" xfId="0" applyFont="1" applyFill="1"/>
    <xf numFmtId="0" fontId="13" fillId="2" borderId="0" xfId="0" applyFont="1" applyFill="1"/>
    <xf numFmtId="0" fontId="7"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11" fillId="0" borderId="18" xfId="0" applyFont="1" applyBorder="1" applyAlignment="1"/>
    <xf numFmtId="0" fontId="11" fillId="0" borderId="19" xfId="0" applyFont="1" applyBorder="1" applyAlignment="1"/>
    <xf numFmtId="0" fontId="9" fillId="0" borderId="20" xfId="0" applyFont="1" applyBorder="1" applyAlignment="1">
      <alignment wrapText="1"/>
    </xf>
    <xf numFmtId="0" fontId="3" fillId="0" borderId="21" xfId="0" applyFont="1" applyBorder="1" applyAlignment="1">
      <alignment wrapText="1"/>
    </xf>
    <xf numFmtId="0" fontId="3" fillId="0" borderId="22" xfId="0" applyFont="1" applyBorder="1" applyAlignment="1"/>
    <xf numFmtId="0" fontId="3" fillId="0" borderId="23" xfId="0" applyFont="1" applyBorder="1" applyAlignment="1"/>
    <xf numFmtId="0" fontId="3" fillId="0" borderId="24" xfId="0" applyFont="1" applyBorder="1" applyAlignment="1"/>
    <xf numFmtId="0" fontId="9" fillId="0" borderId="9" xfId="0" applyFont="1" applyBorder="1" applyAlignment="1">
      <alignment wrapText="1"/>
    </xf>
    <xf numFmtId="0" fontId="3" fillId="0" borderId="25" xfId="0" applyFont="1" applyBorder="1" applyAlignment="1">
      <alignment wrapText="1"/>
    </xf>
    <xf numFmtId="0" fontId="3" fillId="0" borderId="26" xfId="0" applyFont="1" applyBorder="1" applyAlignment="1"/>
    <xf numFmtId="0" fontId="3" fillId="0" borderId="27" xfId="0" applyFont="1" applyBorder="1" applyAlignment="1"/>
    <xf numFmtId="0" fontId="3" fillId="0" borderId="11" xfId="0" applyFont="1" applyBorder="1" applyAlignment="1"/>
    <xf numFmtId="0" fontId="9" fillId="0" borderId="28" xfId="0" applyFont="1" applyBorder="1" applyAlignment="1">
      <alignment wrapText="1"/>
    </xf>
    <xf numFmtId="0" fontId="3" fillId="0" borderId="3" xfId="0" applyFont="1" applyBorder="1" applyAlignment="1">
      <alignment wrapText="1"/>
    </xf>
    <xf numFmtId="0" fontId="3" fillId="0" borderId="29" xfId="0" applyFont="1" applyBorder="1" applyAlignment="1"/>
    <xf numFmtId="0" fontId="9" fillId="0" borderId="16" xfId="0" applyFont="1" applyBorder="1" applyAlignment="1">
      <alignment wrapText="1"/>
    </xf>
    <xf numFmtId="0" fontId="3" fillId="0" borderId="30" xfId="0" applyFont="1" applyBorder="1" applyAlignment="1"/>
    <xf numFmtId="0" fontId="7" fillId="0" borderId="28" xfId="0" applyFont="1" applyBorder="1" applyAlignment="1">
      <alignment wrapText="1"/>
    </xf>
    <xf numFmtId="0" fontId="9" fillId="0" borderId="17" xfId="0" applyFont="1" applyBorder="1" applyAlignment="1">
      <alignment wrapText="1"/>
    </xf>
    <xf numFmtId="0" fontId="3" fillId="0" borderId="31" xfId="0" applyFont="1" applyBorder="1" applyAlignment="1">
      <alignment wrapText="1"/>
    </xf>
    <xf numFmtId="0" fontId="3" fillId="0" borderId="32" xfId="0" applyFont="1" applyBorder="1" applyAlignment="1"/>
    <xf numFmtId="0" fontId="3" fillId="0" borderId="33" xfId="0" applyFont="1" applyBorder="1" applyAlignment="1"/>
    <xf numFmtId="0" fontId="3" fillId="0" borderId="14" xfId="0" applyFont="1" applyBorder="1" applyAlignment="1"/>
    <xf numFmtId="0" fontId="9" fillId="0" borderId="0" xfId="0" applyFont="1"/>
    <xf numFmtId="0" fontId="3" fillId="0" borderId="34" xfId="0" applyFont="1" applyBorder="1" applyAlignment="1"/>
    <xf numFmtId="0" fontId="3" fillId="0" borderId="4" xfId="0" applyFont="1" applyBorder="1" applyAlignment="1"/>
    <xf numFmtId="0" fontId="14" fillId="3" borderId="0" xfId="0" applyFont="1" applyFill="1" applyAlignment="1">
      <alignment horizontal="left"/>
    </xf>
    <xf numFmtId="0" fontId="9" fillId="0" borderId="12" xfId="0" applyFont="1" applyBorder="1" applyAlignment="1">
      <alignment wrapText="1"/>
    </xf>
    <xf numFmtId="0" fontId="3" fillId="0" borderId="35" xfId="0" applyFont="1" applyBorder="1" applyAlignment="1"/>
    <xf numFmtId="0" fontId="11" fillId="0" borderId="8" xfId="0" applyFont="1" applyBorder="1" applyAlignment="1"/>
    <xf numFmtId="0" fontId="8" fillId="0" borderId="0" xfId="0" applyFont="1" applyAlignment="1">
      <alignment vertical="top"/>
    </xf>
    <xf numFmtId="0" fontId="8" fillId="0" borderId="0" xfId="0" applyFont="1" applyAlignment="1">
      <alignment vertical="top"/>
    </xf>
    <xf numFmtId="0" fontId="8" fillId="0" borderId="6" xfId="0" applyFont="1" applyBorder="1" applyAlignment="1">
      <alignment vertical="top"/>
    </xf>
    <xf numFmtId="0" fontId="3" fillId="0" borderId="36" xfId="0" applyFont="1" applyBorder="1" applyAlignment="1">
      <alignment wrapText="1"/>
    </xf>
    <xf numFmtId="0" fontId="15" fillId="0" borderId="37" xfId="0" applyFont="1" applyBorder="1"/>
    <xf numFmtId="0" fontId="15" fillId="0" borderId="38" xfId="0" applyFont="1" applyBorder="1"/>
    <xf numFmtId="0" fontId="8" fillId="0" borderId="27" xfId="0" applyFont="1" applyBorder="1" applyAlignment="1">
      <alignment vertical="top"/>
    </xf>
    <xf numFmtId="0" fontId="3" fillId="0" borderId="26" xfId="0" applyFont="1" applyBorder="1"/>
    <xf numFmtId="0" fontId="3" fillId="0" borderId="11" xfId="0" applyFont="1" applyBorder="1"/>
    <xf numFmtId="0" fontId="3" fillId="0" borderId="26" xfId="0" applyFont="1" applyBorder="1" applyAlignment="1">
      <alignment wrapText="1"/>
    </xf>
    <xf numFmtId="0" fontId="3" fillId="0" borderId="26" xfId="0" applyFont="1" applyBorder="1" applyAlignment="1">
      <alignment wrapText="1"/>
    </xf>
    <xf numFmtId="0" fontId="8" fillId="0" borderId="33" xfId="0" applyFont="1" applyBorder="1" applyAlignment="1">
      <alignment vertical="top"/>
    </xf>
    <xf numFmtId="0" fontId="3" fillId="0" borderId="39" xfId="0" applyFont="1" applyBorder="1"/>
    <xf numFmtId="0" fontId="3" fillId="0" borderId="35" xfId="0" applyFont="1" applyBorder="1"/>
    <xf numFmtId="0" fontId="3" fillId="0" borderId="14" xfId="0" applyFont="1" applyBorder="1"/>
    <xf numFmtId="0" fontId="1" fillId="0" borderId="0" xfId="0" applyFont="1" applyAlignment="1">
      <alignment vertical="top"/>
    </xf>
    <xf numFmtId="0" fontId="1" fillId="2" borderId="0" xfId="0" applyFont="1" applyFill="1" applyAlignment="1">
      <alignment vertical="top"/>
    </xf>
    <xf numFmtId="3" fontId="7" fillId="0" borderId="0" xfId="0" applyNumberFormat="1" applyFont="1" applyAlignment="1"/>
    <xf numFmtId="9" fontId="7" fillId="0" borderId="0" xfId="0" applyNumberFormat="1" applyFont="1" applyAlignment="1"/>
    <xf numFmtId="0" fontId="2" fillId="0" borderId="0" xfId="0" applyFont="1" applyAlignment="1"/>
    <xf numFmtId="0" fontId="13" fillId="0" borderId="1" xfId="0" applyFont="1" applyBorder="1"/>
    <xf numFmtId="0" fontId="12" fillId="0" borderId="1" xfId="0" applyFont="1" applyBorder="1" applyAlignment="1"/>
    <xf numFmtId="0" fontId="12" fillId="4" borderId="1" xfId="0" applyFont="1" applyFill="1" applyBorder="1" applyAlignment="1">
      <alignment wrapText="1"/>
    </xf>
    <xf numFmtId="0" fontId="12" fillId="4" borderId="1" xfId="0" applyFont="1" applyFill="1" applyBorder="1" applyAlignment="1"/>
    <xf numFmtId="0" fontId="7" fillId="4" borderId="1" xfId="0" applyFont="1" applyFill="1" applyBorder="1" applyAlignment="1"/>
    <xf numFmtId="0" fontId="7" fillId="0" borderId="1" xfId="0" applyFont="1" applyBorder="1" applyAlignment="1"/>
    <xf numFmtId="0" fontId="13" fillId="4" borderId="1" xfId="0" applyFont="1" applyFill="1" applyBorder="1"/>
    <xf numFmtId="0" fontId="12" fillId="0" borderId="1" xfId="0" applyFont="1" applyBorder="1" applyAlignment="1">
      <alignment wrapText="1"/>
    </xf>
    <xf numFmtId="0" fontId="13" fillId="0" borderId="0" xfId="0" applyFont="1" applyAlignment="1"/>
    <xf numFmtId="0" fontId="13" fillId="5" borderId="1" xfId="0" applyFont="1" applyFill="1" applyBorder="1"/>
    <xf numFmtId="0" fontId="10" fillId="0" borderId="0" xfId="0" applyFont="1" applyAlignment="1"/>
    <xf numFmtId="0" fontId="0" fillId="0" borderId="0" xfId="0" applyFont="1" applyAlignment="1"/>
    <xf numFmtId="0" fontId="3" fillId="0" borderId="0" xfId="0" applyFont="1" applyAlignment="1"/>
    <xf numFmtId="0" fontId="9" fillId="0" borderId="0" xfId="0" applyFont="1" applyAlignment="1"/>
    <xf numFmtId="0" fontId="9" fillId="0" borderId="0" xfId="0" applyFont="1"/>
    <xf numFmtId="0" fontId="3" fillId="0" borderId="36" xfId="0" applyFont="1" applyBorder="1" applyAlignment="1">
      <alignment wrapText="1"/>
    </xf>
    <xf numFmtId="0" fontId="15" fillId="0" borderId="37" xfId="0" applyFont="1" applyBorder="1"/>
    <xf numFmtId="0" fontId="15" fillId="0" borderId="38" xfId="0" applyFont="1" applyBorder="1"/>
    <xf numFmtId="0" fontId="16" fillId="0" borderId="30" xfId="0" applyFont="1" applyBorder="1" applyAlignment="1">
      <alignment horizontal="center"/>
    </xf>
    <xf numFmtId="0" fontId="15" fillId="0" borderId="40" xfId="0" applyFont="1" applyBorder="1"/>
    <xf numFmtId="0" fontId="15" fillId="0" borderId="2" xfId="0" applyFont="1" applyBorder="1"/>
    <xf numFmtId="0" fontId="23" fillId="0" borderId="0" xfId="0" applyFont="1" applyAlignment="1"/>
    <xf numFmtId="0" fontId="24" fillId="0" borderId="0" xfId="0" applyFont="1" applyAlignment="1"/>
    <xf numFmtId="0" fontId="23" fillId="0" borderId="0" xfId="0" applyFont="1" applyAlignment="1">
      <alignment wrapText="1"/>
    </xf>
    <xf numFmtId="0" fontId="23" fillId="0" borderId="0" xfId="0" applyFont="1" applyAlignment="1"/>
    <xf numFmtId="0" fontId="2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7" Type="http://schemas.openxmlformats.org/officeDocument/2006/relationships/printerSettings" Target="../printerSettings/printerSettings1.bin"/><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workbookViewId="0"/>
  </sheetViews>
  <sheetFormatPr defaultColWidth="12.5703125" defaultRowHeight="15.75" customHeight="1" x14ac:dyDescent="0.2"/>
  <cols>
    <col min="3" max="3" width="115.42578125" customWidth="1"/>
  </cols>
  <sheetData>
    <row r="1" spans="3:3" ht="15.75" customHeight="1" x14ac:dyDescent="0.25">
      <c r="C1" s="1" t="s">
        <v>0</v>
      </c>
    </row>
    <row r="2" spans="3:3" x14ac:dyDescent="0.2">
      <c r="C2" s="2"/>
    </row>
    <row r="3" spans="3:3" x14ac:dyDescent="0.2">
      <c r="C3" s="3" t="s">
        <v>1</v>
      </c>
    </row>
    <row r="4" spans="3:3" x14ac:dyDescent="0.2">
      <c r="C4" s="3" t="s">
        <v>2</v>
      </c>
    </row>
    <row r="5" spans="3:3" x14ac:dyDescent="0.2">
      <c r="C5" s="3" t="s">
        <v>3</v>
      </c>
    </row>
    <row r="6" spans="3:3" x14ac:dyDescent="0.2">
      <c r="C6" s="3" t="s">
        <v>4</v>
      </c>
    </row>
    <row r="9" spans="3:3" ht="15.75" customHeight="1" x14ac:dyDescent="0.25">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workbookViewId="0"/>
  </sheetViews>
  <sheetFormatPr defaultColWidth="12.5703125" defaultRowHeight="15.75" customHeight="1" x14ac:dyDescent="0.2"/>
  <cols>
    <col min="1" max="1" width="12.140625" customWidth="1"/>
    <col min="2" max="2" width="41.85546875" customWidth="1"/>
    <col min="3" max="3" width="70.85546875" customWidth="1"/>
  </cols>
  <sheetData>
    <row r="1" spans="1:26" x14ac:dyDescent="0.2">
      <c r="A1" s="4" t="s">
        <v>6</v>
      </c>
      <c r="B1" s="5" t="s">
        <v>7</v>
      </c>
      <c r="C1" s="6"/>
      <c r="D1" s="7"/>
      <c r="E1" s="7"/>
      <c r="F1" s="7"/>
      <c r="G1" s="7"/>
      <c r="H1" s="7"/>
      <c r="I1" s="7"/>
      <c r="J1" s="7"/>
      <c r="K1" s="7"/>
      <c r="L1" s="7"/>
      <c r="M1" s="7"/>
      <c r="N1" s="7"/>
      <c r="O1" s="7"/>
      <c r="P1" s="7"/>
      <c r="Q1" s="7"/>
      <c r="R1" s="7"/>
      <c r="S1" s="7"/>
      <c r="T1" s="7"/>
      <c r="U1" s="7"/>
      <c r="V1" s="7"/>
      <c r="W1" s="7"/>
      <c r="X1" s="7"/>
      <c r="Y1" s="7"/>
      <c r="Z1" s="7"/>
    </row>
    <row r="2" spans="1:26" x14ac:dyDescent="0.2">
      <c r="A2" s="8"/>
      <c r="B2" s="8"/>
      <c r="C2" s="8"/>
      <c r="D2" s="7"/>
      <c r="E2" s="7"/>
      <c r="F2" s="7"/>
      <c r="G2" s="7"/>
      <c r="H2" s="7"/>
      <c r="I2" s="7"/>
      <c r="J2" s="7"/>
      <c r="K2" s="7"/>
      <c r="L2" s="7"/>
      <c r="M2" s="7"/>
      <c r="N2" s="7"/>
      <c r="O2" s="7"/>
      <c r="P2" s="7"/>
      <c r="Q2" s="7"/>
      <c r="R2" s="7"/>
      <c r="S2" s="7"/>
      <c r="T2" s="7"/>
      <c r="U2" s="7"/>
      <c r="V2" s="7"/>
      <c r="W2" s="7"/>
      <c r="X2" s="7"/>
      <c r="Y2" s="7"/>
      <c r="Z2" s="7"/>
    </row>
    <row r="3" spans="1:26" x14ac:dyDescent="0.2">
      <c r="A3" s="9" t="s">
        <v>0</v>
      </c>
      <c r="B3" s="4" t="s">
        <v>8</v>
      </c>
      <c r="C3" s="10"/>
      <c r="D3" s="7"/>
      <c r="E3" s="7"/>
      <c r="F3" s="7"/>
      <c r="G3" s="7"/>
      <c r="H3" s="7"/>
      <c r="I3" s="7"/>
      <c r="J3" s="7"/>
      <c r="K3" s="7"/>
      <c r="L3" s="7"/>
      <c r="M3" s="7"/>
      <c r="N3" s="7"/>
      <c r="O3" s="7"/>
      <c r="P3" s="7"/>
      <c r="Q3" s="7"/>
      <c r="R3" s="7"/>
      <c r="S3" s="7"/>
      <c r="T3" s="7"/>
      <c r="U3" s="7"/>
      <c r="V3" s="7"/>
      <c r="W3" s="7"/>
      <c r="X3" s="7"/>
      <c r="Y3" s="7"/>
      <c r="Z3" s="7"/>
    </row>
    <row r="4" spans="1:26" x14ac:dyDescent="0.2">
      <c r="A4" s="8"/>
      <c r="B4" s="8"/>
      <c r="C4" s="8"/>
      <c r="D4" s="7"/>
      <c r="E4" s="7"/>
      <c r="F4" s="7"/>
      <c r="G4" s="7"/>
      <c r="H4" s="7"/>
      <c r="I4" s="7"/>
      <c r="J4" s="7"/>
      <c r="K4" s="7"/>
      <c r="L4" s="7"/>
      <c r="M4" s="7"/>
      <c r="N4" s="7"/>
      <c r="O4" s="7"/>
      <c r="P4" s="7"/>
      <c r="Q4" s="7"/>
      <c r="R4" s="7"/>
      <c r="S4" s="7"/>
      <c r="T4" s="7"/>
      <c r="U4" s="7"/>
      <c r="V4" s="7"/>
      <c r="W4" s="7"/>
      <c r="X4" s="7"/>
      <c r="Y4" s="7"/>
      <c r="Z4" s="7"/>
    </row>
    <row r="5" spans="1:26" x14ac:dyDescent="0.2">
      <c r="A5" s="6"/>
      <c r="B5" s="6"/>
      <c r="C5" s="6"/>
      <c r="D5" s="7"/>
      <c r="E5" s="7"/>
      <c r="F5" s="7"/>
      <c r="G5" s="7"/>
      <c r="H5" s="7"/>
      <c r="I5" s="7"/>
      <c r="J5" s="7"/>
      <c r="K5" s="7"/>
      <c r="L5" s="7"/>
      <c r="M5" s="7"/>
      <c r="N5" s="7"/>
      <c r="O5" s="7"/>
      <c r="P5" s="7"/>
      <c r="Q5" s="7"/>
      <c r="R5" s="7"/>
      <c r="S5" s="7"/>
      <c r="T5" s="7"/>
      <c r="U5" s="7"/>
      <c r="V5" s="7"/>
      <c r="W5" s="7"/>
      <c r="X5" s="7"/>
      <c r="Y5" s="7"/>
      <c r="Z5" s="7"/>
    </row>
    <row r="6" spans="1:26" x14ac:dyDescent="0.2">
      <c r="A6" s="11" t="s">
        <v>9</v>
      </c>
      <c r="B6" s="12" t="s">
        <v>10</v>
      </c>
      <c r="C6" s="12" t="s">
        <v>11</v>
      </c>
      <c r="D6" s="7"/>
      <c r="E6" s="7"/>
      <c r="F6" s="7"/>
      <c r="G6" s="7"/>
      <c r="H6" s="7"/>
      <c r="I6" s="7"/>
      <c r="J6" s="7"/>
      <c r="K6" s="7"/>
      <c r="L6" s="7"/>
      <c r="M6" s="7"/>
      <c r="N6" s="7"/>
      <c r="O6" s="7"/>
      <c r="P6" s="7"/>
      <c r="Q6" s="7"/>
      <c r="R6" s="7"/>
      <c r="S6" s="7"/>
      <c r="T6" s="7"/>
      <c r="U6" s="7"/>
      <c r="V6" s="7"/>
      <c r="W6" s="7"/>
      <c r="X6" s="7"/>
      <c r="Y6" s="7"/>
      <c r="Z6" s="7"/>
    </row>
    <row r="7" spans="1:26" x14ac:dyDescent="0.2">
      <c r="A7" s="13">
        <v>1</v>
      </c>
      <c r="B7" s="14" t="s">
        <v>12</v>
      </c>
      <c r="C7" s="14" t="s">
        <v>13</v>
      </c>
      <c r="D7" s="7"/>
      <c r="E7" s="15"/>
      <c r="F7" s="7"/>
      <c r="G7" s="7"/>
      <c r="H7" s="7"/>
      <c r="I7" s="7"/>
      <c r="J7" s="7"/>
      <c r="K7" s="7"/>
      <c r="L7" s="7"/>
      <c r="M7" s="7"/>
      <c r="N7" s="7"/>
      <c r="O7" s="7"/>
      <c r="P7" s="7"/>
      <c r="Q7" s="7"/>
      <c r="R7" s="7"/>
      <c r="S7" s="7"/>
      <c r="T7" s="7"/>
      <c r="U7" s="7"/>
      <c r="V7" s="7"/>
      <c r="W7" s="7"/>
      <c r="X7" s="7"/>
      <c r="Y7" s="7"/>
      <c r="Z7" s="7"/>
    </row>
    <row r="8" spans="1:26" x14ac:dyDescent="0.2">
      <c r="A8" s="13">
        <v>2</v>
      </c>
      <c r="B8" s="14" t="s">
        <v>14</v>
      </c>
      <c r="C8" s="14" t="s">
        <v>15</v>
      </c>
      <c r="D8" s="7"/>
      <c r="E8" s="7"/>
      <c r="F8" s="7"/>
      <c r="G8" s="7"/>
      <c r="H8" s="7"/>
      <c r="I8" s="7"/>
      <c r="J8" s="7"/>
      <c r="K8" s="7"/>
      <c r="L8" s="7"/>
      <c r="M8" s="7"/>
      <c r="N8" s="7"/>
      <c r="O8" s="7"/>
      <c r="P8" s="7"/>
      <c r="Q8" s="7"/>
      <c r="R8" s="7"/>
      <c r="S8" s="7"/>
      <c r="T8" s="7"/>
      <c r="U8" s="7"/>
      <c r="V8" s="7"/>
      <c r="W8" s="7"/>
      <c r="X8" s="7"/>
      <c r="Y8" s="7"/>
      <c r="Z8" s="7"/>
    </row>
    <row r="9" spans="1:26" x14ac:dyDescent="0.2">
      <c r="A9" s="13">
        <v>3</v>
      </c>
      <c r="B9" s="14" t="s">
        <v>16</v>
      </c>
      <c r="C9" s="14" t="s">
        <v>17</v>
      </c>
      <c r="D9" s="7"/>
      <c r="E9" s="7"/>
      <c r="F9" s="7"/>
      <c r="G9" s="7"/>
      <c r="H9" s="7"/>
      <c r="I9" s="7"/>
      <c r="J9" s="7"/>
      <c r="K9" s="7"/>
      <c r="L9" s="7"/>
      <c r="M9" s="7"/>
      <c r="N9" s="7"/>
      <c r="O9" s="7"/>
      <c r="P9" s="7"/>
      <c r="Q9" s="7"/>
      <c r="R9" s="7"/>
      <c r="S9" s="7"/>
      <c r="T9" s="7"/>
      <c r="U9" s="7"/>
      <c r="V9" s="7"/>
      <c r="W9" s="7"/>
      <c r="X9" s="7"/>
      <c r="Y9" s="7"/>
      <c r="Z9" s="7"/>
    </row>
    <row r="10" spans="1:26" x14ac:dyDescent="0.2">
      <c r="A10" s="13">
        <v>4</v>
      </c>
      <c r="B10" s="14" t="s">
        <v>18</v>
      </c>
      <c r="C10" s="14" t="s">
        <v>19</v>
      </c>
      <c r="D10" s="7"/>
      <c r="E10" s="7"/>
      <c r="F10" s="7"/>
      <c r="G10" s="7"/>
      <c r="H10" s="7"/>
      <c r="I10" s="7"/>
      <c r="J10" s="7"/>
      <c r="K10" s="7"/>
      <c r="L10" s="7"/>
      <c r="M10" s="7"/>
      <c r="N10" s="7"/>
      <c r="O10" s="7"/>
      <c r="P10" s="7"/>
      <c r="Q10" s="7"/>
      <c r="R10" s="7"/>
      <c r="S10" s="7"/>
      <c r="T10" s="7"/>
      <c r="U10" s="7"/>
      <c r="V10" s="7"/>
      <c r="W10" s="7"/>
      <c r="X10" s="7"/>
      <c r="Y10" s="7"/>
      <c r="Z10" s="7"/>
    </row>
    <row r="11" spans="1:26" x14ac:dyDescent="0.2">
      <c r="A11" s="13">
        <v>5</v>
      </c>
      <c r="B11" s="14" t="s">
        <v>20</v>
      </c>
      <c r="C11" s="14" t="s">
        <v>21</v>
      </c>
      <c r="D11" s="7"/>
      <c r="E11" s="7"/>
      <c r="F11" s="7"/>
      <c r="G11" s="7"/>
      <c r="H11" s="7"/>
      <c r="I11" s="7"/>
      <c r="J11" s="7"/>
      <c r="K11" s="7"/>
      <c r="L11" s="7"/>
      <c r="M11" s="7"/>
      <c r="N11" s="7"/>
      <c r="O11" s="7"/>
      <c r="P11" s="7"/>
      <c r="Q11" s="7"/>
      <c r="R11" s="7"/>
      <c r="S11" s="7"/>
      <c r="T11" s="7"/>
      <c r="U11" s="7"/>
      <c r="V11" s="7"/>
      <c r="W11" s="7"/>
      <c r="X11" s="7"/>
      <c r="Y11" s="7"/>
      <c r="Z11" s="7"/>
    </row>
    <row r="12" spans="1:26" x14ac:dyDescent="0.2">
      <c r="A12" s="13">
        <v>6</v>
      </c>
      <c r="B12" s="14" t="s">
        <v>22</v>
      </c>
      <c r="C12" s="14" t="s">
        <v>23</v>
      </c>
      <c r="D12" s="7"/>
      <c r="E12" s="7"/>
      <c r="F12" s="7"/>
      <c r="G12" s="7"/>
      <c r="H12" s="7"/>
      <c r="I12" s="7"/>
      <c r="J12" s="7"/>
      <c r="K12" s="7"/>
      <c r="L12" s="7"/>
      <c r="M12" s="7"/>
      <c r="N12" s="7"/>
      <c r="O12" s="7"/>
      <c r="P12" s="7"/>
      <c r="Q12" s="7"/>
      <c r="R12" s="7"/>
      <c r="S12" s="7"/>
      <c r="T12" s="7"/>
      <c r="U12" s="7"/>
      <c r="V12" s="7"/>
      <c r="W12" s="7"/>
      <c r="X12" s="7"/>
      <c r="Y12" s="7"/>
      <c r="Z12" s="7"/>
    </row>
    <row r="13" spans="1:26" x14ac:dyDescent="0.2">
      <c r="A13" s="8"/>
      <c r="B13" s="8"/>
      <c r="C13" s="8"/>
      <c r="D13" s="7"/>
      <c r="E13" s="7"/>
      <c r="F13" s="7"/>
      <c r="G13" s="7"/>
      <c r="H13" s="7"/>
      <c r="I13" s="7"/>
      <c r="J13" s="7"/>
      <c r="K13" s="7"/>
      <c r="L13" s="7"/>
      <c r="M13" s="7"/>
      <c r="N13" s="7"/>
      <c r="O13" s="7"/>
      <c r="P13" s="7"/>
      <c r="Q13" s="7"/>
      <c r="R13" s="7"/>
      <c r="S13" s="7"/>
      <c r="T13" s="7"/>
      <c r="U13" s="7"/>
      <c r="V13" s="7"/>
      <c r="W13" s="7"/>
      <c r="X13" s="7"/>
      <c r="Y13" s="7"/>
      <c r="Z13" s="7"/>
    </row>
    <row r="14" spans="1:26" x14ac:dyDescent="0.2">
      <c r="A14" s="8"/>
      <c r="B14" s="8"/>
      <c r="C14" s="8"/>
      <c r="D14" s="7"/>
      <c r="E14" s="7"/>
      <c r="F14" s="7"/>
      <c r="G14" s="7"/>
      <c r="H14" s="7"/>
      <c r="I14" s="7"/>
      <c r="J14" s="7"/>
      <c r="K14" s="7"/>
      <c r="L14" s="7"/>
      <c r="M14" s="7"/>
      <c r="N14" s="7"/>
      <c r="O14" s="7"/>
      <c r="P14" s="7"/>
      <c r="Q14" s="7"/>
      <c r="R14" s="7"/>
      <c r="S14" s="7"/>
      <c r="T14" s="7"/>
      <c r="U14" s="7"/>
      <c r="V14" s="7"/>
      <c r="W14" s="7"/>
      <c r="X14" s="7"/>
      <c r="Y14" s="7"/>
      <c r="Z14" s="7"/>
    </row>
    <row r="15" spans="1:26" x14ac:dyDescent="0.2">
      <c r="A15" s="8"/>
      <c r="B15" s="8"/>
      <c r="C15" s="8"/>
      <c r="D15" s="7"/>
      <c r="E15" s="7"/>
      <c r="F15" s="7"/>
      <c r="G15" s="7"/>
      <c r="H15" s="7"/>
      <c r="I15" s="7"/>
      <c r="J15" s="7"/>
      <c r="K15" s="7"/>
      <c r="L15" s="7"/>
      <c r="M15" s="7"/>
      <c r="N15" s="7"/>
      <c r="O15" s="7"/>
      <c r="P15" s="7"/>
      <c r="Q15" s="7"/>
      <c r="R15" s="7"/>
      <c r="S15" s="7"/>
      <c r="T15" s="7"/>
      <c r="U15" s="7"/>
      <c r="V15" s="7"/>
      <c r="W15" s="7"/>
      <c r="X15" s="7"/>
      <c r="Y15" s="7"/>
      <c r="Z15" s="7"/>
    </row>
    <row r="16" spans="1:26" x14ac:dyDescent="0.2">
      <c r="A16" s="8"/>
      <c r="B16" s="8"/>
      <c r="C16" s="8"/>
      <c r="D16" s="7"/>
      <c r="E16" s="7"/>
      <c r="F16" s="7"/>
      <c r="G16" s="7"/>
      <c r="H16" s="7"/>
      <c r="I16" s="7"/>
      <c r="J16" s="7"/>
      <c r="K16" s="7"/>
      <c r="L16" s="7"/>
      <c r="M16" s="7"/>
      <c r="N16" s="7"/>
      <c r="O16" s="7"/>
      <c r="P16" s="7"/>
      <c r="Q16" s="7"/>
      <c r="R16" s="7"/>
      <c r="S16" s="7"/>
      <c r="T16" s="7"/>
      <c r="U16" s="7"/>
      <c r="V16" s="7"/>
      <c r="W16" s="7"/>
      <c r="X16" s="7"/>
      <c r="Y16" s="7"/>
      <c r="Z16" s="7"/>
    </row>
    <row r="17" spans="1:26" x14ac:dyDescent="0.2">
      <c r="A17" s="8"/>
      <c r="B17" s="8"/>
      <c r="C17" s="8"/>
      <c r="D17" s="7"/>
      <c r="E17" s="7"/>
      <c r="F17" s="7"/>
      <c r="G17" s="7"/>
      <c r="H17" s="7"/>
      <c r="I17" s="7"/>
      <c r="J17" s="7"/>
      <c r="K17" s="7"/>
      <c r="L17" s="7"/>
      <c r="M17" s="7"/>
      <c r="N17" s="7"/>
      <c r="O17" s="7"/>
      <c r="P17" s="7"/>
      <c r="Q17" s="7"/>
      <c r="R17" s="7"/>
      <c r="S17" s="7"/>
      <c r="T17" s="7"/>
      <c r="U17" s="7"/>
      <c r="V17" s="7"/>
      <c r="W17" s="7"/>
      <c r="X17" s="7"/>
      <c r="Y17" s="7"/>
      <c r="Z17" s="7"/>
    </row>
    <row r="18" spans="1:26" x14ac:dyDescent="0.2">
      <c r="A18" s="8"/>
      <c r="B18" s="8"/>
      <c r="C18" s="8"/>
      <c r="D18" s="7"/>
      <c r="E18" s="7"/>
      <c r="F18" s="7"/>
      <c r="G18" s="7"/>
      <c r="H18" s="7"/>
      <c r="I18" s="7"/>
      <c r="J18" s="7"/>
      <c r="K18" s="7"/>
      <c r="L18" s="7"/>
      <c r="M18" s="7"/>
      <c r="N18" s="7"/>
      <c r="O18" s="7"/>
      <c r="P18" s="7"/>
      <c r="Q18" s="7"/>
      <c r="R18" s="7"/>
      <c r="S18" s="7"/>
      <c r="T18" s="7"/>
      <c r="U18" s="7"/>
      <c r="V18" s="7"/>
      <c r="W18" s="7"/>
      <c r="X18" s="7"/>
      <c r="Y18" s="7"/>
      <c r="Z18" s="7"/>
    </row>
    <row r="19" spans="1:26" x14ac:dyDescent="0.2">
      <c r="A19" s="8"/>
      <c r="B19" s="8"/>
      <c r="C19" s="8"/>
      <c r="D19" s="7"/>
      <c r="E19" s="7"/>
      <c r="F19" s="7"/>
      <c r="G19" s="7"/>
      <c r="H19" s="7"/>
      <c r="I19" s="7"/>
      <c r="J19" s="7"/>
      <c r="K19" s="7"/>
      <c r="L19" s="7"/>
      <c r="M19" s="7"/>
      <c r="N19" s="7"/>
      <c r="O19" s="7"/>
      <c r="P19" s="7"/>
      <c r="Q19" s="7"/>
      <c r="R19" s="7"/>
      <c r="S19" s="7"/>
      <c r="T19" s="7"/>
      <c r="U19" s="7"/>
      <c r="V19" s="7"/>
      <c r="W19" s="7"/>
      <c r="X19" s="7"/>
      <c r="Y19" s="7"/>
      <c r="Z19" s="7"/>
    </row>
    <row r="20" spans="1:26" x14ac:dyDescent="0.2">
      <c r="A20" s="8"/>
      <c r="B20" s="8"/>
      <c r="C20" s="8"/>
      <c r="D20" s="7"/>
      <c r="E20" s="7"/>
      <c r="F20" s="7"/>
      <c r="G20" s="7"/>
      <c r="H20" s="7"/>
      <c r="I20" s="7"/>
      <c r="J20" s="7"/>
      <c r="K20" s="7"/>
      <c r="L20" s="7"/>
      <c r="M20" s="7"/>
      <c r="N20" s="7"/>
      <c r="O20" s="7"/>
      <c r="P20" s="7"/>
      <c r="Q20" s="7"/>
      <c r="R20" s="7"/>
      <c r="S20" s="7"/>
      <c r="T20" s="7"/>
      <c r="U20" s="7"/>
      <c r="V20" s="7"/>
      <c r="W20" s="7"/>
      <c r="X20" s="7"/>
      <c r="Y20" s="7"/>
      <c r="Z20" s="7"/>
    </row>
    <row r="21" spans="1:26" x14ac:dyDescent="0.2">
      <c r="A21" s="8"/>
      <c r="B21" s="8"/>
      <c r="C21" s="8"/>
      <c r="D21" s="7"/>
      <c r="E21" s="7"/>
      <c r="F21" s="7"/>
      <c r="G21" s="7"/>
      <c r="H21" s="7"/>
      <c r="I21" s="7"/>
      <c r="J21" s="7"/>
      <c r="K21" s="7"/>
      <c r="L21" s="7"/>
      <c r="M21" s="7"/>
      <c r="N21" s="7"/>
      <c r="O21" s="7"/>
      <c r="P21" s="7"/>
      <c r="Q21" s="7"/>
      <c r="R21" s="7"/>
      <c r="S21" s="7"/>
      <c r="T21" s="7"/>
      <c r="U21" s="7"/>
      <c r="V21" s="7"/>
      <c r="W21" s="7"/>
      <c r="X21" s="7"/>
      <c r="Y21" s="7"/>
      <c r="Z21" s="7"/>
    </row>
    <row r="22" spans="1:26" x14ac:dyDescent="0.2">
      <c r="A22" s="8"/>
      <c r="B22" s="8"/>
      <c r="C22" s="8"/>
      <c r="D22" s="7"/>
      <c r="E22" s="7"/>
      <c r="F22" s="7"/>
      <c r="G22" s="7"/>
      <c r="H22" s="7"/>
      <c r="I22" s="7"/>
      <c r="J22" s="7"/>
      <c r="K22" s="7"/>
      <c r="L22" s="7"/>
      <c r="M22" s="7"/>
      <c r="N22" s="7"/>
      <c r="O22" s="7"/>
      <c r="P22" s="7"/>
      <c r="Q22" s="7"/>
      <c r="R22" s="7"/>
      <c r="S22" s="7"/>
      <c r="T22" s="7"/>
      <c r="U22" s="7"/>
      <c r="V22" s="7"/>
      <c r="W22" s="7"/>
      <c r="X22" s="7"/>
      <c r="Y22" s="7"/>
      <c r="Z22" s="7"/>
    </row>
    <row r="23" spans="1:26" x14ac:dyDescent="0.2">
      <c r="A23" s="8"/>
      <c r="B23" s="8"/>
      <c r="C23" s="8"/>
      <c r="D23" s="7"/>
      <c r="E23" s="7"/>
      <c r="F23" s="7"/>
      <c r="G23" s="7"/>
      <c r="H23" s="7"/>
      <c r="I23" s="7"/>
      <c r="J23" s="7"/>
      <c r="K23" s="7"/>
      <c r="L23" s="7"/>
      <c r="M23" s="7"/>
      <c r="N23" s="7"/>
      <c r="O23" s="7"/>
      <c r="P23" s="7"/>
      <c r="Q23" s="7"/>
      <c r="R23" s="7"/>
      <c r="S23" s="7"/>
      <c r="T23" s="7"/>
      <c r="U23" s="7"/>
      <c r="V23" s="7"/>
      <c r="W23" s="7"/>
      <c r="X23" s="7"/>
      <c r="Y23" s="7"/>
      <c r="Z23" s="7"/>
    </row>
    <row r="24" spans="1:26" x14ac:dyDescent="0.2">
      <c r="A24" s="8"/>
      <c r="B24" s="8"/>
      <c r="C24" s="8"/>
      <c r="D24" s="7"/>
      <c r="E24" s="7"/>
      <c r="F24" s="7"/>
      <c r="G24" s="7"/>
      <c r="H24" s="7"/>
      <c r="I24" s="7"/>
      <c r="J24" s="7"/>
      <c r="K24" s="7"/>
      <c r="L24" s="7"/>
      <c r="M24" s="7"/>
      <c r="N24" s="7"/>
      <c r="O24" s="7"/>
      <c r="P24" s="7"/>
      <c r="Q24" s="7"/>
      <c r="R24" s="7"/>
      <c r="S24" s="7"/>
      <c r="T24" s="7"/>
      <c r="U24" s="7"/>
      <c r="V24" s="7"/>
      <c r="W24" s="7"/>
      <c r="X24" s="7"/>
      <c r="Y24" s="7"/>
      <c r="Z24" s="7"/>
    </row>
    <row r="25" spans="1:26" x14ac:dyDescent="0.2">
      <c r="A25" s="8"/>
      <c r="B25" s="8"/>
      <c r="C25" s="8"/>
      <c r="D25" s="7"/>
      <c r="E25" s="7"/>
      <c r="F25" s="7"/>
      <c r="G25" s="7"/>
      <c r="H25" s="7"/>
      <c r="I25" s="7"/>
      <c r="J25" s="7"/>
      <c r="K25" s="7"/>
      <c r="L25" s="7"/>
      <c r="M25" s="7"/>
      <c r="N25" s="7"/>
      <c r="O25" s="7"/>
      <c r="P25" s="7"/>
      <c r="Q25" s="7"/>
      <c r="R25" s="7"/>
      <c r="S25" s="7"/>
      <c r="T25" s="7"/>
      <c r="U25" s="7"/>
      <c r="V25" s="7"/>
      <c r="W25" s="7"/>
      <c r="X25" s="7"/>
      <c r="Y25" s="7"/>
      <c r="Z25" s="7"/>
    </row>
    <row r="26" spans="1:26" x14ac:dyDescent="0.2">
      <c r="A26" s="8"/>
      <c r="B26" s="8"/>
      <c r="C26" s="8"/>
      <c r="D26" s="7"/>
      <c r="E26" s="7"/>
      <c r="F26" s="7"/>
      <c r="G26" s="7"/>
      <c r="H26" s="7"/>
      <c r="I26" s="7"/>
      <c r="J26" s="7"/>
      <c r="K26" s="7"/>
      <c r="L26" s="7"/>
      <c r="M26" s="7"/>
      <c r="N26" s="7"/>
      <c r="O26" s="7"/>
      <c r="P26" s="7"/>
      <c r="Q26" s="7"/>
      <c r="R26" s="7"/>
      <c r="S26" s="7"/>
      <c r="T26" s="7"/>
      <c r="U26" s="7"/>
      <c r="V26" s="7"/>
      <c r="W26" s="7"/>
      <c r="X26" s="7"/>
      <c r="Y26" s="7"/>
      <c r="Z26" s="7"/>
    </row>
    <row r="27" spans="1:26" x14ac:dyDescent="0.2">
      <c r="A27" s="8"/>
      <c r="B27" s="8"/>
      <c r="C27" s="8"/>
      <c r="D27" s="7"/>
      <c r="E27" s="7"/>
      <c r="F27" s="7"/>
      <c r="G27" s="7"/>
      <c r="H27" s="7"/>
      <c r="I27" s="7"/>
      <c r="J27" s="7"/>
      <c r="K27" s="7"/>
      <c r="L27" s="7"/>
      <c r="M27" s="7"/>
      <c r="N27" s="7"/>
      <c r="O27" s="7"/>
      <c r="P27" s="7"/>
      <c r="Q27" s="7"/>
      <c r="R27" s="7"/>
      <c r="S27" s="7"/>
      <c r="T27" s="7"/>
      <c r="U27" s="7"/>
      <c r="V27" s="7"/>
      <c r="W27" s="7"/>
      <c r="X27" s="7"/>
      <c r="Y27" s="7"/>
      <c r="Z27" s="7"/>
    </row>
    <row r="28" spans="1:26" x14ac:dyDescent="0.2">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2">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x14ac:dyDescent="0.2">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x14ac:dyDescent="0.2">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x14ac:dyDescent="0.2">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x14ac:dyDescent="0.2">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x14ac:dyDescent="0.2">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x14ac:dyDescent="0.2">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x14ac:dyDescent="0.2">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x14ac:dyDescent="0.2">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x14ac:dyDescent="0.2">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x14ac:dyDescent="0.2">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x14ac:dyDescent="0.2">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x14ac:dyDescent="0.2">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43"/>
  <sheetViews>
    <sheetView topLeftCell="A127" workbookViewId="0">
      <selection activeCell="D47" sqref="D47"/>
    </sheetView>
  </sheetViews>
  <sheetFormatPr defaultColWidth="12.5703125" defaultRowHeight="15.75" customHeight="1" x14ac:dyDescent="0.2"/>
  <cols>
    <col min="1" max="1" width="16.42578125" customWidth="1"/>
    <col min="2" max="2" width="10.7109375" customWidth="1"/>
    <col min="3" max="3" width="68.7109375" customWidth="1"/>
    <col min="4" max="4" width="10.42578125" customWidth="1"/>
    <col min="5" max="5" width="40.5703125" customWidth="1"/>
    <col min="6" max="6" width="35.42578125" customWidth="1"/>
    <col min="7" max="7" width="39.42578125" customWidth="1"/>
    <col min="8" max="8" width="25.42578125" customWidth="1"/>
  </cols>
  <sheetData>
    <row r="1" spans="1:7" x14ac:dyDescent="0.2">
      <c r="A1" s="16"/>
      <c r="B1" s="16"/>
      <c r="C1" s="17" t="s">
        <v>24</v>
      </c>
      <c r="D1" s="16"/>
      <c r="E1" s="16"/>
      <c r="F1" s="16"/>
      <c r="G1" s="16"/>
    </row>
    <row r="2" spans="1:7" x14ac:dyDescent="0.2">
      <c r="A2" s="16"/>
      <c r="B2" s="16"/>
      <c r="C2" s="16"/>
      <c r="D2" s="16"/>
      <c r="E2" s="16"/>
      <c r="F2" s="16"/>
      <c r="G2" s="16"/>
    </row>
    <row r="3" spans="1:7" x14ac:dyDescent="0.2">
      <c r="A3" s="16"/>
      <c r="B3" s="16"/>
      <c r="C3" s="16"/>
      <c r="D3" s="16"/>
      <c r="E3" s="16"/>
      <c r="F3" s="16"/>
      <c r="G3" s="16"/>
    </row>
    <row r="4" spans="1:7" x14ac:dyDescent="0.2">
      <c r="A4" s="16"/>
      <c r="B4" s="16"/>
      <c r="C4" s="16"/>
      <c r="D4" s="16"/>
      <c r="E4" s="16"/>
      <c r="F4" s="16"/>
      <c r="G4" s="16"/>
    </row>
    <row r="5" spans="1:7" ht="15.75" customHeight="1" x14ac:dyDescent="0.25">
      <c r="A5" s="18" t="s">
        <v>25</v>
      </c>
      <c r="B5" s="111" t="s">
        <v>12</v>
      </c>
      <c r="C5" s="109"/>
      <c r="D5" s="109"/>
      <c r="E5" s="16"/>
      <c r="F5" s="16"/>
      <c r="G5" s="16"/>
    </row>
    <row r="6" spans="1:7" ht="15.75" customHeight="1" x14ac:dyDescent="0.25">
      <c r="A6" s="18" t="s">
        <v>26</v>
      </c>
      <c r="B6" s="108" t="s">
        <v>27</v>
      </c>
      <c r="C6" s="109"/>
      <c r="D6" s="109"/>
      <c r="E6" s="16"/>
      <c r="F6" s="16"/>
      <c r="G6" s="16"/>
    </row>
    <row r="7" spans="1:7" ht="15.75" customHeight="1" x14ac:dyDescent="0.25">
      <c r="A7" s="20"/>
      <c r="B7" s="16"/>
      <c r="C7" s="16"/>
      <c r="D7" s="16"/>
      <c r="E7" s="16"/>
      <c r="F7" s="16"/>
      <c r="G7" s="16"/>
    </row>
    <row r="8" spans="1:7" ht="15.75" customHeight="1" x14ac:dyDescent="0.25">
      <c r="A8" s="18" t="s">
        <v>28</v>
      </c>
      <c r="B8" s="21"/>
      <c r="C8" s="22" t="s">
        <v>29</v>
      </c>
      <c r="D8" s="23" t="s">
        <v>30</v>
      </c>
      <c r="E8" s="24" t="s">
        <v>31</v>
      </c>
      <c r="F8" s="25" t="s">
        <v>32</v>
      </c>
      <c r="G8" s="26" t="s">
        <v>33</v>
      </c>
    </row>
    <row r="9" spans="1:7" ht="15.75" customHeight="1" x14ac:dyDescent="0.25">
      <c r="A9" s="20"/>
      <c r="B9" s="27" t="s">
        <v>34</v>
      </c>
      <c r="C9" s="28" t="s">
        <v>35</v>
      </c>
      <c r="D9" s="29">
        <v>5</v>
      </c>
      <c r="E9" s="28" t="s">
        <v>36</v>
      </c>
      <c r="F9" s="30" t="s">
        <v>37</v>
      </c>
      <c r="G9" s="31" t="s">
        <v>38</v>
      </c>
    </row>
    <row r="10" spans="1:7" ht="15.75" customHeight="1" x14ac:dyDescent="0.25">
      <c r="A10" s="20"/>
      <c r="B10" s="27" t="s">
        <v>39</v>
      </c>
      <c r="C10" s="28" t="s">
        <v>40</v>
      </c>
      <c r="D10" s="29">
        <v>4</v>
      </c>
      <c r="E10" s="28" t="s">
        <v>41</v>
      </c>
      <c r="F10" s="30" t="s">
        <v>42</v>
      </c>
      <c r="G10" s="31" t="s">
        <v>43</v>
      </c>
    </row>
    <row r="11" spans="1:7" ht="15.75" customHeight="1" x14ac:dyDescent="0.25">
      <c r="A11" s="20"/>
      <c r="B11" s="27" t="s">
        <v>44</v>
      </c>
      <c r="C11" s="28" t="s">
        <v>45</v>
      </c>
      <c r="D11" s="29">
        <v>5</v>
      </c>
      <c r="E11" s="28" t="s">
        <v>46</v>
      </c>
      <c r="F11" s="30" t="s">
        <v>47</v>
      </c>
      <c r="G11" s="31" t="s">
        <v>48</v>
      </c>
    </row>
    <row r="12" spans="1:7" ht="15.75" customHeight="1" x14ac:dyDescent="0.25">
      <c r="A12" s="20"/>
      <c r="B12" s="27" t="s">
        <v>49</v>
      </c>
      <c r="C12" s="28" t="s">
        <v>50</v>
      </c>
      <c r="D12" s="29">
        <v>4</v>
      </c>
      <c r="E12" s="28" t="s">
        <v>51</v>
      </c>
      <c r="F12" s="30" t="s">
        <v>52</v>
      </c>
      <c r="G12" s="31" t="s">
        <v>53</v>
      </c>
    </row>
    <row r="13" spans="1:7" ht="15.75" customHeight="1" x14ac:dyDescent="0.25">
      <c r="A13" s="20"/>
      <c r="B13" s="32" t="s">
        <v>54</v>
      </c>
      <c r="C13" s="33" t="s">
        <v>55</v>
      </c>
      <c r="D13" s="34">
        <v>3</v>
      </c>
      <c r="E13" s="33" t="s">
        <v>56</v>
      </c>
      <c r="F13" s="35" t="s">
        <v>57</v>
      </c>
      <c r="G13" s="31" t="s">
        <v>58</v>
      </c>
    </row>
    <row r="14" spans="1:7" ht="15.75" customHeight="1" x14ac:dyDescent="0.25">
      <c r="A14" s="20"/>
      <c r="B14" s="16"/>
      <c r="C14" s="16"/>
      <c r="D14" s="36">
        <f>AVERAGE(D9:D13)</f>
        <v>4.2</v>
      </c>
      <c r="E14" s="16"/>
      <c r="F14" s="16"/>
      <c r="G14" s="16"/>
    </row>
    <row r="15" spans="1:7" ht="15.75" customHeight="1" x14ac:dyDescent="0.25">
      <c r="A15" s="20"/>
      <c r="B15" s="16"/>
      <c r="C15" s="16"/>
      <c r="D15" s="16"/>
      <c r="E15" s="16"/>
      <c r="F15" s="16"/>
      <c r="G15" s="16"/>
    </row>
    <row r="16" spans="1:7" ht="15.75" customHeight="1" x14ac:dyDescent="0.25">
      <c r="A16" s="18" t="s">
        <v>59</v>
      </c>
      <c r="B16" s="37"/>
      <c r="C16" s="24" t="s">
        <v>60</v>
      </c>
      <c r="D16" s="24" t="s">
        <v>30</v>
      </c>
      <c r="E16" s="24" t="s">
        <v>61</v>
      </c>
      <c r="F16" s="25" t="s">
        <v>32</v>
      </c>
      <c r="G16" s="16"/>
    </row>
    <row r="17" spans="1:26" ht="15.75" customHeight="1" x14ac:dyDescent="0.25">
      <c r="A17" s="20"/>
      <c r="B17" s="38" t="s">
        <v>62</v>
      </c>
      <c r="C17" s="28" t="s">
        <v>63</v>
      </c>
      <c r="D17" s="29">
        <v>5</v>
      </c>
      <c r="E17" s="28" t="s">
        <v>64</v>
      </c>
      <c r="F17" s="30" t="s">
        <v>65</v>
      </c>
      <c r="G17" s="31" t="s">
        <v>66</v>
      </c>
    </row>
    <row r="18" spans="1:26" ht="15.75" customHeight="1" x14ac:dyDescent="0.25">
      <c r="A18" s="20"/>
      <c r="B18" s="38" t="s">
        <v>67</v>
      </c>
      <c r="C18" s="28" t="s">
        <v>68</v>
      </c>
      <c r="D18" s="29">
        <v>4</v>
      </c>
      <c r="E18" s="28" t="s">
        <v>69</v>
      </c>
      <c r="F18" s="30" t="s">
        <v>70</v>
      </c>
      <c r="G18" s="31" t="s">
        <v>71</v>
      </c>
    </row>
    <row r="19" spans="1:26" ht="15.75" customHeight="1" x14ac:dyDescent="0.25">
      <c r="A19" s="20"/>
      <c r="B19" s="39" t="s">
        <v>72</v>
      </c>
      <c r="C19" s="33" t="s">
        <v>73</v>
      </c>
      <c r="D19" s="34">
        <v>3</v>
      </c>
      <c r="E19" s="33" t="s">
        <v>74</v>
      </c>
      <c r="F19" s="35" t="s">
        <v>75</v>
      </c>
      <c r="G19" s="31" t="s">
        <v>76</v>
      </c>
    </row>
    <row r="20" spans="1:26" ht="15.75" customHeight="1" x14ac:dyDescent="0.25">
      <c r="A20" s="20"/>
      <c r="B20" s="16"/>
      <c r="C20" s="16"/>
      <c r="D20" s="16">
        <f>AVERAGE(D17:D19)</f>
        <v>4</v>
      </c>
      <c r="E20" s="16"/>
      <c r="F20" s="16"/>
      <c r="G20" s="16"/>
    </row>
    <row r="21" spans="1:26" ht="15.75" customHeight="1" x14ac:dyDescent="0.25">
      <c r="A21" s="20"/>
      <c r="B21" s="16"/>
      <c r="C21" s="16"/>
      <c r="D21" s="16"/>
      <c r="E21" s="16"/>
      <c r="F21" s="16"/>
      <c r="G21" s="16"/>
    </row>
    <row r="22" spans="1:26" ht="15.75" customHeight="1" x14ac:dyDescent="0.25">
      <c r="A22" s="18" t="s">
        <v>77</v>
      </c>
      <c r="B22" s="16"/>
      <c r="C22" s="16"/>
      <c r="D22" s="16">
        <f>(D20+D14)/2</f>
        <v>4.0999999999999996</v>
      </c>
      <c r="E22" s="16"/>
      <c r="F22" s="16"/>
      <c r="G22" s="16"/>
    </row>
    <row r="23" spans="1:26" ht="15.75" customHeight="1" x14ac:dyDescent="0.25">
      <c r="A23" s="20"/>
      <c r="B23" s="16"/>
      <c r="C23" s="16"/>
      <c r="D23" s="16"/>
      <c r="E23" s="16"/>
      <c r="F23" s="16"/>
      <c r="G23" s="16"/>
    </row>
    <row r="24" spans="1:26" ht="15.75" customHeight="1" x14ac:dyDescent="0.25">
      <c r="A24" s="18" t="s">
        <v>78</v>
      </c>
      <c r="B24" s="110" t="s">
        <v>79</v>
      </c>
      <c r="C24" s="109"/>
      <c r="D24" s="41" t="s">
        <v>80</v>
      </c>
      <c r="E24" s="16"/>
      <c r="F24" s="16"/>
      <c r="G24" s="16"/>
    </row>
    <row r="25" spans="1:26" x14ac:dyDescent="0.2">
      <c r="A25" s="16"/>
      <c r="B25" s="42"/>
      <c r="C25" s="42"/>
      <c r="D25" s="16"/>
      <c r="E25" s="16"/>
      <c r="F25" s="16"/>
      <c r="G25" s="16"/>
    </row>
    <row r="26" spans="1:26" x14ac:dyDescent="0.2">
      <c r="A26" s="16"/>
      <c r="B26" s="42"/>
      <c r="C26" s="42"/>
      <c r="D26" s="16"/>
      <c r="E26" s="16"/>
      <c r="F26" s="16"/>
      <c r="G26" s="16"/>
    </row>
    <row r="27" spans="1:26" x14ac:dyDescent="0.2">
      <c r="A27" s="16"/>
      <c r="B27" s="42"/>
      <c r="C27" s="42"/>
      <c r="D27" s="16"/>
      <c r="E27" s="16"/>
      <c r="F27" s="16"/>
      <c r="G27" s="16"/>
    </row>
    <row r="28" spans="1:26" x14ac:dyDescent="0.2">
      <c r="A28" s="16"/>
      <c r="B28" s="42"/>
      <c r="C28" s="40"/>
      <c r="D28" s="16"/>
      <c r="E28" s="16"/>
      <c r="F28" s="16"/>
      <c r="G28" s="16"/>
    </row>
    <row r="29" spans="1:26" x14ac:dyDescent="0.2">
      <c r="A29" s="16"/>
      <c r="B29" s="16"/>
      <c r="C29" s="16"/>
      <c r="D29" s="16"/>
      <c r="E29" s="16"/>
      <c r="F29" s="16"/>
      <c r="G29" s="16"/>
    </row>
    <row r="30" spans="1:26" x14ac:dyDescent="0.2">
      <c r="A30" s="43"/>
      <c r="B30" s="43"/>
      <c r="C30" s="43"/>
      <c r="D30" s="43"/>
      <c r="E30" s="43"/>
      <c r="F30" s="43"/>
      <c r="G30" s="43"/>
      <c r="H30" s="44"/>
      <c r="I30" s="44"/>
      <c r="J30" s="44"/>
      <c r="K30" s="44"/>
      <c r="L30" s="44"/>
      <c r="M30" s="44"/>
      <c r="N30" s="44"/>
      <c r="O30" s="44"/>
      <c r="P30" s="44"/>
      <c r="Q30" s="44"/>
      <c r="R30" s="44"/>
      <c r="S30" s="44"/>
      <c r="T30" s="44"/>
      <c r="U30" s="44"/>
      <c r="V30" s="44"/>
      <c r="W30" s="44"/>
      <c r="X30" s="44"/>
      <c r="Y30" s="44"/>
      <c r="Z30" s="44"/>
    </row>
    <row r="31" spans="1:26" x14ac:dyDescent="0.2">
      <c r="A31" s="16"/>
      <c r="B31" s="16"/>
      <c r="C31" s="16"/>
      <c r="D31" s="16"/>
      <c r="E31" s="16"/>
      <c r="F31" s="16"/>
      <c r="G31" s="16"/>
    </row>
    <row r="32" spans="1:26" ht="15.75" customHeight="1" x14ac:dyDescent="0.25">
      <c r="A32" s="18" t="s">
        <v>25</v>
      </c>
      <c r="B32" s="119" t="s">
        <v>213</v>
      </c>
      <c r="C32" s="109"/>
      <c r="D32" s="109"/>
      <c r="E32" s="16"/>
      <c r="F32" s="16"/>
      <c r="G32" s="16"/>
    </row>
    <row r="33" spans="1:7" ht="15.75" customHeight="1" x14ac:dyDescent="0.25">
      <c r="A33" s="18" t="s">
        <v>26</v>
      </c>
      <c r="B33" s="108" t="s">
        <v>27</v>
      </c>
      <c r="C33" s="109"/>
      <c r="D33" s="109"/>
      <c r="E33" s="16"/>
      <c r="F33" s="16"/>
      <c r="G33" s="16"/>
    </row>
    <row r="34" spans="1:7" ht="15.75" customHeight="1" x14ac:dyDescent="0.25">
      <c r="A34" s="20"/>
      <c r="B34" s="16"/>
      <c r="C34" s="16"/>
      <c r="D34" s="16"/>
      <c r="E34" s="16"/>
      <c r="F34" s="16"/>
      <c r="G34" s="16"/>
    </row>
    <row r="35" spans="1:7" ht="15.75" customHeight="1" x14ac:dyDescent="0.25">
      <c r="A35" s="18" t="s">
        <v>28</v>
      </c>
      <c r="B35" s="21"/>
      <c r="C35" s="22" t="s">
        <v>82</v>
      </c>
      <c r="D35" s="23" t="s">
        <v>30</v>
      </c>
      <c r="E35" s="24" t="s">
        <v>31</v>
      </c>
      <c r="F35" s="25" t="s">
        <v>32</v>
      </c>
      <c r="G35" s="26"/>
    </row>
    <row r="36" spans="1:7" ht="15.75" customHeight="1" x14ac:dyDescent="0.25">
      <c r="A36" s="20"/>
      <c r="B36" s="27" t="s">
        <v>34</v>
      </c>
      <c r="C36" s="28" t="s">
        <v>83</v>
      </c>
      <c r="D36" s="29">
        <v>5</v>
      </c>
      <c r="E36" s="28" t="s">
        <v>84</v>
      </c>
      <c r="F36" s="30" t="s">
        <v>37</v>
      </c>
      <c r="G36" s="31"/>
    </row>
    <row r="37" spans="1:7" ht="45.75" x14ac:dyDescent="0.25">
      <c r="A37" s="20"/>
      <c r="B37" s="27" t="s">
        <v>39</v>
      </c>
      <c r="C37" s="28" t="s">
        <v>85</v>
      </c>
      <c r="D37" s="29">
        <v>4</v>
      </c>
      <c r="E37" s="28" t="s">
        <v>86</v>
      </c>
      <c r="F37" s="30" t="s">
        <v>87</v>
      </c>
      <c r="G37" s="31"/>
    </row>
    <row r="38" spans="1:7" ht="45.75" x14ac:dyDescent="0.25">
      <c r="A38" s="20"/>
      <c r="B38" s="27" t="s">
        <v>44</v>
      </c>
      <c r="C38" s="28" t="s">
        <v>88</v>
      </c>
      <c r="D38" s="29">
        <v>4</v>
      </c>
      <c r="E38" s="28" t="s">
        <v>89</v>
      </c>
      <c r="F38" s="30" t="s">
        <v>47</v>
      </c>
      <c r="G38" s="31"/>
    </row>
    <row r="39" spans="1:7" ht="18" x14ac:dyDescent="0.25">
      <c r="A39" s="20"/>
      <c r="B39" s="27" t="s">
        <v>49</v>
      </c>
      <c r="C39" s="28" t="s">
        <v>50</v>
      </c>
      <c r="D39" s="29">
        <v>3</v>
      </c>
      <c r="E39" s="28" t="s">
        <v>90</v>
      </c>
      <c r="F39" s="30" t="s">
        <v>91</v>
      </c>
      <c r="G39" s="31"/>
    </row>
    <row r="40" spans="1:7" ht="45.75" x14ac:dyDescent="0.25">
      <c r="A40" s="20"/>
      <c r="B40" s="32" t="s">
        <v>54</v>
      </c>
      <c r="C40" s="33" t="s">
        <v>92</v>
      </c>
      <c r="D40" s="34">
        <v>3</v>
      </c>
      <c r="E40" s="33" t="s">
        <v>93</v>
      </c>
      <c r="F40" s="35" t="s">
        <v>94</v>
      </c>
      <c r="G40" s="31"/>
    </row>
    <row r="41" spans="1:7" ht="18" x14ac:dyDescent="0.25">
      <c r="A41" s="20"/>
      <c r="B41" s="16"/>
      <c r="C41" s="16"/>
      <c r="D41" s="36">
        <f>AVERAGE(D36:D40)</f>
        <v>3.8</v>
      </c>
      <c r="E41" s="16"/>
      <c r="F41" s="16"/>
      <c r="G41" s="16"/>
    </row>
    <row r="42" spans="1:7" ht="18" x14ac:dyDescent="0.25">
      <c r="A42" s="20"/>
      <c r="B42" s="16"/>
      <c r="C42" s="16"/>
      <c r="D42" s="16"/>
      <c r="E42" s="16"/>
      <c r="F42" s="16"/>
      <c r="G42" s="16"/>
    </row>
    <row r="43" spans="1:7" ht="72" x14ac:dyDescent="0.25">
      <c r="A43" s="18" t="s">
        <v>59</v>
      </c>
      <c r="B43" s="37"/>
      <c r="C43" s="24" t="s">
        <v>95</v>
      </c>
      <c r="D43" s="24" t="s">
        <v>30</v>
      </c>
      <c r="E43" s="24" t="s">
        <v>61</v>
      </c>
      <c r="F43" s="25" t="s">
        <v>32</v>
      </c>
      <c r="G43" s="16"/>
    </row>
    <row r="44" spans="1:7" ht="31.5" x14ac:dyDescent="0.25">
      <c r="A44" s="20"/>
      <c r="B44" s="38" t="s">
        <v>62</v>
      </c>
      <c r="C44" s="28" t="s">
        <v>96</v>
      </c>
      <c r="D44" s="29">
        <v>5</v>
      </c>
      <c r="E44" s="28" t="s">
        <v>64</v>
      </c>
      <c r="F44" s="30" t="s">
        <v>65</v>
      </c>
      <c r="G44" s="31"/>
    </row>
    <row r="45" spans="1:7" ht="45.75" x14ac:dyDescent="0.25">
      <c r="A45" s="20"/>
      <c r="B45" s="38" t="s">
        <v>67</v>
      </c>
      <c r="C45" s="28" t="s">
        <v>97</v>
      </c>
      <c r="D45" s="29">
        <v>4</v>
      </c>
      <c r="E45" s="28" t="s">
        <v>69</v>
      </c>
      <c r="F45" s="30" t="s">
        <v>70</v>
      </c>
      <c r="G45" s="31"/>
    </row>
    <row r="46" spans="1:7" ht="31.5" x14ac:dyDescent="0.25">
      <c r="A46" s="20"/>
      <c r="B46" s="39" t="s">
        <v>72</v>
      </c>
      <c r="C46" s="33" t="s">
        <v>98</v>
      </c>
      <c r="D46" s="34">
        <v>4</v>
      </c>
      <c r="E46" s="33" t="s">
        <v>74</v>
      </c>
      <c r="F46" s="35" t="s">
        <v>99</v>
      </c>
      <c r="G46" s="31"/>
    </row>
    <row r="47" spans="1:7" ht="18" x14ac:dyDescent="0.25">
      <c r="A47" s="20"/>
      <c r="B47" s="16"/>
      <c r="C47" s="16"/>
      <c r="D47" s="16">
        <f>AVERAGE(D44:D46)</f>
        <v>4.333333333333333</v>
      </c>
      <c r="E47" s="16"/>
      <c r="F47" s="16"/>
      <c r="G47" s="16"/>
    </row>
    <row r="48" spans="1:7" ht="18" x14ac:dyDescent="0.25">
      <c r="A48" s="20"/>
      <c r="B48" s="16"/>
      <c r="C48" s="16"/>
      <c r="D48" s="16"/>
      <c r="E48" s="16"/>
      <c r="F48" s="16"/>
      <c r="G48" s="16"/>
    </row>
    <row r="49" spans="1:7" ht="36" x14ac:dyDescent="0.25">
      <c r="A49" s="18" t="s">
        <v>77</v>
      </c>
      <c r="B49" s="16"/>
      <c r="C49" s="16"/>
      <c r="D49" s="16">
        <f>(D47+D41)/2</f>
        <v>4.0666666666666664</v>
      </c>
      <c r="E49" s="16"/>
      <c r="F49" s="16"/>
      <c r="G49" s="16"/>
    </row>
    <row r="50" spans="1:7" ht="18" x14ac:dyDescent="0.25">
      <c r="A50" s="20"/>
      <c r="B50" s="16"/>
      <c r="C50" s="16"/>
      <c r="D50" s="16"/>
      <c r="E50" s="16"/>
      <c r="F50" s="16"/>
      <c r="G50" s="16"/>
    </row>
    <row r="51" spans="1:7" ht="18" x14ac:dyDescent="0.25">
      <c r="A51" s="18" t="s">
        <v>78</v>
      </c>
      <c r="B51" s="110" t="s">
        <v>79</v>
      </c>
      <c r="C51" s="109"/>
      <c r="D51" s="41" t="s">
        <v>80</v>
      </c>
      <c r="E51" s="16"/>
      <c r="F51" s="16"/>
      <c r="G51" s="16"/>
    </row>
    <row r="52" spans="1:7" ht="15" x14ac:dyDescent="0.2">
      <c r="A52" s="16"/>
      <c r="B52" s="42"/>
      <c r="C52" s="42"/>
      <c r="D52" s="16"/>
      <c r="E52" s="16"/>
      <c r="F52" s="16"/>
      <c r="G52" s="16"/>
    </row>
    <row r="53" spans="1:7" ht="15" x14ac:dyDescent="0.2">
      <c r="A53" s="16"/>
      <c r="B53" s="42"/>
      <c r="C53" s="42"/>
      <c r="D53" s="16"/>
      <c r="E53" s="16"/>
      <c r="F53" s="16"/>
      <c r="G53" s="16"/>
    </row>
    <row r="54" spans="1:7" ht="15" x14ac:dyDescent="0.2">
      <c r="A54" s="16"/>
      <c r="B54" s="42"/>
      <c r="C54" s="42"/>
      <c r="D54" s="16"/>
      <c r="E54" s="16"/>
      <c r="F54" s="16"/>
      <c r="G54" s="16"/>
    </row>
    <row r="55" spans="1:7" ht="15" x14ac:dyDescent="0.2">
      <c r="A55" s="16"/>
      <c r="B55" s="42"/>
      <c r="C55" s="40"/>
      <c r="D55" s="16"/>
      <c r="E55" s="16"/>
      <c r="F55" s="16"/>
      <c r="G55" s="16"/>
    </row>
    <row r="57" spans="1:7" ht="12.75" x14ac:dyDescent="0.2">
      <c r="A57" s="43"/>
      <c r="B57" s="43"/>
      <c r="C57" s="43"/>
      <c r="D57" s="43"/>
      <c r="E57" s="43"/>
      <c r="F57" s="43"/>
      <c r="G57" s="43"/>
    </row>
    <row r="58" spans="1:7" ht="12.75" x14ac:dyDescent="0.2">
      <c r="A58" s="16"/>
      <c r="B58" s="16"/>
      <c r="C58" s="16"/>
      <c r="D58" s="16"/>
      <c r="E58" s="16"/>
      <c r="F58" s="16"/>
      <c r="G58" s="16"/>
    </row>
    <row r="59" spans="1:7" ht="18" x14ac:dyDescent="0.25">
      <c r="A59" s="18" t="s">
        <v>25</v>
      </c>
      <c r="B59" s="119" t="s">
        <v>212</v>
      </c>
      <c r="C59" s="109"/>
      <c r="D59" s="109"/>
      <c r="E59" s="16"/>
      <c r="F59" s="16"/>
      <c r="G59" s="16"/>
    </row>
    <row r="60" spans="1:7" ht="18" x14ac:dyDescent="0.25">
      <c r="A60" s="18" t="s">
        <v>26</v>
      </c>
      <c r="B60" s="108" t="s">
        <v>27</v>
      </c>
      <c r="C60" s="109"/>
      <c r="D60" s="109"/>
      <c r="E60" s="16"/>
      <c r="F60" s="16"/>
      <c r="G60" s="16"/>
    </row>
    <row r="61" spans="1:7" ht="18" x14ac:dyDescent="0.25">
      <c r="A61" s="20"/>
      <c r="B61" s="16"/>
      <c r="C61" s="16"/>
      <c r="D61" s="16"/>
      <c r="E61" s="16"/>
      <c r="F61" s="16"/>
      <c r="G61" s="16"/>
    </row>
    <row r="62" spans="1:7" ht="54" x14ac:dyDescent="0.25">
      <c r="A62" s="18" t="s">
        <v>28</v>
      </c>
      <c r="B62" s="21"/>
      <c r="C62" s="22" t="s">
        <v>101</v>
      </c>
      <c r="D62" s="23" t="s">
        <v>30</v>
      </c>
      <c r="E62" s="24" t="s">
        <v>31</v>
      </c>
      <c r="F62" s="25" t="s">
        <v>32</v>
      </c>
      <c r="G62" s="26" t="s">
        <v>33</v>
      </c>
    </row>
    <row r="63" spans="1:7" ht="30.75" x14ac:dyDescent="0.25">
      <c r="A63" s="20"/>
      <c r="B63" s="27" t="s">
        <v>34</v>
      </c>
      <c r="C63" s="28" t="s">
        <v>102</v>
      </c>
      <c r="D63" s="29">
        <v>4</v>
      </c>
      <c r="E63" s="28" t="s">
        <v>103</v>
      </c>
      <c r="F63" s="30" t="s">
        <v>37</v>
      </c>
      <c r="G63" s="31"/>
    </row>
    <row r="64" spans="1:7" ht="45.75" x14ac:dyDescent="0.25">
      <c r="A64" s="20"/>
      <c r="B64" s="27" t="s">
        <v>39</v>
      </c>
      <c r="C64" s="28" t="s">
        <v>104</v>
      </c>
      <c r="D64" s="29">
        <v>4</v>
      </c>
      <c r="E64" s="28" t="s">
        <v>105</v>
      </c>
      <c r="F64" s="30" t="s">
        <v>106</v>
      </c>
      <c r="G64" s="31"/>
    </row>
    <row r="65" spans="1:7" ht="45.75" x14ac:dyDescent="0.25">
      <c r="A65" s="20"/>
      <c r="B65" s="27" t="s">
        <v>44</v>
      </c>
      <c r="C65" s="28" t="s">
        <v>107</v>
      </c>
      <c r="D65" s="29">
        <v>4</v>
      </c>
      <c r="E65" s="28" t="s">
        <v>108</v>
      </c>
      <c r="F65" s="30" t="s">
        <v>47</v>
      </c>
      <c r="G65" s="31"/>
    </row>
    <row r="66" spans="1:7" ht="18" x14ac:dyDescent="0.25">
      <c r="A66" s="20"/>
      <c r="B66" s="27" t="s">
        <v>49</v>
      </c>
      <c r="C66" s="28" t="s">
        <v>50</v>
      </c>
      <c r="D66" s="29"/>
      <c r="E66" s="28" t="s">
        <v>109</v>
      </c>
      <c r="F66" s="30" t="s">
        <v>110</v>
      </c>
      <c r="G66" s="31"/>
    </row>
    <row r="67" spans="1:7" ht="45.75" x14ac:dyDescent="0.25">
      <c r="A67" s="20"/>
      <c r="B67" s="32" t="s">
        <v>54</v>
      </c>
      <c r="C67" s="33" t="s">
        <v>111</v>
      </c>
      <c r="D67" s="34">
        <v>3</v>
      </c>
      <c r="E67" s="33" t="s">
        <v>112</v>
      </c>
      <c r="F67" s="35" t="s">
        <v>113</v>
      </c>
      <c r="G67" s="31"/>
    </row>
    <row r="68" spans="1:7" ht="18" x14ac:dyDescent="0.25">
      <c r="A68" s="20"/>
      <c r="B68" s="16"/>
      <c r="C68" s="16"/>
      <c r="D68" s="36">
        <f>AVERAGE(D63:D67)</f>
        <v>3.75</v>
      </c>
      <c r="E68" s="16"/>
      <c r="F68" s="16"/>
      <c r="G68" s="16"/>
    </row>
    <row r="69" spans="1:7" ht="18" x14ac:dyDescent="0.25">
      <c r="A69" s="20"/>
      <c r="B69" s="16"/>
      <c r="C69" s="16"/>
      <c r="D69" s="16"/>
      <c r="E69" s="16"/>
      <c r="F69" s="16"/>
      <c r="G69" s="16"/>
    </row>
    <row r="70" spans="1:7" ht="72" x14ac:dyDescent="0.25">
      <c r="A70" s="18" t="s">
        <v>59</v>
      </c>
      <c r="B70" s="37"/>
      <c r="C70" s="24" t="s">
        <v>114</v>
      </c>
      <c r="D70" s="24" t="s">
        <v>30</v>
      </c>
      <c r="E70" s="24" t="s">
        <v>61</v>
      </c>
      <c r="F70" s="25" t="s">
        <v>32</v>
      </c>
      <c r="G70" s="16"/>
    </row>
    <row r="71" spans="1:7" ht="31.5" x14ac:dyDescent="0.25">
      <c r="A71" s="20"/>
      <c r="B71" s="38" t="s">
        <v>62</v>
      </c>
      <c r="C71" s="28" t="s">
        <v>115</v>
      </c>
      <c r="D71" s="29">
        <v>4</v>
      </c>
      <c r="E71" s="28" t="s">
        <v>64</v>
      </c>
      <c r="F71" s="30" t="s">
        <v>65</v>
      </c>
      <c r="G71" s="31"/>
    </row>
    <row r="72" spans="1:7" ht="45.75" x14ac:dyDescent="0.25">
      <c r="A72" s="20"/>
      <c r="B72" s="38" t="s">
        <v>67</v>
      </c>
      <c r="C72" s="28" t="s">
        <v>116</v>
      </c>
      <c r="D72" s="29">
        <v>3</v>
      </c>
      <c r="E72" s="28" t="s">
        <v>69</v>
      </c>
      <c r="F72" s="30" t="s">
        <v>70</v>
      </c>
      <c r="G72" s="31"/>
    </row>
    <row r="73" spans="1:7" ht="31.5" x14ac:dyDescent="0.25">
      <c r="A73" s="20"/>
      <c r="B73" s="39" t="s">
        <v>72</v>
      </c>
      <c r="C73" s="33" t="s">
        <v>117</v>
      </c>
      <c r="D73" s="34">
        <v>3</v>
      </c>
      <c r="E73" s="33" t="s">
        <v>74</v>
      </c>
      <c r="F73" s="35" t="s">
        <v>118</v>
      </c>
      <c r="G73" s="31"/>
    </row>
    <row r="74" spans="1:7" ht="18" x14ac:dyDescent="0.25">
      <c r="A74" s="20"/>
      <c r="B74" s="16"/>
      <c r="C74" s="16"/>
      <c r="D74" s="16">
        <f>AVERAGE(D71:D73)</f>
        <v>3.3333333333333335</v>
      </c>
      <c r="E74" s="16"/>
      <c r="F74" s="16"/>
      <c r="G74" s="16"/>
    </row>
    <row r="75" spans="1:7" ht="18" x14ac:dyDescent="0.25">
      <c r="A75" s="20"/>
      <c r="B75" s="16"/>
      <c r="C75" s="16"/>
      <c r="D75" s="16"/>
      <c r="E75" s="16"/>
      <c r="F75" s="16"/>
      <c r="G75" s="16"/>
    </row>
    <row r="76" spans="1:7" ht="36" x14ac:dyDescent="0.25">
      <c r="A76" s="18" t="s">
        <v>77</v>
      </c>
      <c r="B76" s="16"/>
      <c r="C76" s="16"/>
      <c r="D76" s="16">
        <f>(D74+D68)/2</f>
        <v>3.541666666666667</v>
      </c>
      <c r="E76" s="16"/>
      <c r="F76" s="16"/>
      <c r="G76" s="16"/>
    </row>
    <row r="77" spans="1:7" ht="18" x14ac:dyDescent="0.25">
      <c r="A77" s="20"/>
      <c r="B77" s="16"/>
      <c r="C77" s="16"/>
      <c r="D77" s="16"/>
      <c r="E77" s="16"/>
      <c r="F77" s="16"/>
      <c r="G77" s="16"/>
    </row>
    <row r="78" spans="1:7" ht="18" x14ac:dyDescent="0.25">
      <c r="A78" s="18" t="s">
        <v>78</v>
      </c>
      <c r="B78" s="110" t="s">
        <v>79</v>
      </c>
      <c r="C78" s="109"/>
      <c r="D78" s="41" t="s">
        <v>80</v>
      </c>
      <c r="E78" s="16"/>
      <c r="F78" s="16"/>
      <c r="G78" s="16"/>
    </row>
    <row r="79" spans="1:7" ht="15" x14ac:dyDescent="0.2">
      <c r="A79" s="16"/>
      <c r="B79" s="42"/>
      <c r="C79" s="42"/>
      <c r="D79" s="16"/>
      <c r="E79" s="16"/>
      <c r="F79" s="16"/>
      <c r="G79" s="16"/>
    </row>
    <row r="80" spans="1:7" ht="15" x14ac:dyDescent="0.2">
      <c r="A80" s="16"/>
      <c r="B80" s="42"/>
      <c r="C80" s="42"/>
      <c r="D80" s="16"/>
      <c r="E80" s="16"/>
      <c r="F80" s="16"/>
      <c r="G80" s="16"/>
    </row>
    <row r="81" spans="1:7" ht="15" x14ac:dyDescent="0.2">
      <c r="A81" s="16"/>
      <c r="B81" s="42"/>
      <c r="C81" s="42"/>
      <c r="D81" s="16"/>
      <c r="E81" s="16"/>
      <c r="F81" s="16"/>
      <c r="G81" s="16"/>
    </row>
    <row r="82" spans="1:7" ht="18" x14ac:dyDescent="0.25">
      <c r="A82" s="20" t="s">
        <v>25</v>
      </c>
      <c r="B82" s="119" t="s">
        <v>214</v>
      </c>
      <c r="C82" s="109"/>
      <c r="D82" s="109"/>
      <c r="E82" s="16"/>
      <c r="F82" s="16"/>
      <c r="G82" s="16"/>
    </row>
    <row r="83" spans="1:7" ht="18" x14ac:dyDescent="0.25">
      <c r="A83" s="20" t="s">
        <v>26</v>
      </c>
      <c r="B83" s="108" t="s">
        <v>27</v>
      </c>
      <c r="C83" s="109"/>
      <c r="D83" s="109"/>
      <c r="E83" s="16"/>
      <c r="F83" s="16"/>
      <c r="G83" s="16"/>
    </row>
    <row r="84" spans="1:7" ht="18.75" thickBot="1" x14ac:dyDescent="0.3">
      <c r="A84" s="20"/>
      <c r="B84" s="16"/>
      <c r="C84" s="16"/>
      <c r="D84" s="16"/>
      <c r="E84" s="16"/>
      <c r="F84" s="16"/>
      <c r="G84" s="16"/>
    </row>
    <row r="85" spans="1:7" ht="54.75" thickBot="1" x14ac:dyDescent="0.3">
      <c r="A85" s="20" t="s">
        <v>28</v>
      </c>
      <c r="B85" s="21"/>
      <c r="C85" s="22" t="s">
        <v>29</v>
      </c>
      <c r="D85" s="23" t="s">
        <v>30</v>
      </c>
      <c r="E85" s="24" t="s">
        <v>31</v>
      </c>
      <c r="F85" s="25" t="s">
        <v>32</v>
      </c>
      <c r="G85" s="26" t="s">
        <v>33</v>
      </c>
    </row>
    <row r="86" spans="1:7" ht="30.75" x14ac:dyDescent="0.25">
      <c r="A86" s="20"/>
      <c r="B86" s="27" t="s">
        <v>34</v>
      </c>
      <c r="C86" s="28" t="s">
        <v>35</v>
      </c>
      <c r="D86" s="29">
        <v>5</v>
      </c>
      <c r="E86" s="28" t="s">
        <v>36</v>
      </c>
      <c r="F86" s="30" t="s">
        <v>37</v>
      </c>
      <c r="G86" s="45"/>
    </row>
    <row r="87" spans="1:7" ht="45.75" x14ac:dyDescent="0.25">
      <c r="A87" s="20"/>
      <c r="B87" s="27" t="s">
        <v>39</v>
      </c>
      <c r="C87" s="28" t="s">
        <v>40</v>
      </c>
      <c r="D87" s="29">
        <v>3</v>
      </c>
      <c r="E87" s="28" t="s">
        <v>41</v>
      </c>
      <c r="F87" s="30" t="s">
        <v>42</v>
      </c>
      <c r="G87" s="45"/>
    </row>
    <row r="88" spans="1:7" ht="45.75" x14ac:dyDescent="0.25">
      <c r="A88" s="20"/>
      <c r="B88" s="27" t="s">
        <v>44</v>
      </c>
      <c r="C88" s="28" t="s">
        <v>45</v>
      </c>
      <c r="D88" s="29">
        <v>3</v>
      </c>
      <c r="E88" s="28" t="s">
        <v>46</v>
      </c>
      <c r="F88" s="30" t="s">
        <v>47</v>
      </c>
      <c r="G88" s="45"/>
    </row>
    <row r="89" spans="1:7" ht="18" x14ac:dyDescent="0.25">
      <c r="A89" s="20"/>
      <c r="B89" s="27" t="s">
        <v>49</v>
      </c>
      <c r="C89" s="28" t="s">
        <v>50</v>
      </c>
      <c r="D89" s="29"/>
      <c r="E89" s="28" t="s">
        <v>51</v>
      </c>
      <c r="F89" s="30" t="s">
        <v>52</v>
      </c>
      <c r="G89" s="45"/>
    </row>
    <row r="90" spans="1:7" ht="46.5" thickBot="1" x14ac:dyDescent="0.3">
      <c r="A90" s="20"/>
      <c r="B90" s="32" t="s">
        <v>54</v>
      </c>
      <c r="C90" s="33" t="s">
        <v>92</v>
      </c>
      <c r="D90" s="34">
        <v>4</v>
      </c>
      <c r="E90" s="33" t="s">
        <v>56</v>
      </c>
      <c r="F90" s="35" t="s">
        <v>57</v>
      </c>
      <c r="G90" s="45"/>
    </row>
    <row r="91" spans="1:7" ht="18" x14ac:dyDescent="0.25">
      <c r="A91" s="20"/>
      <c r="B91" s="16"/>
      <c r="C91" s="16"/>
      <c r="D91" s="36">
        <f>AVERAGE(D86:D90)</f>
        <v>3.75</v>
      </c>
      <c r="E91" s="16"/>
      <c r="F91" s="16"/>
      <c r="G91" s="16"/>
    </row>
    <row r="92" spans="1:7" ht="18.75" thickBot="1" x14ac:dyDescent="0.3">
      <c r="A92" s="20"/>
      <c r="B92" s="16"/>
      <c r="C92" s="16"/>
      <c r="D92" s="16"/>
      <c r="E92" s="16"/>
      <c r="F92" s="16"/>
      <c r="G92" s="16"/>
    </row>
    <row r="93" spans="1:7" ht="72" x14ac:dyDescent="0.25">
      <c r="A93" s="20" t="s">
        <v>59</v>
      </c>
      <c r="B93" s="37"/>
      <c r="C93" s="24" t="s">
        <v>60</v>
      </c>
      <c r="D93" s="24" t="s">
        <v>30</v>
      </c>
      <c r="E93" s="24" t="s">
        <v>61</v>
      </c>
      <c r="F93" s="25" t="s">
        <v>32</v>
      </c>
      <c r="G93" s="16"/>
    </row>
    <row r="94" spans="1:7" ht="31.5" x14ac:dyDescent="0.25">
      <c r="A94" s="20"/>
      <c r="B94" s="38" t="s">
        <v>62</v>
      </c>
      <c r="C94" s="28" t="s">
        <v>63</v>
      </c>
      <c r="D94" s="29">
        <v>5</v>
      </c>
      <c r="E94" s="28" t="s">
        <v>64</v>
      </c>
      <c r="F94" s="30" t="s">
        <v>65</v>
      </c>
      <c r="G94" s="45"/>
    </row>
    <row r="95" spans="1:7" ht="45.75" x14ac:dyDescent="0.25">
      <c r="A95" s="20"/>
      <c r="B95" s="38" t="s">
        <v>67</v>
      </c>
      <c r="C95" s="28" t="s">
        <v>68</v>
      </c>
      <c r="D95" s="29">
        <v>4</v>
      </c>
      <c r="E95" s="28" t="s">
        <v>69</v>
      </c>
      <c r="F95" s="30" t="s">
        <v>70</v>
      </c>
      <c r="G95" s="45"/>
    </row>
    <row r="96" spans="1:7" ht="32.25" thickBot="1" x14ac:dyDescent="0.3">
      <c r="A96" s="20"/>
      <c r="B96" s="39" t="s">
        <v>72</v>
      </c>
      <c r="C96" s="33" t="s">
        <v>73</v>
      </c>
      <c r="D96" s="34">
        <v>4</v>
      </c>
      <c r="E96" s="33" t="s">
        <v>74</v>
      </c>
      <c r="F96" s="35" t="s">
        <v>75</v>
      </c>
      <c r="G96" s="45"/>
    </row>
    <row r="97" spans="1:7" ht="18" x14ac:dyDescent="0.25">
      <c r="A97" s="20"/>
      <c r="B97" s="16"/>
      <c r="C97" s="16"/>
      <c r="D97" s="16">
        <f>AVERAGE(D94:D96)</f>
        <v>4.333333333333333</v>
      </c>
      <c r="E97" s="16"/>
      <c r="F97" s="16"/>
      <c r="G97" s="16"/>
    </row>
    <row r="98" spans="1:7" ht="18" x14ac:dyDescent="0.25">
      <c r="A98" s="20"/>
      <c r="B98" s="16"/>
      <c r="C98" s="16"/>
      <c r="D98" s="16"/>
      <c r="E98" s="16"/>
      <c r="F98" s="16"/>
      <c r="G98" s="16"/>
    </row>
    <row r="99" spans="1:7" ht="36" x14ac:dyDescent="0.25">
      <c r="A99" s="20" t="s">
        <v>77</v>
      </c>
      <c r="B99" s="16"/>
      <c r="C99" s="16"/>
      <c r="D99" s="16">
        <f>(D97+D91)/2</f>
        <v>4.0416666666666661</v>
      </c>
      <c r="E99" s="16"/>
      <c r="F99" s="16"/>
      <c r="G99" s="16"/>
    </row>
    <row r="100" spans="1:7" ht="18" x14ac:dyDescent="0.25">
      <c r="A100" s="20"/>
      <c r="B100" s="16"/>
      <c r="C100" s="16"/>
      <c r="D100" s="16"/>
      <c r="E100" s="16"/>
      <c r="F100" s="16"/>
      <c r="G100" s="16"/>
    </row>
    <row r="101" spans="1:7" ht="18" x14ac:dyDescent="0.25">
      <c r="A101" s="20" t="s">
        <v>78</v>
      </c>
      <c r="B101" s="110" t="s">
        <v>79</v>
      </c>
      <c r="C101" s="109"/>
      <c r="D101" s="41" t="s">
        <v>80</v>
      </c>
      <c r="E101" s="16"/>
      <c r="F101" s="16"/>
      <c r="G101" s="16"/>
    </row>
    <row r="103" spans="1:7" ht="18" x14ac:dyDescent="0.25">
      <c r="A103" s="20" t="s">
        <v>25</v>
      </c>
      <c r="B103" s="119" t="s">
        <v>215</v>
      </c>
      <c r="C103" s="109"/>
      <c r="D103" s="109"/>
      <c r="E103" s="16"/>
      <c r="F103" s="16"/>
      <c r="G103" s="16"/>
    </row>
    <row r="104" spans="1:7" ht="18" x14ac:dyDescent="0.25">
      <c r="A104" s="20" t="s">
        <v>26</v>
      </c>
      <c r="B104" s="108" t="s">
        <v>27</v>
      </c>
      <c r="C104" s="109"/>
      <c r="D104" s="109"/>
      <c r="E104" s="16"/>
      <c r="F104" s="16"/>
      <c r="G104" s="16"/>
    </row>
    <row r="105" spans="1:7" ht="18.75" thickBot="1" x14ac:dyDescent="0.3">
      <c r="A105" s="20"/>
      <c r="B105" s="16"/>
      <c r="C105" s="16"/>
      <c r="D105" s="16"/>
      <c r="E105" s="16"/>
      <c r="F105" s="16"/>
      <c r="G105" s="16"/>
    </row>
    <row r="106" spans="1:7" ht="54.75" thickBot="1" x14ac:dyDescent="0.3">
      <c r="A106" s="20" t="s">
        <v>28</v>
      </c>
      <c r="B106" s="21"/>
      <c r="C106" s="22" t="s">
        <v>29</v>
      </c>
      <c r="D106" s="23" t="s">
        <v>30</v>
      </c>
      <c r="E106" s="24" t="s">
        <v>31</v>
      </c>
      <c r="F106" s="25" t="s">
        <v>32</v>
      </c>
      <c r="G106" s="26" t="s">
        <v>33</v>
      </c>
    </row>
    <row r="107" spans="1:7" ht="30.75" x14ac:dyDescent="0.25">
      <c r="A107" s="20"/>
      <c r="B107" s="27" t="s">
        <v>34</v>
      </c>
      <c r="C107" s="28" t="s">
        <v>35</v>
      </c>
      <c r="D107" s="29">
        <v>5</v>
      </c>
      <c r="E107" s="28" t="s">
        <v>36</v>
      </c>
      <c r="F107" s="30" t="s">
        <v>37</v>
      </c>
      <c r="G107" s="45"/>
    </row>
    <row r="108" spans="1:7" ht="45.75" x14ac:dyDescent="0.25">
      <c r="A108" s="20"/>
      <c r="B108" s="27" t="s">
        <v>39</v>
      </c>
      <c r="C108" s="28" t="s">
        <v>40</v>
      </c>
      <c r="D108" s="29">
        <v>5</v>
      </c>
      <c r="E108" s="28" t="s">
        <v>41</v>
      </c>
      <c r="F108" s="30" t="s">
        <v>42</v>
      </c>
      <c r="G108" s="45"/>
    </row>
    <row r="109" spans="1:7" ht="45.75" x14ac:dyDescent="0.25">
      <c r="A109" s="20"/>
      <c r="B109" s="27" t="s">
        <v>44</v>
      </c>
      <c r="C109" s="28" t="s">
        <v>45</v>
      </c>
      <c r="D109" s="29">
        <v>4</v>
      </c>
      <c r="E109" s="28" t="s">
        <v>46</v>
      </c>
      <c r="F109" s="30" t="s">
        <v>47</v>
      </c>
      <c r="G109" s="45"/>
    </row>
    <row r="110" spans="1:7" ht="18" x14ac:dyDescent="0.25">
      <c r="A110" s="20"/>
      <c r="B110" s="27" t="s">
        <v>49</v>
      </c>
      <c r="C110" s="28" t="s">
        <v>50</v>
      </c>
      <c r="D110" s="29"/>
      <c r="E110" s="28" t="s">
        <v>51</v>
      </c>
      <c r="F110" s="30" t="s">
        <v>52</v>
      </c>
      <c r="G110" s="45"/>
    </row>
    <row r="111" spans="1:7" ht="46.5" thickBot="1" x14ac:dyDescent="0.3">
      <c r="A111" s="20"/>
      <c r="B111" s="32" t="s">
        <v>54</v>
      </c>
      <c r="C111" s="33" t="s">
        <v>92</v>
      </c>
      <c r="D111" s="34">
        <v>4</v>
      </c>
      <c r="E111" s="33" t="s">
        <v>56</v>
      </c>
      <c r="F111" s="35" t="s">
        <v>57</v>
      </c>
      <c r="G111" s="45"/>
    </row>
    <row r="112" spans="1:7" ht="18" x14ac:dyDescent="0.25">
      <c r="A112" s="20"/>
      <c r="B112" s="16"/>
      <c r="C112" s="16"/>
      <c r="D112" s="36">
        <f>AVERAGE(D107:D111)</f>
        <v>4.5</v>
      </c>
      <c r="E112" s="16"/>
      <c r="F112" s="16"/>
      <c r="G112" s="16"/>
    </row>
    <row r="113" spans="1:7" ht="18.75" thickBot="1" x14ac:dyDescent="0.3">
      <c r="A113" s="20"/>
      <c r="B113" s="16"/>
      <c r="C113" s="16"/>
      <c r="D113" s="16"/>
      <c r="E113" s="16"/>
      <c r="F113" s="16"/>
      <c r="G113" s="16"/>
    </row>
    <row r="114" spans="1:7" ht="72" x14ac:dyDescent="0.25">
      <c r="A114" s="20" t="s">
        <v>59</v>
      </c>
      <c r="B114" s="37"/>
      <c r="C114" s="24" t="s">
        <v>60</v>
      </c>
      <c r="D114" s="24" t="s">
        <v>30</v>
      </c>
      <c r="E114" s="24" t="s">
        <v>61</v>
      </c>
      <c r="F114" s="25" t="s">
        <v>32</v>
      </c>
      <c r="G114" s="16"/>
    </row>
    <row r="115" spans="1:7" ht="31.5" x14ac:dyDescent="0.25">
      <c r="A115" s="20"/>
      <c r="B115" s="38" t="s">
        <v>62</v>
      </c>
      <c r="C115" s="28" t="s">
        <v>63</v>
      </c>
      <c r="D115" s="29">
        <v>4</v>
      </c>
      <c r="E115" s="28" t="s">
        <v>64</v>
      </c>
      <c r="F115" s="30" t="s">
        <v>65</v>
      </c>
      <c r="G115" s="45"/>
    </row>
    <row r="116" spans="1:7" ht="45.75" x14ac:dyDescent="0.25">
      <c r="A116" s="20"/>
      <c r="B116" s="38" t="s">
        <v>67</v>
      </c>
      <c r="C116" s="28" t="s">
        <v>68</v>
      </c>
      <c r="D116" s="29">
        <v>5</v>
      </c>
      <c r="E116" s="28" t="s">
        <v>69</v>
      </c>
      <c r="F116" s="30" t="s">
        <v>70</v>
      </c>
      <c r="G116" s="45"/>
    </row>
    <row r="117" spans="1:7" ht="32.25" thickBot="1" x14ac:dyDescent="0.3">
      <c r="A117" s="20"/>
      <c r="B117" s="39" t="s">
        <v>72</v>
      </c>
      <c r="C117" s="33" t="s">
        <v>73</v>
      </c>
      <c r="D117" s="34">
        <v>5</v>
      </c>
      <c r="E117" s="33" t="s">
        <v>74</v>
      </c>
      <c r="F117" s="35" t="s">
        <v>75</v>
      </c>
      <c r="G117" s="45"/>
    </row>
    <row r="118" spans="1:7" ht="18" x14ac:dyDescent="0.25">
      <c r="A118" s="20"/>
      <c r="B118" s="16"/>
      <c r="C118" s="16"/>
      <c r="D118" s="16">
        <f>AVERAGE(D115:D117)</f>
        <v>4.666666666666667</v>
      </c>
      <c r="E118" s="16"/>
      <c r="F118" s="16"/>
      <c r="G118" s="16"/>
    </row>
    <row r="119" spans="1:7" ht="18" x14ac:dyDescent="0.25">
      <c r="A119" s="20"/>
      <c r="B119" s="16"/>
      <c r="C119" s="16"/>
      <c r="D119" s="16"/>
      <c r="E119" s="16"/>
      <c r="F119" s="16"/>
      <c r="G119" s="16"/>
    </row>
    <row r="120" spans="1:7" ht="36" x14ac:dyDescent="0.25">
      <c r="A120" s="20" t="s">
        <v>77</v>
      </c>
      <c r="B120" s="16"/>
      <c r="C120" s="16"/>
      <c r="D120" s="16">
        <f>(D118+D112)/2</f>
        <v>4.5833333333333339</v>
      </c>
      <c r="E120" s="16"/>
      <c r="F120" s="16"/>
      <c r="G120" s="16"/>
    </row>
    <row r="121" spans="1:7" ht="18" x14ac:dyDescent="0.25">
      <c r="A121" s="20"/>
      <c r="B121" s="16"/>
      <c r="C121" s="16"/>
      <c r="D121" s="16"/>
      <c r="E121" s="16"/>
      <c r="F121" s="16"/>
      <c r="G121" s="16"/>
    </row>
    <row r="122" spans="1:7" ht="18" x14ac:dyDescent="0.25">
      <c r="A122" s="20" t="s">
        <v>78</v>
      </c>
      <c r="B122" s="110" t="s">
        <v>79</v>
      </c>
      <c r="C122" s="109"/>
      <c r="D122" s="41" t="s">
        <v>80</v>
      </c>
      <c r="E122" s="16"/>
      <c r="F122" s="16"/>
      <c r="G122" s="16"/>
    </row>
    <row r="124" spans="1:7" ht="18" x14ac:dyDescent="0.25">
      <c r="A124" s="20" t="s">
        <v>25</v>
      </c>
      <c r="B124" s="119" t="s">
        <v>216</v>
      </c>
      <c r="C124" s="109"/>
      <c r="D124" s="109"/>
      <c r="E124" s="16"/>
      <c r="F124" s="16"/>
      <c r="G124" s="16"/>
    </row>
    <row r="125" spans="1:7" ht="18" x14ac:dyDescent="0.25">
      <c r="A125" s="20" t="s">
        <v>26</v>
      </c>
      <c r="B125" s="108" t="s">
        <v>27</v>
      </c>
      <c r="C125" s="109"/>
      <c r="D125" s="109"/>
      <c r="E125" s="16"/>
      <c r="F125" s="16"/>
      <c r="G125" s="16"/>
    </row>
    <row r="126" spans="1:7" ht="18.75" thickBot="1" x14ac:dyDescent="0.3">
      <c r="A126" s="20"/>
      <c r="B126" s="16"/>
      <c r="C126" s="16"/>
      <c r="D126" s="16"/>
      <c r="E126" s="16"/>
      <c r="F126" s="16"/>
      <c r="G126" s="16"/>
    </row>
    <row r="127" spans="1:7" ht="54.75" thickBot="1" x14ac:dyDescent="0.3">
      <c r="A127" s="20" t="s">
        <v>28</v>
      </c>
      <c r="B127" s="21"/>
      <c r="C127" s="22" t="s">
        <v>29</v>
      </c>
      <c r="D127" s="23" t="s">
        <v>30</v>
      </c>
      <c r="E127" s="24" t="s">
        <v>31</v>
      </c>
      <c r="F127" s="25" t="s">
        <v>32</v>
      </c>
      <c r="G127" s="26" t="s">
        <v>33</v>
      </c>
    </row>
    <row r="128" spans="1:7" ht="30.75" x14ac:dyDescent="0.25">
      <c r="A128" s="20"/>
      <c r="B128" s="27" t="s">
        <v>34</v>
      </c>
      <c r="C128" s="28" t="s">
        <v>35</v>
      </c>
      <c r="D128" s="29">
        <v>5</v>
      </c>
      <c r="E128" s="28" t="s">
        <v>36</v>
      </c>
      <c r="F128" s="30" t="s">
        <v>37</v>
      </c>
      <c r="G128" s="45"/>
    </row>
    <row r="129" spans="1:7" ht="45.75" x14ac:dyDescent="0.25">
      <c r="A129" s="20"/>
      <c r="B129" s="27" t="s">
        <v>39</v>
      </c>
      <c r="C129" s="28" t="s">
        <v>40</v>
      </c>
      <c r="D129" s="29"/>
      <c r="E129" s="28" t="s">
        <v>41</v>
      </c>
      <c r="F129" s="30" t="s">
        <v>42</v>
      </c>
      <c r="G129" s="45"/>
    </row>
    <row r="130" spans="1:7" ht="45.75" x14ac:dyDescent="0.25">
      <c r="A130" s="20"/>
      <c r="B130" s="27" t="s">
        <v>44</v>
      </c>
      <c r="C130" s="28" t="s">
        <v>45</v>
      </c>
      <c r="D130" s="29"/>
      <c r="E130" s="28" t="s">
        <v>46</v>
      </c>
      <c r="F130" s="30" t="s">
        <v>47</v>
      </c>
      <c r="G130" s="45"/>
    </row>
    <row r="131" spans="1:7" ht="18" x14ac:dyDescent="0.25">
      <c r="A131" s="20"/>
      <c r="B131" s="27" t="s">
        <v>49</v>
      </c>
      <c r="C131" s="28" t="s">
        <v>50</v>
      </c>
      <c r="D131" s="29"/>
      <c r="E131" s="28" t="s">
        <v>51</v>
      </c>
      <c r="F131" s="30" t="s">
        <v>52</v>
      </c>
      <c r="G131" s="45"/>
    </row>
    <row r="132" spans="1:7" ht="46.5" thickBot="1" x14ac:dyDescent="0.3">
      <c r="A132" s="20"/>
      <c r="B132" s="32" t="s">
        <v>54</v>
      </c>
      <c r="C132" s="33" t="s">
        <v>92</v>
      </c>
      <c r="D132" s="34"/>
      <c r="E132" s="33" t="s">
        <v>56</v>
      </c>
      <c r="F132" s="35" t="s">
        <v>57</v>
      </c>
      <c r="G132" s="45"/>
    </row>
    <row r="133" spans="1:7" ht="18" x14ac:dyDescent="0.25">
      <c r="A133" s="20"/>
      <c r="B133" s="16"/>
      <c r="C133" s="16"/>
      <c r="D133" s="36">
        <f>AVERAGE(D128:D132)</f>
        <v>5</v>
      </c>
      <c r="E133" s="16"/>
      <c r="F133" s="16"/>
      <c r="G133" s="16"/>
    </row>
    <row r="134" spans="1:7" ht="18.75" thickBot="1" x14ac:dyDescent="0.3">
      <c r="A134" s="20"/>
      <c r="B134" s="16"/>
      <c r="C134" s="16"/>
      <c r="D134" s="16"/>
      <c r="E134" s="16"/>
      <c r="F134" s="16"/>
      <c r="G134" s="16"/>
    </row>
    <row r="135" spans="1:7" ht="72" x14ac:dyDescent="0.25">
      <c r="A135" s="20" t="s">
        <v>59</v>
      </c>
      <c r="B135" s="37"/>
      <c r="C135" s="24" t="s">
        <v>60</v>
      </c>
      <c r="D135" s="24" t="s">
        <v>30</v>
      </c>
      <c r="E135" s="24" t="s">
        <v>61</v>
      </c>
      <c r="F135" s="25" t="s">
        <v>32</v>
      </c>
      <c r="G135" s="16"/>
    </row>
    <row r="136" spans="1:7" ht="31.5" x14ac:dyDescent="0.25">
      <c r="A136" s="20"/>
      <c r="B136" s="38" t="s">
        <v>62</v>
      </c>
      <c r="C136" s="28" t="s">
        <v>63</v>
      </c>
      <c r="D136" s="29">
        <v>5</v>
      </c>
      <c r="E136" s="28" t="s">
        <v>64</v>
      </c>
      <c r="F136" s="30" t="s">
        <v>65</v>
      </c>
      <c r="G136" s="45"/>
    </row>
    <row r="137" spans="1:7" ht="45.75" x14ac:dyDescent="0.25">
      <c r="A137" s="20"/>
      <c r="B137" s="38" t="s">
        <v>67</v>
      </c>
      <c r="C137" s="28" t="s">
        <v>68</v>
      </c>
      <c r="D137" s="29">
        <v>4</v>
      </c>
      <c r="E137" s="28" t="s">
        <v>69</v>
      </c>
      <c r="F137" s="30" t="s">
        <v>70</v>
      </c>
      <c r="G137" s="45"/>
    </row>
    <row r="138" spans="1:7" ht="32.25" thickBot="1" x14ac:dyDescent="0.3">
      <c r="A138" s="20"/>
      <c r="B138" s="39" t="s">
        <v>72</v>
      </c>
      <c r="C138" s="33" t="s">
        <v>73</v>
      </c>
      <c r="D138" s="34">
        <v>4</v>
      </c>
      <c r="E138" s="33" t="s">
        <v>74</v>
      </c>
      <c r="F138" s="35" t="s">
        <v>75</v>
      </c>
      <c r="G138" s="45"/>
    </row>
    <row r="139" spans="1:7" ht="18" x14ac:dyDescent="0.25">
      <c r="A139" s="20"/>
      <c r="B139" s="16"/>
      <c r="C139" s="16"/>
      <c r="D139" s="16">
        <f>AVERAGE(D136:D138)</f>
        <v>4.333333333333333</v>
      </c>
      <c r="E139" s="16"/>
      <c r="F139" s="16"/>
      <c r="G139" s="16"/>
    </row>
    <row r="140" spans="1:7" ht="18" x14ac:dyDescent="0.25">
      <c r="A140" s="20"/>
      <c r="B140" s="16"/>
      <c r="C140" s="16"/>
      <c r="D140" s="16"/>
      <c r="E140" s="16"/>
      <c r="F140" s="16"/>
      <c r="G140" s="16"/>
    </row>
    <row r="141" spans="1:7" ht="36" x14ac:dyDescent="0.25">
      <c r="A141" s="20" t="s">
        <v>77</v>
      </c>
      <c r="B141" s="16"/>
      <c r="C141" s="16"/>
      <c r="D141" s="16">
        <f>(D139+D133)/2</f>
        <v>4.6666666666666661</v>
      </c>
      <c r="E141" s="16"/>
      <c r="F141" s="16"/>
      <c r="G141" s="16"/>
    </row>
    <row r="142" spans="1:7" ht="18" x14ac:dyDescent="0.25">
      <c r="A142" s="20"/>
      <c r="B142" s="16"/>
      <c r="C142" s="16"/>
      <c r="D142" s="16"/>
      <c r="E142" s="16"/>
      <c r="F142" s="16"/>
      <c r="G142" s="16"/>
    </row>
    <row r="143" spans="1:7" ht="18" x14ac:dyDescent="0.25">
      <c r="A143" s="20" t="s">
        <v>78</v>
      </c>
      <c r="B143" s="120" t="s">
        <v>217</v>
      </c>
      <c r="C143" s="109"/>
      <c r="D143" s="41" t="s">
        <v>80</v>
      </c>
      <c r="E143" s="16"/>
      <c r="F143" s="16"/>
      <c r="G143" s="16"/>
    </row>
  </sheetData>
  <mergeCells count="18">
    <mergeCell ref="B122:C122"/>
    <mergeCell ref="B124:D124"/>
    <mergeCell ref="B125:D125"/>
    <mergeCell ref="B143:C143"/>
    <mergeCell ref="B82:D82"/>
    <mergeCell ref="B83:D83"/>
    <mergeCell ref="B101:C101"/>
    <mergeCell ref="B103:D103"/>
    <mergeCell ref="B104:D104"/>
    <mergeCell ref="B60:D60"/>
    <mergeCell ref="B78:C78"/>
    <mergeCell ref="B5:D5"/>
    <mergeCell ref="B6:D6"/>
    <mergeCell ref="B24:C24"/>
    <mergeCell ref="B32:D32"/>
    <mergeCell ref="B33:D33"/>
    <mergeCell ref="B51:C51"/>
    <mergeCell ref="B59:D59"/>
  </mergeCells>
  <dataValidations count="2">
    <dataValidation type="list" allowBlank="1" sqref="D24 D51 D78 D101 D122 D143" xr:uid="{00000000-0002-0000-0200-000000000000}">
      <formula1>"Yes,No"</formula1>
    </dataValidation>
    <dataValidation type="list" allowBlank="1" sqref="D9:D13 D17:D19 D136:D138 D36:D40 D63:D67 D71:D73 D86:D90 D94:D96 D107:D111 D115:D117 D128:D132 D44:D46" xr:uid="{00000000-0002-0000-0200-000001000000}">
      <formula1>"1,2,3,4,5"</formula1>
    </dataValidation>
  </dataValidations>
  <hyperlinks>
    <hyperlink ref="B6" r:id="rId1" xr:uid="{00000000-0004-0000-0200-000000000000}"/>
    <hyperlink ref="B33" r:id="rId2" xr:uid="{00000000-0004-0000-0200-000001000000}"/>
    <hyperlink ref="B60" r:id="rId3" xr:uid="{00000000-0004-0000-0200-000002000000}"/>
    <hyperlink ref="B83" r:id="rId4" xr:uid="{BFC09A15-F0B6-4F33-8499-58C0FD40086C}"/>
    <hyperlink ref="B104" r:id="rId5" xr:uid="{30C4974A-293E-44F8-A7ED-EDE36E5B9210}"/>
    <hyperlink ref="B125" r:id="rId6" xr:uid="{A4ED0502-2828-41EC-9C4B-446CDEE3C524}"/>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9"/>
  <sheetViews>
    <sheetView topLeftCell="A63" workbookViewId="0">
      <selection activeCell="F28" sqref="F28"/>
    </sheetView>
  </sheetViews>
  <sheetFormatPr defaultColWidth="12.5703125" defaultRowHeight="15.75" customHeight="1" x14ac:dyDescent="0.2"/>
  <cols>
    <col min="1" max="1" width="21.140625" customWidth="1"/>
    <col min="2" max="2" width="67.42578125" customWidth="1"/>
    <col min="6" max="6" width="73.28515625" customWidth="1"/>
  </cols>
  <sheetData>
    <row r="1" spans="1:6" ht="15.75" customHeight="1" x14ac:dyDescent="0.25">
      <c r="A1" s="45"/>
      <c r="B1" s="46" t="s">
        <v>119</v>
      </c>
      <c r="C1" s="16"/>
      <c r="D1" s="16"/>
      <c r="E1" s="16"/>
      <c r="F1" s="16"/>
    </row>
    <row r="2" spans="1:6" x14ac:dyDescent="0.2">
      <c r="A2" s="45"/>
      <c r="B2" s="45"/>
      <c r="C2" s="16"/>
      <c r="D2" s="16"/>
      <c r="E2" s="16"/>
      <c r="F2" s="16"/>
    </row>
    <row r="3" spans="1:6" ht="15.75" customHeight="1" x14ac:dyDescent="0.25">
      <c r="A3" s="46" t="s">
        <v>120</v>
      </c>
      <c r="B3" s="47" t="str">
        <f>'2. Feasibility Check'!B5</f>
        <v>Delivery Date Prediction</v>
      </c>
      <c r="C3" s="16"/>
      <c r="D3" s="16"/>
      <c r="E3" s="16"/>
      <c r="F3" s="16"/>
    </row>
    <row r="4" spans="1:6" x14ac:dyDescent="0.2">
      <c r="A4" s="45"/>
      <c r="B4" s="31"/>
      <c r="C4" s="41"/>
      <c r="D4" s="41"/>
      <c r="E4" s="41"/>
      <c r="F4" s="16"/>
    </row>
    <row r="5" spans="1:6" ht="15.75" customHeight="1" x14ac:dyDescent="0.25">
      <c r="A5" s="37"/>
      <c r="B5" s="24" t="s">
        <v>121</v>
      </c>
      <c r="C5" s="23" t="s">
        <v>122</v>
      </c>
      <c r="D5" s="48" t="s">
        <v>31</v>
      </c>
      <c r="E5" s="49" t="s">
        <v>123</v>
      </c>
      <c r="F5" s="26" t="s">
        <v>33</v>
      </c>
    </row>
    <row r="6" spans="1:6" ht="15.75" customHeight="1" x14ac:dyDescent="0.25">
      <c r="A6" s="50" t="s">
        <v>124</v>
      </c>
      <c r="B6" s="51" t="s">
        <v>125</v>
      </c>
      <c r="C6" s="52">
        <v>4</v>
      </c>
      <c r="D6" s="53" t="s">
        <v>126</v>
      </c>
      <c r="E6" s="54" t="s">
        <v>127</v>
      </c>
      <c r="F6" s="31" t="s">
        <v>128</v>
      </c>
    </row>
    <row r="7" spans="1:6" ht="15.75" customHeight="1" x14ac:dyDescent="0.25">
      <c r="A7" s="55"/>
      <c r="B7" s="56" t="s">
        <v>129</v>
      </c>
      <c r="C7" s="57">
        <v>3</v>
      </c>
      <c r="D7" s="58" t="s">
        <v>126</v>
      </c>
      <c r="E7" s="59" t="s">
        <v>127</v>
      </c>
      <c r="F7" s="31" t="s">
        <v>130</v>
      </c>
    </row>
    <row r="8" spans="1:6" ht="15.75" customHeight="1" x14ac:dyDescent="0.25">
      <c r="A8" s="60"/>
      <c r="B8" s="61" t="s">
        <v>131</v>
      </c>
      <c r="C8" s="62">
        <v>5</v>
      </c>
      <c r="D8" s="58" t="s">
        <v>126</v>
      </c>
      <c r="E8" s="59" t="s">
        <v>127</v>
      </c>
      <c r="F8" s="31" t="s">
        <v>132</v>
      </c>
    </row>
    <row r="9" spans="1:6" ht="15.75" customHeight="1" x14ac:dyDescent="0.25">
      <c r="A9" s="63" t="s">
        <v>133</v>
      </c>
      <c r="B9" s="3" t="s">
        <v>134</v>
      </c>
      <c r="C9" s="64">
        <v>4</v>
      </c>
      <c r="D9" s="58" t="s">
        <v>126</v>
      </c>
      <c r="E9" s="59" t="s">
        <v>127</v>
      </c>
      <c r="F9" s="31" t="s">
        <v>135</v>
      </c>
    </row>
    <row r="10" spans="1:6" ht="15.75" customHeight="1" x14ac:dyDescent="0.25">
      <c r="A10" s="50" t="s">
        <v>136</v>
      </c>
      <c r="B10" s="51" t="s">
        <v>137</v>
      </c>
      <c r="C10" s="52">
        <v>2</v>
      </c>
      <c r="D10" s="58" t="s">
        <v>126</v>
      </c>
      <c r="E10" s="59" t="s">
        <v>127</v>
      </c>
      <c r="F10" s="31" t="s">
        <v>138</v>
      </c>
    </row>
    <row r="11" spans="1:6" x14ac:dyDescent="0.2">
      <c r="A11" s="65"/>
      <c r="B11" s="61" t="s">
        <v>139</v>
      </c>
      <c r="C11" s="62">
        <v>5</v>
      </c>
      <c r="D11" s="58" t="s">
        <v>126</v>
      </c>
      <c r="E11" s="59" t="s">
        <v>127</v>
      </c>
      <c r="F11" s="31" t="s">
        <v>140</v>
      </c>
    </row>
    <row r="12" spans="1:6" ht="15.75" customHeight="1" x14ac:dyDescent="0.25">
      <c r="A12" s="66" t="s">
        <v>141</v>
      </c>
      <c r="B12" s="67" t="s">
        <v>142</v>
      </c>
      <c r="C12" s="68">
        <v>4</v>
      </c>
      <c r="D12" s="69" t="s">
        <v>126</v>
      </c>
      <c r="E12" s="70" t="s">
        <v>127</v>
      </c>
      <c r="F12" s="31" t="s">
        <v>143</v>
      </c>
    </row>
    <row r="13" spans="1:6" x14ac:dyDescent="0.2">
      <c r="A13" s="16"/>
      <c r="B13" s="16"/>
      <c r="C13" s="16"/>
      <c r="D13" s="16"/>
      <c r="E13" s="16"/>
      <c r="F13" s="16"/>
    </row>
    <row r="14" spans="1:6" x14ac:dyDescent="0.2">
      <c r="A14" s="16"/>
      <c r="B14" s="40" t="s">
        <v>144</v>
      </c>
      <c r="C14" s="42">
        <f>IFERROR(AVERAGE(C6:C8)+C9+AVERAGE(C10:C11)+C12,0)</f>
        <v>15.5</v>
      </c>
      <c r="D14" s="40" t="s">
        <v>145</v>
      </c>
      <c r="E14" s="40" t="s">
        <v>146</v>
      </c>
      <c r="F14" s="16"/>
    </row>
    <row r="15" spans="1:6" x14ac:dyDescent="0.2">
      <c r="A15" s="16"/>
      <c r="B15" s="16"/>
      <c r="C15" s="16"/>
      <c r="D15" s="16"/>
      <c r="E15" s="16"/>
      <c r="F15" s="16"/>
    </row>
    <row r="16" spans="1:6" x14ac:dyDescent="0.2">
      <c r="A16" s="16"/>
      <c r="B16" s="16"/>
      <c r="C16" s="16"/>
      <c r="D16" s="16"/>
      <c r="E16" s="16"/>
      <c r="F16" s="16"/>
    </row>
    <row r="17" spans="1:26" ht="15.75" customHeight="1" x14ac:dyDescent="0.25">
      <c r="A17" s="19" t="s">
        <v>147</v>
      </c>
      <c r="B17" s="46" t="s">
        <v>148</v>
      </c>
      <c r="C17" s="71"/>
      <c r="D17" s="71"/>
      <c r="E17" s="16"/>
      <c r="F17" s="16"/>
    </row>
    <row r="18" spans="1:26" x14ac:dyDescent="0.2">
      <c r="A18" s="16"/>
      <c r="B18" s="16"/>
      <c r="C18" s="16"/>
      <c r="D18" s="16"/>
      <c r="E18" s="16"/>
      <c r="F18" s="16"/>
    </row>
    <row r="19" spans="1:26" x14ac:dyDescent="0.2">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1" spans="1:26" ht="15.75" customHeight="1" x14ac:dyDescent="0.25">
      <c r="A21" s="46" t="s">
        <v>120</v>
      </c>
      <c r="B21" s="121" t="s">
        <v>218</v>
      </c>
      <c r="C21" s="16"/>
      <c r="D21" s="16"/>
      <c r="E21" s="16"/>
      <c r="F21" s="16"/>
    </row>
    <row r="22" spans="1:26" x14ac:dyDescent="0.2">
      <c r="A22" s="45"/>
      <c r="B22" s="31"/>
      <c r="C22" s="41"/>
      <c r="D22" s="41"/>
      <c r="E22" s="41"/>
      <c r="F22" s="16"/>
    </row>
    <row r="23" spans="1:26" ht="15.75" customHeight="1" x14ac:dyDescent="0.25">
      <c r="A23" s="37"/>
      <c r="B23" s="24" t="s">
        <v>121</v>
      </c>
      <c r="C23" s="23" t="s">
        <v>122</v>
      </c>
      <c r="D23" s="48" t="s">
        <v>31</v>
      </c>
      <c r="E23" s="49" t="s">
        <v>123</v>
      </c>
      <c r="F23" s="26" t="s">
        <v>33</v>
      </c>
    </row>
    <row r="24" spans="1:26" ht="15.75" customHeight="1" x14ac:dyDescent="0.25">
      <c r="A24" s="50" t="s">
        <v>124</v>
      </c>
      <c r="B24" s="51" t="s">
        <v>149</v>
      </c>
      <c r="C24" s="52">
        <v>4</v>
      </c>
      <c r="D24" s="52" t="s">
        <v>126</v>
      </c>
      <c r="E24" s="72" t="s">
        <v>127</v>
      </c>
      <c r="F24" s="31"/>
    </row>
    <row r="25" spans="1:26" ht="15.75" customHeight="1" x14ac:dyDescent="0.25">
      <c r="A25" s="55"/>
      <c r="B25" s="56" t="s">
        <v>150</v>
      </c>
      <c r="C25" s="57">
        <v>3</v>
      </c>
      <c r="D25" s="57" t="s">
        <v>126</v>
      </c>
      <c r="E25" s="29" t="s">
        <v>127</v>
      </c>
      <c r="F25" s="31"/>
    </row>
    <row r="26" spans="1:26" ht="15.75" customHeight="1" x14ac:dyDescent="0.25">
      <c r="A26" s="60"/>
      <c r="B26" s="61" t="s">
        <v>151</v>
      </c>
      <c r="C26" s="62">
        <v>5</v>
      </c>
      <c r="D26" s="57" t="s">
        <v>126</v>
      </c>
      <c r="E26" s="29" t="s">
        <v>127</v>
      </c>
      <c r="F26" s="31"/>
    </row>
    <row r="27" spans="1:26" ht="15.75" customHeight="1" x14ac:dyDescent="0.25">
      <c r="A27" s="63" t="s">
        <v>133</v>
      </c>
      <c r="B27" s="3" t="s">
        <v>134</v>
      </c>
      <c r="C27" s="64">
        <v>4</v>
      </c>
      <c r="D27" s="57" t="s">
        <v>126</v>
      </c>
      <c r="E27" s="29" t="s">
        <v>127</v>
      </c>
      <c r="F27" s="31"/>
    </row>
    <row r="28" spans="1:26" ht="15.75" customHeight="1" x14ac:dyDescent="0.25">
      <c r="A28" s="50" t="s">
        <v>136</v>
      </c>
      <c r="B28" s="51" t="s">
        <v>152</v>
      </c>
      <c r="C28" s="52">
        <v>2</v>
      </c>
      <c r="D28" s="57" t="s">
        <v>126</v>
      </c>
      <c r="E28" s="29" t="s">
        <v>127</v>
      </c>
      <c r="F28" s="31"/>
    </row>
    <row r="29" spans="1:26" x14ac:dyDescent="0.2">
      <c r="A29" s="65"/>
      <c r="B29" s="61" t="s">
        <v>153</v>
      </c>
      <c r="C29" s="62">
        <v>4</v>
      </c>
      <c r="D29" s="57" t="s">
        <v>126</v>
      </c>
      <c r="E29" s="29" t="s">
        <v>127</v>
      </c>
      <c r="F29" s="31"/>
    </row>
    <row r="30" spans="1:26" ht="15.75" customHeight="1" x14ac:dyDescent="0.25">
      <c r="A30" s="66" t="s">
        <v>141</v>
      </c>
      <c r="B30" s="67" t="s">
        <v>154</v>
      </c>
      <c r="C30" s="68">
        <v>4</v>
      </c>
      <c r="D30" s="62" t="s">
        <v>126</v>
      </c>
      <c r="E30" s="73" t="s">
        <v>127</v>
      </c>
      <c r="F30" s="31"/>
    </row>
    <row r="31" spans="1:26" x14ac:dyDescent="0.2">
      <c r="A31" s="16"/>
      <c r="B31" s="16"/>
      <c r="C31" s="16"/>
      <c r="D31" s="16"/>
      <c r="E31" s="16"/>
      <c r="F31" s="16"/>
    </row>
    <row r="32" spans="1:26" x14ac:dyDescent="0.2">
      <c r="A32" s="16"/>
      <c r="B32" s="40" t="s">
        <v>144</v>
      </c>
      <c r="C32" s="42">
        <f>IFERROR(AVERAGE(C24:C26)+C27+AVERAGE(C28:C29)+C30,0)</f>
        <v>15</v>
      </c>
      <c r="D32" s="40" t="s">
        <v>145</v>
      </c>
      <c r="E32" s="40" t="s">
        <v>146</v>
      </c>
      <c r="F32" s="16"/>
    </row>
    <row r="33" spans="1:6" x14ac:dyDescent="0.2">
      <c r="A33" s="16"/>
      <c r="B33" s="16"/>
      <c r="C33" s="16"/>
      <c r="D33" s="16"/>
      <c r="E33" s="16"/>
      <c r="F33" s="16"/>
    </row>
    <row r="34" spans="1:6" x14ac:dyDescent="0.2">
      <c r="A34" s="16"/>
      <c r="B34" s="16"/>
      <c r="C34" s="16"/>
      <c r="D34" s="16"/>
      <c r="E34" s="16"/>
      <c r="F34" s="16"/>
    </row>
    <row r="35" spans="1:6" ht="15.75" customHeight="1" x14ac:dyDescent="0.25">
      <c r="A35" s="19" t="s">
        <v>147</v>
      </c>
      <c r="B35" s="46" t="s">
        <v>155</v>
      </c>
      <c r="C35" s="71"/>
      <c r="D35" s="71"/>
      <c r="E35" s="16"/>
      <c r="F35" s="16"/>
    </row>
    <row r="37" spans="1:6" ht="15.75" customHeight="1" x14ac:dyDescent="0.25">
      <c r="A37" s="47" t="s">
        <v>120</v>
      </c>
      <c r="B37" s="121" t="s">
        <v>219</v>
      </c>
      <c r="C37" s="16"/>
      <c r="D37" s="16"/>
      <c r="E37" s="16"/>
      <c r="F37" s="16"/>
    </row>
    <row r="38" spans="1:6" ht="13.5" thickBot="1" x14ac:dyDescent="0.25">
      <c r="A38" s="45"/>
      <c r="B38" s="45"/>
      <c r="C38" s="41"/>
      <c r="D38" s="41"/>
      <c r="E38" s="41"/>
      <c r="F38" s="16"/>
    </row>
    <row r="39" spans="1:6" ht="15.75" customHeight="1" x14ac:dyDescent="0.25">
      <c r="A39" s="37"/>
      <c r="B39" s="24" t="s">
        <v>121</v>
      </c>
      <c r="C39" s="23" t="s">
        <v>122</v>
      </c>
      <c r="D39" s="48" t="s">
        <v>31</v>
      </c>
      <c r="E39" s="49" t="s">
        <v>123</v>
      </c>
      <c r="F39" s="26" t="s">
        <v>33</v>
      </c>
    </row>
    <row r="40" spans="1:6" ht="15.75" customHeight="1" x14ac:dyDescent="0.25">
      <c r="A40" s="50" t="s">
        <v>124</v>
      </c>
      <c r="B40" s="51" t="s">
        <v>149</v>
      </c>
      <c r="C40" s="52">
        <v>4</v>
      </c>
      <c r="D40" s="52" t="s">
        <v>126</v>
      </c>
      <c r="E40" s="72" t="s">
        <v>127</v>
      </c>
      <c r="F40" s="45"/>
    </row>
    <row r="41" spans="1:6" ht="15.75" customHeight="1" x14ac:dyDescent="0.25">
      <c r="A41" s="55"/>
      <c r="B41" s="56" t="s">
        <v>129</v>
      </c>
      <c r="C41" s="57">
        <v>3</v>
      </c>
      <c r="D41" s="57" t="s">
        <v>126</v>
      </c>
      <c r="E41" s="29" t="s">
        <v>127</v>
      </c>
      <c r="F41" s="45"/>
    </row>
    <row r="42" spans="1:6" ht="15.75" customHeight="1" x14ac:dyDescent="0.25">
      <c r="A42" s="60"/>
      <c r="B42" s="61" t="s">
        <v>131</v>
      </c>
      <c r="C42" s="62">
        <v>5</v>
      </c>
      <c r="D42" s="57" t="s">
        <v>126</v>
      </c>
      <c r="E42" s="29" t="s">
        <v>127</v>
      </c>
      <c r="F42" s="45"/>
    </row>
    <row r="43" spans="1:6" ht="15.75" customHeight="1" x14ac:dyDescent="0.25">
      <c r="A43" s="63" t="s">
        <v>133</v>
      </c>
      <c r="B43" s="3" t="s">
        <v>134</v>
      </c>
      <c r="C43" s="64">
        <v>4</v>
      </c>
      <c r="D43" s="57" t="s">
        <v>126</v>
      </c>
      <c r="E43" s="29" t="s">
        <v>127</v>
      </c>
      <c r="F43" s="45"/>
    </row>
    <row r="44" spans="1:6" ht="15.75" customHeight="1" x14ac:dyDescent="0.25">
      <c r="A44" s="50" t="s">
        <v>136</v>
      </c>
      <c r="B44" s="51" t="s">
        <v>152</v>
      </c>
      <c r="C44" s="52">
        <v>2</v>
      </c>
      <c r="D44" s="57" t="s">
        <v>126</v>
      </c>
      <c r="E44" s="29" t="s">
        <v>127</v>
      </c>
      <c r="F44" s="45"/>
    </row>
    <row r="45" spans="1:6" ht="45.75" x14ac:dyDescent="0.2">
      <c r="A45" s="65"/>
      <c r="B45" s="61" t="s">
        <v>139</v>
      </c>
      <c r="C45" s="62">
        <v>5</v>
      </c>
      <c r="D45" s="57" t="s">
        <v>126</v>
      </c>
      <c r="E45" s="29" t="s">
        <v>127</v>
      </c>
      <c r="F45" s="45"/>
    </row>
    <row r="46" spans="1:6" ht="15.75" customHeight="1" thickBot="1" x14ac:dyDescent="0.3">
      <c r="A46" s="66" t="s">
        <v>141</v>
      </c>
      <c r="B46" s="67" t="s">
        <v>142</v>
      </c>
      <c r="C46" s="68">
        <v>4</v>
      </c>
      <c r="D46" s="62" t="s">
        <v>126</v>
      </c>
      <c r="E46" s="73" t="s">
        <v>127</v>
      </c>
      <c r="F46" s="45"/>
    </row>
    <row r="47" spans="1:6" ht="12.75" x14ac:dyDescent="0.2">
      <c r="A47" s="16"/>
      <c r="B47" s="16"/>
      <c r="C47" s="16"/>
      <c r="D47" s="16"/>
      <c r="E47" s="16"/>
      <c r="F47" s="16"/>
    </row>
    <row r="48" spans="1:6" ht="15" x14ac:dyDescent="0.2">
      <c r="A48" s="16"/>
      <c r="B48" s="40" t="s">
        <v>144</v>
      </c>
      <c r="C48" s="42">
        <f>IFERROR(AVERAGE(C40:C42)+C43+AVERAGE(C44:C45)+C46,0)</f>
        <v>15.5</v>
      </c>
      <c r="D48" s="40" t="s">
        <v>145</v>
      </c>
      <c r="E48" s="40" t="s">
        <v>146</v>
      </c>
      <c r="F48" s="16"/>
    </row>
    <row r="51" spans="1:6" ht="15.75" customHeight="1" x14ac:dyDescent="0.25">
      <c r="A51" s="47" t="s">
        <v>120</v>
      </c>
      <c r="B51" s="121" t="s">
        <v>220</v>
      </c>
      <c r="C51" s="16"/>
      <c r="D51" s="16"/>
      <c r="E51" s="16"/>
      <c r="F51" s="16"/>
    </row>
    <row r="52" spans="1:6" ht="13.5" thickBot="1" x14ac:dyDescent="0.25">
      <c r="A52" s="45"/>
      <c r="B52" s="45"/>
      <c r="C52" s="41"/>
      <c r="D52" s="41"/>
      <c r="E52" s="41"/>
      <c r="F52" s="16"/>
    </row>
    <row r="53" spans="1:6" ht="15.75" customHeight="1" x14ac:dyDescent="0.25">
      <c r="A53" s="37"/>
      <c r="B53" s="24" t="s">
        <v>121</v>
      </c>
      <c r="C53" s="23" t="s">
        <v>122</v>
      </c>
      <c r="D53" s="48" t="s">
        <v>31</v>
      </c>
      <c r="E53" s="49" t="s">
        <v>123</v>
      </c>
      <c r="F53" s="26" t="s">
        <v>33</v>
      </c>
    </row>
    <row r="54" spans="1:6" ht="15.75" customHeight="1" x14ac:dyDescent="0.25">
      <c r="A54" s="50" t="s">
        <v>124</v>
      </c>
      <c r="B54" s="51" t="s">
        <v>149</v>
      </c>
      <c r="C54" s="52">
        <v>4</v>
      </c>
      <c r="D54" s="52" t="s">
        <v>126</v>
      </c>
      <c r="E54" s="72" t="s">
        <v>127</v>
      </c>
      <c r="F54" s="45"/>
    </row>
    <row r="55" spans="1:6" ht="15.75" customHeight="1" x14ac:dyDescent="0.25">
      <c r="A55" s="55"/>
      <c r="B55" s="56" t="s">
        <v>129</v>
      </c>
      <c r="C55" s="57">
        <v>4</v>
      </c>
      <c r="D55" s="57" t="s">
        <v>126</v>
      </c>
      <c r="E55" s="29" t="s">
        <v>127</v>
      </c>
      <c r="F55" s="45"/>
    </row>
    <row r="56" spans="1:6" ht="15.75" customHeight="1" x14ac:dyDescent="0.25">
      <c r="A56" s="60"/>
      <c r="B56" s="61" t="s">
        <v>131</v>
      </c>
      <c r="C56" s="62">
        <v>5</v>
      </c>
      <c r="D56" s="57" t="s">
        <v>126</v>
      </c>
      <c r="E56" s="29" t="s">
        <v>127</v>
      </c>
      <c r="F56" s="45"/>
    </row>
    <row r="57" spans="1:6" ht="15.75" customHeight="1" x14ac:dyDescent="0.25">
      <c r="A57" s="63" t="s">
        <v>133</v>
      </c>
      <c r="B57" s="3" t="s">
        <v>134</v>
      </c>
      <c r="C57" s="64">
        <v>4</v>
      </c>
      <c r="D57" s="57" t="s">
        <v>126</v>
      </c>
      <c r="E57" s="29" t="s">
        <v>127</v>
      </c>
      <c r="F57" s="45"/>
    </row>
    <row r="58" spans="1:6" ht="15.75" customHeight="1" x14ac:dyDescent="0.25">
      <c r="A58" s="50" t="s">
        <v>136</v>
      </c>
      <c r="B58" s="51" t="s">
        <v>152</v>
      </c>
      <c r="C58" s="52">
        <v>2</v>
      </c>
      <c r="D58" s="57" t="s">
        <v>126</v>
      </c>
      <c r="E58" s="29" t="s">
        <v>127</v>
      </c>
      <c r="F58" s="45"/>
    </row>
    <row r="59" spans="1:6" ht="45.75" x14ac:dyDescent="0.2">
      <c r="A59" s="65"/>
      <c r="B59" s="61" t="s">
        <v>139</v>
      </c>
      <c r="C59" s="62">
        <v>5</v>
      </c>
      <c r="D59" s="57" t="s">
        <v>126</v>
      </c>
      <c r="E59" s="29" t="s">
        <v>127</v>
      </c>
      <c r="F59" s="45"/>
    </row>
    <row r="60" spans="1:6" ht="15.75" customHeight="1" thickBot="1" x14ac:dyDescent="0.3">
      <c r="A60" s="66" t="s">
        <v>141</v>
      </c>
      <c r="B60" s="67" t="s">
        <v>142</v>
      </c>
      <c r="C60" s="68">
        <v>4</v>
      </c>
      <c r="D60" s="62" t="s">
        <v>126</v>
      </c>
      <c r="E60" s="73" t="s">
        <v>127</v>
      </c>
      <c r="F60" s="45"/>
    </row>
    <row r="61" spans="1:6" ht="12.75" x14ac:dyDescent="0.2">
      <c r="A61" s="16"/>
      <c r="B61" s="16"/>
      <c r="C61" s="16"/>
      <c r="D61" s="16"/>
      <c r="E61" s="16"/>
      <c r="F61" s="16"/>
    </row>
    <row r="62" spans="1:6" ht="15" x14ac:dyDescent="0.2">
      <c r="A62" s="16"/>
      <c r="B62" s="40" t="s">
        <v>144</v>
      </c>
      <c r="C62" s="42">
        <f>IFERROR(AVERAGE(C54:C56)+C57+AVERAGE(C58:C59)+C60,0)</f>
        <v>15.833333333333332</v>
      </c>
      <c r="D62" s="40" t="s">
        <v>145</v>
      </c>
      <c r="E62" s="40" t="s">
        <v>146</v>
      </c>
      <c r="F62" s="16"/>
    </row>
    <row r="64" spans="1:6" ht="15.75" customHeight="1" x14ac:dyDescent="0.25">
      <c r="A64" s="47" t="s">
        <v>120</v>
      </c>
      <c r="B64" s="121" t="s">
        <v>222</v>
      </c>
      <c r="C64" s="16"/>
      <c r="D64" s="16"/>
      <c r="E64" s="16"/>
      <c r="F64" s="16"/>
    </row>
    <row r="65" spans="1:6" ht="13.5" thickBot="1" x14ac:dyDescent="0.25">
      <c r="A65" s="45"/>
      <c r="B65" s="45"/>
      <c r="C65" s="41"/>
      <c r="D65" s="41"/>
      <c r="E65" s="41"/>
      <c r="F65" s="16"/>
    </row>
    <row r="66" spans="1:6" ht="15.75" customHeight="1" x14ac:dyDescent="0.25">
      <c r="A66" s="37"/>
      <c r="B66" s="24" t="s">
        <v>121</v>
      </c>
      <c r="C66" s="23" t="s">
        <v>122</v>
      </c>
      <c r="D66" s="48" t="s">
        <v>31</v>
      </c>
      <c r="E66" s="49" t="s">
        <v>123</v>
      </c>
      <c r="F66" s="26" t="s">
        <v>33</v>
      </c>
    </row>
    <row r="67" spans="1:6" ht="15.75" customHeight="1" x14ac:dyDescent="0.25">
      <c r="A67" s="50" t="s">
        <v>124</v>
      </c>
      <c r="B67" s="51" t="s">
        <v>149</v>
      </c>
      <c r="C67" s="52">
        <v>4</v>
      </c>
      <c r="D67" s="52" t="s">
        <v>126</v>
      </c>
      <c r="E67" s="72" t="s">
        <v>127</v>
      </c>
      <c r="F67" s="45"/>
    </row>
    <row r="68" spans="1:6" ht="15.75" customHeight="1" x14ac:dyDescent="0.25">
      <c r="A68" s="55"/>
      <c r="B68" s="56" t="s">
        <v>129</v>
      </c>
      <c r="C68" s="57">
        <v>3</v>
      </c>
      <c r="D68" s="57" t="s">
        <v>126</v>
      </c>
      <c r="E68" s="29" t="s">
        <v>127</v>
      </c>
      <c r="F68" s="45"/>
    </row>
    <row r="69" spans="1:6" ht="15.75" customHeight="1" x14ac:dyDescent="0.25">
      <c r="A69" s="60"/>
      <c r="B69" s="61" t="s">
        <v>131</v>
      </c>
      <c r="C69" s="62">
        <v>4</v>
      </c>
      <c r="D69" s="57" t="s">
        <v>126</v>
      </c>
      <c r="E69" s="29" t="s">
        <v>127</v>
      </c>
      <c r="F69" s="45"/>
    </row>
    <row r="70" spans="1:6" ht="15.75" customHeight="1" x14ac:dyDescent="0.25">
      <c r="A70" s="63" t="s">
        <v>133</v>
      </c>
      <c r="B70" s="3" t="s">
        <v>134</v>
      </c>
      <c r="C70" s="64">
        <v>4</v>
      </c>
      <c r="D70" s="57" t="s">
        <v>126</v>
      </c>
      <c r="E70" s="29" t="s">
        <v>127</v>
      </c>
      <c r="F70" s="45"/>
    </row>
    <row r="71" spans="1:6" ht="15.75" customHeight="1" x14ac:dyDescent="0.25">
      <c r="A71" s="50" t="s">
        <v>136</v>
      </c>
      <c r="B71" s="51" t="s">
        <v>152</v>
      </c>
      <c r="C71" s="52">
        <v>2</v>
      </c>
      <c r="D71" s="57" t="s">
        <v>126</v>
      </c>
      <c r="E71" s="29" t="s">
        <v>127</v>
      </c>
      <c r="F71" s="45"/>
    </row>
    <row r="72" spans="1:6" ht="45.75" x14ac:dyDescent="0.2">
      <c r="A72" s="65"/>
      <c r="B72" s="61" t="s">
        <v>139</v>
      </c>
      <c r="C72" s="62">
        <v>5</v>
      </c>
      <c r="D72" s="57" t="s">
        <v>126</v>
      </c>
      <c r="E72" s="29" t="s">
        <v>127</v>
      </c>
      <c r="F72" s="45"/>
    </row>
    <row r="73" spans="1:6" ht="15.75" customHeight="1" thickBot="1" x14ac:dyDescent="0.3">
      <c r="A73" s="66" t="s">
        <v>141</v>
      </c>
      <c r="B73" s="67" t="s">
        <v>142</v>
      </c>
      <c r="C73" s="68">
        <v>3</v>
      </c>
      <c r="D73" s="62" t="s">
        <v>126</v>
      </c>
      <c r="E73" s="73" t="s">
        <v>127</v>
      </c>
      <c r="F73" s="45"/>
    </row>
    <row r="74" spans="1:6" ht="12.75" x14ac:dyDescent="0.2">
      <c r="A74" s="16"/>
      <c r="B74" s="16"/>
      <c r="C74" s="16"/>
      <c r="D74" s="16"/>
      <c r="E74" s="16"/>
      <c r="F74" s="16"/>
    </row>
    <row r="75" spans="1:6" ht="15" x14ac:dyDescent="0.2">
      <c r="A75" s="16"/>
      <c r="B75" s="40" t="s">
        <v>144</v>
      </c>
      <c r="C75" s="42">
        <f>IFERROR(AVERAGE(C67:C69)+C70+AVERAGE(C71:C72)+C73,0)</f>
        <v>14.166666666666666</v>
      </c>
      <c r="D75" s="40" t="s">
        <v>145</v>
      </c>
      <c r="E75" s="40" t="s">
        <v>146</v>
      </c>
      <c r="F75" s="16"/>
    </row>
    <row r="78" spans="1:6" ht="15.75" customHeight="1" x14ac:dyDescent="0.25">
      <c r="A78" s="47" t="s">
        <v>120</v>
      </c>
      <c r="B78" s="121" t="s">
        <v>223</v>
      </c>
      <c r="C78" s="16"/>
      <c r="D78" s="16"/>
      <c r="E78" s="16"/>
      <c r="F78" s="16"/>
    </row>
    <row r="79" spans="1:6" ht="13.5" thickBot="1" x14ac:dyDescent="0.25">
      <c r="A79" s="45"/>
      <c r="B79" s="45"/>
      <c r="C79" s="41"/>
      <c r="D79" s="41"/>
      <c r="E79" s="41"/>
      <c r="F79" s="16"/>
    </row>
    <row r="80" spans="1:6" ht="15.75" customHeight="1" x14ac:dyDescent="0.25">
      <c r="A80" s="37"/>
      <c r="B80" s="24" t="s">
        <v>121</v>
      </c>
      <c r="C80" s="23" t="s">
        <v>122</v>
      </c>
      <c r="D80" s="48" t="s">
        <v>31</v>
      </c>
      <c r="E80" s="49" t="s">
        <v>123</v>
      </c>
      <c r="F80" s="26" t="s">
        <v>33</v>
      </c>
    </row>
    <row r="81" spans="1:6" ht="15.75" customHeight="1" x14ac:dyDescent="0.25">
      <c r="A81" s="50" t="s">
        <v>124</v>
      </c>
      <c r="B81" s="51" t="s">
        <v>149</v>
      </c>
      <c r="C81" s="52">
        <v>4</v>
      </c>
      <c r="D81" s="52" t="s">
        <v>126</v>
      </c>
      <c r="E81" s="72" t="s">
        <v>127</v>
      </c>
      <c r="F81" s="45"/>
    </row>
    <row r="82" spans="1:6" ht="15.75" customHeight="1" x14ac:dyDescent="0.25">
      <c r="A82" s="55"/>
      <c r="B82" s="56" t="s">
        <v>129</v>
      </c>
      <c r="C82" s="57">
        <v>3</v>
      </c>
      <c r="D82" s="57" t="s">
        <v>126</v>
      </c>
      <c r="E82" s="29" t="s">
        <v>127</v>
      </c>
      <c r="F82" s="45"/>
    </row>
    <row r="83" spans="1:6" ht="15.75" customHeight="1" x14ac:dyDescent="0.25">
      <c r="A83" s="60"/>
      <c r="B83" s="61" t="s">
        <v>131</v>
      </c>
      <c r="C83" s="62">
        <v>4</v>
      </c>
      <c r="D83" s="57" t="s">
        <v>126</v>
      </c>
      <c r="E83" s="29" t="s">
        <v>127</v>
      </c>
      <c r="F83" s="45"/>
    </row>
    <row r="84" spans="1:6" ht="15.75" customHeight="1" x14ac:dyDescent="0.25">
      <c r="A84" s="63" t="s">
        <v>133</v>
      </c>
      <c r="B84" s="3" t="s">
        <v>134</v>
      </c>
      <c r="C84" s="64">
        <v>2</v>
      </c>
      <c r="D84" s="57" t="s">
        <v>126</v>
      </c>
      <c r="E84" s="29" t="s">
        <v>127</v>
      </c>
      <c r="F84" s="45"/>
    </row>
    <row r="85" spans="1:6" ht="15.75" customHeight="1" x14ac:dyDescent="0.25">
      <c r="A85" s="50" t="s">
        <v>136</v>
      </c>
      <c r="B85" s="51" t="s">
        <v>152</v>
      </c>
      <c r="C85" s="52">
        <v>2</v>
      </c>
      <c r="D85" s="57" t="s">
        <v>126</v>
      </c>
      <c r="E85" s="29" t="s">
        <v>127</v>
      </c>
      <c r="F85" s="45"/>
    </row>
    <row r="86" spans="1:6" ht="45.75" x14ac:dyDescent="0.2">
      <c r="A86" s="65"/>
      <c r="B86" s="61" t="s">
        <v>139</v>
      </c>
      <c r="C86" s="62">
        <v>5</v>
      </c>
      <c r="D86" s="57" t="s">
        <v>126</v>
      </c>
      <c r="E86" s="29" t="s">
        <v>127</v>
      </c>
      <c r="F86" s="45"/>
    </row>
    <row r="87" spans="1:6" ht="15.75" customHeight="1" thickBot="1" x14ac:dyDescent="0.3">
      <c r="A87" s="66" t="s">
        <v>141</v>
      </c>
      <c r="B87" s="67" t="s">
        <v>142</v>
      </c>
      <c r="C87" s="68">
        <v>4</v>
      </c>
      <c r="D87" s="62" t="s">
        <v>126</v>
      </c>
      <c r="E87" s="73" t="s">
        <v>127</v>
      </c>
      <c r="F87" s="45"/>
    </row>
    <row r="88" spans="1:6" ht="12.75" x14ac:dyDescent="0.2">
      <c r="A88" s="16"/>
      <c r="B88" s="16"/>
      <c r="C88" s="16"/>
      <c r="D88" s="16"/>
      <c r="E88" s="16"/>
      <c r="F88" s="16"/>
    </row>
    <row r="89" spans="1:6" ht="15" x14ac:dyDescent="0.2">
      <c r="A89" s="16"/>
      <c r="B89" s="40" t="s">
        <v>144</v>
      </c>
      <c r="C89" s="42">
        <f>IFERROR(AVERAGE(C81:C83)+C84+AVERAGE(C85:C86)+C87,0)</f>
        <v>13.166666666666666</v>
      </c>
      <c r="D89" s="40" t="s">
        <v>145</v>
      </c>
      <c r="E89" s="40" t="s">
        <v>146</v>
      </c>
      <c r="F89" s="16"/>
    </row>
  </sheetData>
  <dataValidations count="1">
    <dataValidation type="list" allowBlank="1" sqref="C6:C12 C67:C73 C24:C30 C40:C46 C54:C60 C81:C87"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72"/>
  <sheetViews>
    <sheetView topLeftCell="A46" workbookViewId="0">
      <selection activeCell="F66" sqref="F66"/>
    </sheetView>
  </sheetViews>
  <sheetFormatPr defaultColWidth="12.5703125" defaultRowHeight="15.75" customHeight="1" x14ac:dyDescent="0.2"/>
  <cols>
    <col min="1" max="1" width="14.85546875" customWidth="1"/>
    <col min="2" max="2" width="58.140625" customWidth="1"/>
    <col min="6" max="6" width="49.140625" customWidth="1"/>
  </cols>
  <sheetData>
    <row r="1" spans="1:6" ht="15.75" customHeight="1" x14ac:dyDescent="0.25">
      <c r="A1" s="45"/>
      <c r="B1" s="46" t="s">
        <v>156</v>
      </c>
      <c r="C1" s="16"/>
      <c r="D1" s="16"/>
      <c r="E1" s="16"/>
      <c r="F1" s="16"/>
    </row>
    <row r="2" spans="1:6" x14ac:dyDescent="0.2">
      <c r="A2" s="45"/>
      <c r="B2" s="45"/>
      <c r="C2" s="16"/>
      <c r="D2" s="16"/>
      <c r="E2" s="16"/>
      <c r="F2" s="16"/>
    </row>
    <row r="3" spans="1:6" ht="15.75" customHeight="1" x14ac:dyDescent="0.25">
      <c r="A3" s="46" t="s">
        <v>120</v>
      </c>
      <c r="B3" s="47" t="str">
        <f>'2. Feasibility Check'!B5</f>
        <v>Delivery Date Prediction</v>
      </c>
      <c r="C3" s="16"/>
      <c r="D3" s="16"/>
      <c r="E3" s="16"/>
      <c r="F3" s="16"/>
    </row>
    <row r="4" spans="1:6" x14ac:dyDescent="0.2">
      <c r="A4" s="45"/>
      <c r="B4" s="31"/>
      <c r="C4" s="41"/>
      <c r="D4" s="41"/>
      <c r="E4" s="41"/>
      <c r="F4" s="16"/>
    </row>
    <row r="5" spans="1:6" ht="15.75" customHeight="1" x14ac:dyDescent="0.25">
      <c r="A5" s="46" t="s">
        <v>157</v>
      </c>
      <c r="B5" s="16"/>
      <c r="C5" s="41"/>
      <c r="D5" s="41"/>
      <c r="E5" s="41"/>
      <c r="F5" s="16"/>
    </row>
    <row r="6" spans="1:6" x14ac:dyDescent="0.2">
      <c r="A6" s="45"/>
      <c r="B6" s="17" t="s">
        <v>158</v>
      </c>
      <c r="C6" s="41"/>
      <c r="D6" s="41"/>
      <c r="E6" s="41"/>
      <c r="F6" s="16"/>
    </row>
    <row r="7" spans="1:6" x14ac:dyDescent="0.2">
      <c r="A7" s="45"/>
      <c r="B7" s="74" t="s">
        <v>159</v>
      </c>
      <c r="C7" s="41"/>
      <c r="D7" s="41"/>
      <c r="E7" s="41"/>
      <c r="F7" s="16"/>
    </row>
    <row r="8" spans="1:6" x14ac:dyDescent="0.2">
      <c r="A8" s="45"/>
      <c r="B8" s="74" t="s">
        <v>160</v>
      </c>
      <c r="C8" s="41"/>
      <c r="D8" s="41"/>
      <c r="E8" s="41"/>
      <c r="F8" s="16"/>
    </row>
    <row r="9" spans="1:6" x14ac:dyDescent="0.2">
      <c r="A9" s="45"/>
      <c r="B9" s="31"/>
      <c r="C9" s="41"/>
      <c r="D9" s="41"/>
      <c r="E9" s="41"/>
      <c r="F9" s="16"/>
    </row>
    <row r="10" spans="1:6" ht="15.75" customHeight="1" x14ac:dyDescent="0.25">
      <c r="A10" s="37"/>
      <c r="B10" s="24" t="s">
        <v>121</v>
      </c>
      <c r="C10" s="23" t="s">
        <v>122</v>
      </c>
      <c r="D10" s="48" t="s">
        <v>31</v>
      </c>
      <c r="E10" s="49" t="s">
        <v>123</v>
      </c>
      <c r="F10" s="26" t="s">
        <v>33</v>
      </c>
    </row>
    <row r="11" spans="1:6" ht="15.75" customHeight="1" x14ac:dyDescent="0.25">
      <c r="A11" s="50" t="s">
        <v>161</v>
      </c>
      <c r="B11" s="51" t="s">
        <v>162</v>
      </c>
      <c r="C11" s="52">
        <v>5</v>
      </c>
      <c r="D11" s="53" t="s">
        <v>126</v>
      </c>
      <c r="E11" s="54" t="s">
        <v>127</v>
      </c>
      <c r="F11" s="31" t="s">
        <v>163</v>
      </c>
    </row>
    <row r="12" spans="1:6" ht="15.75" customHeight="1" x14ac:dyDescent="0.25">
      <c r="A12" s="55"/>
      <c r="B12" s="56" t="s">
        <v>164</v>
      </c>
      <c r="C12" s="57">
        <v>3</v>
      </c>
      <c r="D12" s="58" t="s">
        <v>126</v>
      </c>
      <c r="E12" s="59" t="s">
        <v>127</v>
      </c>
      <c r="F12" s="31" t="s">
        <v>165</v>
      </c>
    </row>
    <row r="13" spans="1:6" ht="15.75" customHeight="1" x14ac:dyDescent="0.25">
      <c r="A13" s="55"/>
      <c r="B13" s="56" t="s">
        <v>166</v>
      </c>
      <c r="C13" s="57">
        <v>4</v>
      </c>
      <c r="D13" s="58" t="s">
        <v>126</v>
      </c>
      <c r="E13" s="59" t="s">
        <v>127</v>
      </c>
      <c r="F13" s="31" t="s">
        <v>167</v>
      </c>
    </row>
    <row r="14" spans="1:6" ht="15.75" customHeight="1" x14ac:dyDescent="0.25">
      <c r="A14" s="75"/>
      <c r="B14" s="33" t="s">
        <v>168</v>
      </c>
      <c r="C14" s="76">
        <v>2</v>
      </c>
      <c r="D14" s="69" t="s">
        <v>127</v>
      </c>
      <c r="E14" s="70" t="s">
        <v>126</v>
      </c>
      <c r="F14" s="31" t="s">
        <v>169</v>
      </c>
    </row>
    <row r="15" spans="1:6" x14ac:dyDescent="0.2">
      <c r="A15" s="16"/>
      <c r="B15" s="16"/>
      <c r="C15" s="16"/>
      <c r="D15" s="16"/>
      <c r="E15" s="16"/>
      <c r="F15" s="16"/>
    </row>
    <row r="16" spans="1:6" x14ac:dyDescent="0.2">
      <c r="A16" s="16"/>
      <c r="B16" s="40" t="s">
        <v>144</v>
      </c>
      <c r="C16" s="42">
        <f>SUM(C11:C14)</f>
        <v>14</v>
      </c>
      <c r="D16" s="40" t="s">
        <v>145</v>
      </c>
      <c r="E16" s="40" t="s">
        <v>146</v>
      </c>
      <c r="F16" s="16"/>
    </row>
    <row r="17" spans="1:26" x14ac:dyDescent="0.2">
      <c r="A17" s="16"/>
      <c r="B17" s="16"/>
      <c r="C17" s="16"/>
      <c r="D17" s="16"/>
      <c r="E17" s="16"/>
      <c r="F17" s="16"/>
    </row>
    <row r="18" spans="1:26" x14ac:dyDescent="0.2">
      <c r="A18" s="16"/>
      <c r="B18" s="16"/>
      <c r="C18" s="16"/>
      <c r="D18" s="16"/>
      <c r="E18" s="16"/>
      <c r="F18" s="16"/>
    </row>
    <row r="19" spans="1:26" ht="15.75" customHeight="1" x14ac:dyDescent="0.25">
      <c r="A19" s="19" t="s">
        <v>147</v>
      </c>
      <c r="B19" s="46" t="s">
        <v>170</v>
      </c>
      <c r="C19" s="71"/>
      <c r="D19" s="71"/>
      <c r="E19" s="16"/>
      <c r="F19" s="16"/>
    </row>
    <row r="20" spans="1:26" x14ac:dyDescent="0.2">
      <c r="A20" s="16"/>
      <c r="B20" s="16"/>
      <c r="C20" s="16"/>
      <c r="D20" s="16"/>
      <c r="E20" s="16"/>
      <c r="F20" s="16"/>
    </row>
    <row r="21" spans="1:26" x14ac:dyDescent="0.2">
      <c r="A21" s="43"/>
      <c r="B21" s="43"/>
      <c r="C21" s="43"/>
      <c r="D21" s="43"/>
      <c r="E21" s="43"/>
      <c r="F21" s="43"/>
      <c r="G21" s="44"/>
      <c r="H21" s="44"/>
      <c r="I21" s="44"/>
      <c r="J21" s="44"/>
      <c r="K21" s="44"/>
      <c r="L21" s="44"/>
      <c r="M21" s="44"/>
      <c r="N21" s="44"/>
      <c r="O21" s="44"/>
      <c r="P21" s="44"/>
      <c r="Q21" s="44"/>
      <c r="R21" s="44"/>
      <c r="S21" s="44"/>
      <c r="T21" s="44"/>
      <c r="U21" s="44"/>
      <c r="V21" s="44"/>
      <c r="W21" s="44"/>
      <c r="X21" s="44"/>
      <c r="Y21" s="44"/>
      <c r="Z21" s="44"/>
    </row>
    <row r="22" spans="1:26" x14ac:dyDescent="0.2">
      <c r="A22" s="16"/>
      <c r="B22" s="16"/>
      <c r="C22" s="16"/>
      <c r="D22" s="16"/>
      <c r="E22" s="16"/>
      <c r="F22" s="16"/>
    </row>
    <row r="23" spans="1:26" ht="15.75" customHeight="1" x14ac:dyDescent="0.25">
      <c r="A23" s="46" t="s">
        <v>120</v>
      </c>
      <c r="B23" s="46" t="s">
        <v>14</v>
      </c>
      <c r="C23" s="16"/>
      <c r="D23" s="16"/>
      <c r="E23" s="16"/>
      <c r="F23" s="16"/>
    </row>
    <row r="24" spans="1:26" x14ac:dyDescent="0.2">
      <c r="A24" s="16"/>
      <c r="B24" s="16"/>
      <c r="C24" s="16"/>
      <c r="D24" s="16"/>
      <c r="E24" s="16"/>
      <c r="F24" s="16"/>
    </row>
    <row r="25" spans="1:26" ht="15.75" customHeight="1" x14ac:dyDescent="0.25">
      <c r="A25" s="37"/>
      <c r="B25" s="24" t="s">
        <v>121</v>
      </c>
      <c r="C25" s="23" t="s">
        <v>122</v>
      </c>
      <c r="D25" s="23" t="s">
        <v>31</v>
      </c>
      <c r="E25" s="77" t="s">
        <v>123</v>
      </c>
      <c r="F25" s="26"/>
    </row>
    <row r="26" spans="1:26" ht="15.75" customHeight="1" x14ac:dyDescent="0.25">
      <c r="A26" s="50" t="s">
        <v>161</v>
      </c>
      <c r="B26" s="51" t="s">
        <v>171</v>
      </c>
      <c r="C26" s="52">
        <v>5</v>
      </c>
      <c r="D26" s="53" t="s">
        <v>126</v>
      </c>
      <c r="E26" s="54" t="s">
        <v>127</v>
      </c>
      <c r="F26" s="31"/>
    </row>
    <row r="27" spans="1:26" ht="15.75" customHeight="1" x14ac:dyDescent="0.25">
      <c r="A27" s="55"/>
      <c r="B27" s="56" t="s">
        <v>172</v>
      </c>
      <c r="C27" s="57">
        <v>3</v>
      </c>
      <c r="D27" s="58" t="s">
        <v>126</v>
      </c>
      <c r="E27" s="59" t="s">
        <v>127</v>
      </c>
      <c r="F27" s="31"/>
    </row>
    <row r="28" spans="1:26" ht="15.75" customHeight="1" x14ac:dyDescent="0.25">
      <c r="A28" s="55"/>
      <c r="B28" s="56" t="s">
        <v>166</v>
      </c>
      <c r="C28" s="57">
        <v>4</v>
      </c>
      <c r="D28" s="58" t="s">
        <v>126</v>
      </c>
      <c r="E28" s="59" t="s">
        <v>127</v>
      </c>
    </row>
    <row r="29" spans="1:26" ht="15.75" customHeight="1" x14ac:dyDescent="0.25">
      <c r="A29" s="75"/>
      <c r="B29" s="33" t="s">
        <v>173</v>
      </c>
      <c r="C29" s="76">
        <v>2</v>
      </c>
      <c r="D29" s="69" t="s">
        <v>127</v>
      </c>
      <c r="E29" s="70" t="s">
        <v>126</v>
      </c>
      <c r="F29" s="31"/>
    </row>
    <row r="31" spans="1:26" x14ac:dyDescent="0.2">
      <c r="B31" s="40" t="s">
        <v>144</v>
      </c>
      <c r="C31" s="42">
        <f>SUM(C26:C29)</f>
        <v>14</v>
      </c>
      <c r="D31" s="40" t="s">
        <v>145</v>
      </c>
      <c r="E31" s="40" t="s">
        <v>146</v>
      </c>
    </row>
    <row r="33" spans="1:6" ht="15.75" customHeight="1" x14ac:dyDescent="0.25">
      <c r="A33" s="47" t="s">
        <v>120</v>
      </c>
      <c r="B33" s="121" t="s">
        <v>16</v>
      </c>
      <c r="C33" s="16"/>
      <c r="D33" s="16"/>
      <c r="E33" s="16"/>
      <c r="F33" s="16"/>
    </row>
    <row r="34" spans="1:6" ht="13.5" thickBot="1" x14ac:dyDescent="0.25">
      <c r="A34" s="16"/>
      <c r="B34" s="16"/>
      <c r="C34" s="16"/>
      <c r="D34" s="16"/>
      <c r="E34" s="16"/>
      <c r="F34" s="16"/>
    </row>
    <row r="35" spans="1:6" ht="15.75" customHeight="1" thickBot="1" x14ac:dyDescent="0.3">
      <c r="A35" s="37"/>
      <c r="B35" s="24" t="s">
        <v>121</v>
      </c>
      <c r="C35" s="23" t="s">
        <v>122</v>
      </c>
      <c r="D35" s="23" t="s">
        <v>31</v>
      </c>
      <c r="E35" s="77" t="s">
        <v>123</v>
      </c>
      <c r="F35" s="26"/>
    </row>
    <row r="36" spans="1:6" ht="15.75" customHeight="1" x14ac:dyDescent="0.25">
      <c r="A36" s="50" t="s">
        <v>161</v>
      </c>
      <c r="B36" s="51" t="s">
        <v>162</v>
      </c>
      <c r="C36" s="52">
        <v>5</v>
      </c>
      <c r="D36" s="53" t="s">
        <v>126</v>
      </c>
      <c r="E36" s="54" t="s">
        <v>127</v>
      </c>
      <c r="F36" s="45"/>
    </row>
    <row r="37" spans="1:6" ht="15.75" customHeight="1" x14ac:dyDescent="0.25">
      <c r="A37" s="55"/>
      <c r="B37" s="56" t="s">
        <v>164</v>
      </c>
      <c r="C37" s="57">
        <v>5</v>
      </c>
      <c r="D37" s="58" t="s">
        <v>126</v>
      </c>
      <c r="E37" s="59" t="s">
        <v>127</v>
      </c>
      <c r="F37" s="45"/>
    </row>
    <row r="38" spans="1:6" ht="15.75" customHeight="1" x14ac:dyDescent="0.25">
      <c r="A38" s="55"/>
      <c r="B38" s="56" t="s">
        <v>166</v>
      </c>
      <c r="C38" s="57">
        <v>4</v>
      </c>
      <c r="D38" s="58" t="s">
        <v>126</v>
      </c>
      <c r="E38" s="59" t="s">
        <v>127</v>
      </c>
    </row>
    <row r="39" spans="1:6" ht="15.75" customHeight="1" thickBot="1" x14ac:dyDescent="0.3">
      <c r="A39" s="75"/>
      <c r="B39" s="33" t="s">
        <v>168</v>
      </c>
      <c r="C39" s="76">
        <v>2</v>
      </c>
      <c r="D39" s="69" t="s">
        <v>127</v>
      </c>
      <c r="E39" s="70" t="s">
        <v>126</v>
      </c>
      <c r="F39" s="45"/>
    </row>
    <row r="41" spans="1:6" ht="15" x14ac:dyDescent="0.2">
      <c r="B41" s="40" t="s">
        <v>144</v>
      </c>
      <c r="C41" s="42">
        <f>SUM(C36:C39)</f>
        <v>16</v>
      </c>
      <c r="D41" s="40" t="s">
        <v>145</v>
      </c>
      <c r="E41" s="40" t="s">
        <v>146</v>
      </c>
    </row>
    <row r="44" spans="1:6" ht="15.75" customHeight="1" x14ac:dyDescent="0.25">
      <c r="A44" s="47" t="s">
        <v>120</v>
      </c>
      <c r="B44" s="121" t="s">
        <v>221</v>
      </c>
      <c r="C44" s="16"/>
      <c r="D44" s="16"/>
      <c r="E44" s="16"/>
      <c r="F44" s="16"/>
    </row>
    <row r="45" spans="1:6" ht="13.5" thickBot="1" x14ac:dyDescent="0.25">
      <c r="A45" s="16"/>
      <c r="B45" s="16"/>
      <c r="C45" s="16"/>
      <c r="D45" s="16"/>
      <c r="E45" s="16"/>
      <c r="F45" s="16"/>
    </row>
    <row r="46" spans="1:6" ht="15.75" customHeight="1" thickBot="1" x14ac:dyDescent="0.3">
      <c r="A46" s="37"/>
      <c r="B46" s="24" t="s">
        <v>121</v>
      </c>
      <c r="C46" s="23" t="s">
        <v>122</v>
      </c>
      <c r="D46" s="23" t="s">
        <v>31</v>
      </c>
      <c r="E46" s="77" t="s">
        <v>123</v>
      </c>
      <c r="F46" s="26"/>
    </row>
    <row r="47" spans="1:6" ht="15.75" customHeight="1" x14ac:dyDescent="0.25">
      <c r="A47" s="50" t="s">
        <v>161</v>
      </c>
      <c r="B47" s="51" t="s">
        <v>162</v>
      </c>
      <c r="C47" s="52">
        <v>5</v>
      </c>
      <c r="D47" s="53" t="s">
        <v>126</v>
      </c>
      <c r="E47" s="54" t="s">
        <v>127</v>
      </c>
      <c r="F47" s="45"/>
    </row>
    <row r="48" spans="1:6" ht="15.75" customHeight="1" x14ac:dyDescent="0.25">
      <c r="A48" s="55"/>
      <c r="B48" s="56" t="s">
        <v>164</v>
      </c>
      <c r="C48" s="57">
        <v>4</v>
      </c>
      <c r="D48" s="58" t="s">
        <v>126</v>
      </c>
      <c r="E48" s="59" t="s">
        <v>127</v>
      </c>
      <c r="F48" s="45"/>
    </row>
    <row r="49" spans="1:6" ht="15.75" customHeight="1" x14ac:dyDescent="0.25">
      <c r="A49" s="55"/>
      <c r="B49" s="56" t="s">
        <v>166</v>
      </c>
      <c r="C49" s="57">
        <v>4</v>
      </c>
      <c r="D49" s="58" t="s">
        <v>126</v>
      </c>
      <c r="E49" s="59" t="s">
        <v>127</v>
      </c>
    </row>
    <row r="50" spans="1:6" ht="15.75" customHeight="1" thickBot="1" x14ac:dyDescent="0.3">
      <c r="A50" s="75"/>
      <c r="B50" s="33" t="s">
        <v>168</v>
      </c>
      <c r="C50" s="76">
        <v>2</v>
      </c>
      <c r="D50" s="69" t="s">
        <v>127</v>
      </c>
      <c r="E50" s="70" t="s">
        <v>126</v>
      </c>
      <c r="F50" s="45"/>
    </row>
    <row r="52" spans="1:6" ht="15" x14ac:dyDescent="0.2">
      <c r="B52" s="40" t="s">
        <v>144</v>
      </c>
      <c r="C52" s="42">
        <f>SUM(C47:C50)</f>
        <v>15</v>
      </c>
      <c r="D52" s="40" t="s">
        <v>145</v>
      </c>
      <c r="E52" s="40" t="s">
        <v>146</v>
      </c>
    </row>
    <row r="54" spans="1:6" ht="15.75" customHeight="1" x14ac:dyDescent="0.25">
      <c r="A54" s="47" t="s">
        <v>120</v>
      </c>
      <c r="B54" s="121" t="s">
        <v>20</v>
      </c>
      <c r="C54" s="16"/>
      <c r="D54" s="16"/>
      <c r="E54" s="16"/>
      <c r="F54" s="16"/>
    </row>
    <row r="55" spans="1:6" ht="13.5" thickBot="1" x14ac:dyDescent="0.25">
      <c r="A55" s="16"/>
      <c r="B55" s="16"/>
      <c r="C55" s="16"/>
      <c r="D55" s="16"/>
      <c r="E55" s="16"/>
      <c r="F55" s="16"/>
    </row>
    <row r="56" spans="1:6" ht="15.75" customHeight="1" thickBot="1" x14ac:dyDescent="0.3">
      <c r="A56" s="37"/>
      <c r="B56" s="24" t="s">
        <v>121</v>
      </c>
      <c r="C56" s="23" t="s">
        <v>122</v>
      </c>
      <c r="D56" s="23" t="s">
        <v>31</v>
      </c>
      <c r="E56" s="77" t="s">
        <v>123</v>
      </c>
      <c r="F56" s="26"/>
    </row>
    <row r="57" spans="1:6" ht="15.75" customHeight="1" x14ac:dyDescent="0.25">
      <c r="A57" s="50" t="s">
        <v>161</v>
      </c>
      <c r="B57" s="51" t="s">
        <v>162</v>
      </c>
      <c r="C57" s="52">
        <v>5</v>
      </c>
      <c r="D57" s="53" t="s">
        <v>126</v>
      </c>
      <c r="E57" s="54" t="s">
        <v>127</v>
      </c>
      <c r="F57" s="45"/>
    </row>
    <row r="58" spans="1:6" ht="15.75" customHeight="1" x14ac:dyDescent="0.25">
      <c r="A58" s="55"/>
      <c r="B58" s="56" t="s">
        <v>164</v>
      </c>
      <c r="C58" s="57">
        <v>3</v>
      </c>
      <c r="D58" s="58" t="s">
        <v>126</v>
      </c>
      <c r="E58" s="59" t="s">
        <v>127</v>
      </c>
      <c r="F58" s="45"/>
    </row>
    <row r="59" spans="1:6" ht="15.75" customHeight="1" x14ac:dyDescent="0.25">
      <c r="A59" s="55"/>
      <c r="B59" s="56" t="s">
        <v>166</v>
      </c>
      <c r="C59" s="57">
        <v>3</v>
      </c>
      <c r="D59" s="58" t="s">
        <v>126</v>
      </c>
      <c r="E59" s="59" t="s">
        <v>127</v>
      </c>
    </row>
    <row r="60" spans="1:6" ht="15.75" customHeight="1" thickBot="1" x14ac:dyDescent="0.3">
      <c r="A60" s="75"/>
      <c r="B60" s="33" t="s">
        <v>168</v>
      </c>
      <c r="C60" s="76">
        <v>2</v>
      </c>
      <c r="D60" s="69" t="s">
        <v>127</v>
      </c>
      <c r="E60" s="70" t="s">
        <v>126</v>
      </c>
      <c r="F60" s="45"/>
    </row>
    <row r="62" spans="1:6" ht="15" x14ac:dyDescent="0.2">
      <c r="B62" s="40" t="s">
        <v>144</v>
      </c>
      <c r="C62" s="42">
        <f>SUM(C57:C60)</f>
        <v>13</v>
      </c>
      <c r="D62" s="40" t="s">
        <v>145</v>
      </c>
      <c r="E62" s="40" t="s">
        <v>146</v>
      </c>
    </row>
    <row r="64" spans="1:6" ht="15.75" customHeight="1" x14ac:dyDescent="0.25">
      <c r="A64" s="47" t="s">
        <v>120</v>
      </c>
      <c r="B64" s="121" t="s">
        <v>22</v>
      </c>
      <c r="C64" s="16"/>
      <c r="D64" s="16"/>
      <c r="E64" s="16"/>
      <c r="F64" s="16"/>
    </row>
    <row r="65" spans="1:6" ht="13.5" thickBot="1" x14ac:dyDescent="0.25">
      <c r="A65" s="16"/>
      <c r="B65" s="16"/>
      <c r="C65" s="16"/>
      <c r="D65" s="16"/>
      <c r="E65" s="16"/>
      <c r="F65" s="16"/>
    </row>
    <row r="66" spans="1:6" ht="15.75" customHeight="1" thickBot="1" x14ac:dyDescent="0.3">
      <c r="A66" s="37"/>
      <c r="B66" s="24" t="s">
        <v>121</v>
      </c>
      <c r="C66" s="23" t="s">
        <v>122</v>
      </c>
      <c r="D66" s="23" t="s">
        <v>31</v>
      </c>
      <c r="E66" s="77" t="s">
        <v>123</v>
      </c>
      <c r="F66" s="26"/>
    </row>
    <row r="67" spans="1:6" ht="15.75" customHeight="1" x14ac:dyDescent="0.25">
      <c r="A67" s="50" t="s">
        <v>161</v>
      </c>
      <c r="B67" s="51" t="s">
        <v>162</v>
      </c>
      <c r="C67" s="52">
        <v>5</v>
      </c>
      <c r="D67" s="53" t="s">
        <v>126</v>
      </c>
      <c r="E67" s="54" t="s">
        <v>127</v>
      </c>
      <c r="F67" s="45"/>
    </row>
    <row r="68" spans="1:6" ht="15.75" customHeight="1" x14ac:dyDescent="0.25">
      <c r="A68" s="55"/>
      <c r="B68" s="56" t="s">
        <v>164</v>
      </c>
      <c r="C68" s="57">
        <v>3</v>
      </c>
      <c r="D68" s="58" t="s">
        <v>126</v>
      </c>
      <c r="E68" s="59" t="s">
        <v>127</v>
      </c>
      <c r="F68" s="45"/>
    </row>
    <row r="69" spans="1:6" ht="15.75" customHeight="1" x14ac:dyDescent="0.25">
      <c r="A69" s="55"/>
      <c r="B69" s="56" t="s">
        <v>166</v>
      </c>
      <c r="C69" s="57">
        <v>2</v>
      </c>
      <c r="D69" s="58" t="s">
        <v>126</v>
      </c>
      <c r="E69" s="59" t="s">
        <v>127</v>
      </c>
    </row>
    <row r="70" spans="1:6" ht="15.75" customHeight="1" thickBot="1" x14ac:dyDescent="0.3">
      <c r="A70" s="75"/>
      <c r="B70" s="33" t="s">
        <v>168</v>
      </c>
      <c r="C70" s="76">
        <v>2</v>
      </c>
      <c r="D70" s="69" t="s">
        <v>127</v>
      </c>
      <c r="E70" s="70" t="s">
        <v>126</v>
      </c>
      <c r="F70" s="45"/>
    </row>
    <row r="72" spans="1:6" ht="15" x14ac:dyDescent="0.2">
      <c r="B72" s="40" t="s">
        <v>144</v>
      </c>
      <c r="C72" s="42">
        <f>SUM(C67:C70)</f>
        <v>12</v>
      </c>
      <c r="D72" s="40" t="s">
        <v>145</v>
      </c>
      <c r="E72" s="40" t="s">
        <v>146</v>
      </c>
    </row>
  </sheetData>
  <dataValidations count="1">
    <dataValidation type="list" allowBlank="1" sqref="C11:C14 C57:C60 C26:C29 C36:C39 C47:C50 C67:C70"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85"/>
  <sheetViews>
    <sheetView topLeftCell="A55" workbookViewId="0">
      <selection activeCell="E26" sqref="E26"/>
    </sheetView>
  </sheetViews>
  <sheetFormatPr defaultColWidth="12.5703125" defaultRowHeight="15.75" customHeight="1" x14ac:dyDescent="0.2"/>
  <cols>
    <col min="1" max="1" width="21.85546875" customWidth="1"/>
    <col min="2" max="2" width="19" customWidth="1"/>
    <col min="3" max="3" width="30.85546875" customWidth="1"/>
    <col min="4" max="4" width="31.42578125" customWidth="1"/>
  </cols>
  <sheetData>
    <row r="1" spans="1:6" x14ac:dyDescent="0.2">
      <c r="A1" s="42"/>
      <c r="B1" s="40" t="s">
        <v>174</v>
      </c>
      <c r="C1" s="42"/>
      <c r="D1" s="42"/>
      <c r="E1" s="42"/>
      <c r="F1" s="42"/>
    </row>
    <row r="2" spans="1:6" x14ac:dyDescent="0.2">
      <c r="A2" s="42"/>
      <c r="B2" s="42"/>
      <c r="C2" s="42"/>
      <c r="D2" s="42"/>
      <c r="E2" s="42"/>
      <c r="F2" s="42"/>
    </row>
    <row r="3" spans="1:6" ht="15.75" customHeight="1" x14ac:dyDescent="0.25">
      <c r="A3" s="78" t="s">
        <v>175</v>
      </c>
      <c r="B3" s="112" t="str">
        <f>'2. Feasibility Check'!B5</f>
        <v>Delivery Date Prediction</v>
      </c>
      <c r="C3" s="109"/>
      <c r="D3" s="109"/>
      <c r="E3" s="109"/>
      <c r="F3" s="109"/>
    </row>
    <row r="4" spans="1:6" x14ac:dyDescent="0.2">
      <c r="A4" s="79"/>
      <c r="B4" s="42"/>
      <c r="C4" s="42"/>
      <c r="D4" s="42"/>
      <c r="E4" s="42"/>
      <c r="F4" s="42"/>
    </row>
    <row r="5" spans="1:6" x14ac:dyDescent="0.2">
      <c r="A5" s="80" t="s">
        <v>176</v>
      </c>
      <c r="B5" s="113" t="s">
        <v>177</v>
      </c>
      <c r="C5" s="114"/>
      <c r="D5" s="114"/>
      <c r="E5" s="114"/>
      <c r="F5" s="115"/>
    </row>
    <row r="6" spans="1:6" x14ac:dyDescent="0.2">
      <c r="A6" s="84"/>
      <c r="B6" s="85"/>
      <c r="C6" s="42"/>
      <c r="D6" s="42"/>
      <c r="E6" s="40" t="s">
        <v>178</v>
      </c>
      <c r="F6" s="86"/>
    </row>
    <row r="7" spans="1:6" x14ac:dyDescent="0.2">
      <c r="A7" s="84"/>
      <c r="B7" s="87" t="s">
        <v>179</v>
      </c>
      <c r="C7" s="40" t="s">
        <v>180</v>
      </c>
      <c r="D7" s="42"/>
      <c r="F7" s="86"/>
    </row>
    <row r="8" spans="1:6" x14ac:dyDescent="0.2">
      <c r="A8" s="84"/>
      <c r="B8" s="88"/>
      <c r="C8" s="40" t="s">
        <v>181</v>
      </c>
      <c r="D8" s="40" t="s">
        <v>80</v>
      </c>
      <c r="E8" s="40" t="s">
        <v>182</v>
      </c>
      <c r="F8" s="86"/>
    </row>
    <row r="9" spans="1:6" x14ac:dyDescent="0.2">
      <c r="A9" s="84"/>
      <c r="B9" s="88"/>
      <c r="C9" s="40" t="s">
        <v>183</v>
      </c>
      <c r="D9" s="42"/>
      <c r="E9" s="42"/>
      <c r="F9" s="86"/>
    </row>
    <row r="10" spans="1:6" x14ac:dyDescent="0.2">
      <c r="A10" s="84"/>
      <c r="B10" s="87" t="s">
        <v>184</v>
      </c>
      <c r="C10" s="40" t="s">
        <v>185</v>
      </c>
      <c r="D10" s="42"/>
      <c r="E10" s="42"/>
      <c r="F10" s="86"/>
    </row>
    <row r="11" spans="1:6" x14ac:dyDescent="0.2">
      <c r="A11" s="84"/>
      <c r="B11" s="88"/>
      <c r="C11" s="40" t="s">
        <v>186</v>
      </c>
      <c r="D11" s="40" t="s">
        <v>80</v>
      </c>
      <c r="E11" s="40" t="s">
        <v>187</v>
      </c>
      <c r="F11" s="86"/>
    </row>
    <row r="12" spans="1:6" x14ac:dyDescent="0.2">
      <c r="A12" s="84"/>
      <c r="B12" s="85"/>
      <c r="C12" s="40" t="s">
        <v>188</v>
      </c>
      <c r="D12" s="40"/>
      <c r="E12" s="40"/>
      <c r="F12" s="86"/>
    </row>
    <row r="13" spans="1:6" x14ac:dyDescent="0.2">
      <c r="A13" s="89"/>
      <c r="B13" s="90"/>
      <c r="C13" s="76" t="s">
        <v>189</v>
      </c>
      <c r="D13" s="91"/>
      <c r="E13" s="91"/>
      <c r="F13" s="92"/>
    </row>
    <row r="14" spans="1:6" x14ac:dyDescent="0.2">
      <c r="A14" s="79"/>
      <c r="B14" s="42"/>
      <c r="C14" s="42"/>
      <c r="D14" s="42"/>
      <c r="E14" s="42"/>
      <c r="F14" s="42"/>
    </row>
    <row r="15" spans="1:6" x14ac:dyDescent="0.2">
      <c r="A15" s="79"/>
      <c r="B15" s="42"/>
      <c r="C15" s="42"/>
      <c r="D15" s="42"/>
      <c r="E15" s="42"/>
      <c r="F15" s="42"/>
    </row>
    <row r="16" spans="1:6" x14ac:dyDescent="0.2">
      <c r="A16" s="79"/>
      <c r="B16" s="42"/>
      <c r="C16" s="42"/>
      <c r="D16" s="42"/>
      <c r="E16" s="42"/>
      <c r="F16" s="42"/>
    </row>
    <row r="17" spans="1:26" x14ac:dyDescent="0.2">
      <c r="A17" s="78" t="s">
        <v>78</v>
      </c>
      <c r="B17" s="40" t="s">
        <v>190</v>
      </c>
      <c r="C17" s="42"/>
      <c r="D17" s="42"/>
      <c r="E17" s="42"/>
      <c r="F17" s="42"/>
    </row>
    <row r="18" spans="1:26" x14ac:dyDescent="0.2">
      <c r="A18" s="93"/>
    </row>
    <row r="19" spans="1:26" x14ac:dyDescent="0.2">
      <c r="A19" s="9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1" spans="1:26" ht="15.75" customHeight="1" x14ac:dyDescent="0.25">
      <c r="A21" s="79" t="s">
        <v>175</v>
      </c>
      <c r="B21" s="19" t="s">
        <v>81</v>
      </c>
    </row>
    <row r="22" spans="1:26" ht="15.75" customHeight="1" thickBot="1" x14ac:dyDescent="0.25">
      <c r="A22" s="79"/>
      <c r="B22" s="42"/>
      <c r="C22" s="42"/>
      <c r="D22" s="42"/>
      <c r="E22" s="42"/>
      <c r="F22" s="42"/>
    </row>
    <row r="23" spans="1:26" ht="15.75" customHeight="1" x14ac:dyDescent="0.2">
      <c r="A23" s="80" t="s">
        <v>176</v>
      </c>
      <c r="B23" s="81" t="s">
        <v>191</v>
      </c>
      <c r="C23" s="82"/>
      <c r="D23" s="82"/>
      <c r="E23" s="82"/>
      <c r="F23" s="83"/>
    </row>
    <row r="24" spans="1:26" ht="15.75" customHeight="1" x14ac:dyDescent="0.2">
      <c r="A24" s="84"/>
      <c r="B24" s="85"/>
      <c r="C24" s="42"/>
      <c r="D24" s="42"/>
      <c r="E24" s="42"/>
      <c r="F24" s="86"/>
    </row>
    <row r="25" spans="1:26" ht="15.75" customHeight="1" x14ac:dyDescent="0.2">
      <c r="A25" s="84"/>
      <c r="B25" s="88" t="s">
        <v>179</v>
      </c>
      <c r="C25" s="40" t="s">
        <v>180</v>
      </c>
      <c r="D25" s="42"/>
      <c r="E25" s="42"/>
      <c r="F25" s="86"/>
    </row>
    <row r="26" spans="1:26" ht="15.75" customHeight="1" x14ac:dyDescent="0.2">
      <c r="A26" s="84"/>
      <c r="B26" s="88"/>
      <c r="C26" s="40" t="s">
        <v>181</v>
      </c>
      <c r="D26" s="42"/>
      <c r="E26" s="123" t="s">
        <v>227</v>
      </c>
      <c r="F26" s="86"/>
    </row>
    <row r="27" spans="1:26" ht="15.75" customHeight="1" x14ac:dyDescent="0.2">
      <c r="A27" s="84"/>
      <c r="B27" s="88"/>
      <c r="C27" s="40" t="s">
        <v>183</v>
      </c>
      <c r="D27" s="42"/>
      <c r="E27" s="42"/>
      <c r="F27" s="86"/>
    </row>
    <row r="28" spans="1:26" ht="15.75" customHeight="1" x14ac:dyDescent="0.2">
      <c r="A28" s="84"/>
      <c r="B28" s="88" t="s">
        <v>184</v>
      </c>
      <c r="C28" s="40" t="s">
        <v>185</v>
      </c>
      <c r="D28" s="42"/>
      <c r="E28" s="42"/>
      <c r="F28" s="86"/>
    </row>
    <row r="29" spans="1:26" ht="15.75" customHeight="1" x14ac:dyDescent="0.2">
      <c r="A29" s="84"/>
      <c r="B29" s="88"/>
      <c r="C29" s="40" t="s">
        <v>186</v>
      </c>
      <c r="D29" s="42"/>
      <c r="E29" s="123" t="s">
        <v>228</v>
      </c>
      <c r="F29" s="86"/>
    </row>
    <row r="30" spans="1:26" ht="15.75" customHeight="1" x14ac:dyDescent="0.2">
      <c r="A30" s="84"/>
      <c r="B30" s="85"/>
      <c r="C30" s="40" t="s">
        <v>188</v>
      </c>
      <c r="D30" s="40" t="s">
        <v>192</v>
      </c>
      <c r="E30" s="42"/>
      <c r="F30" s="86"/>
    </row>
    <row r="31" spans="1:26" ht="15.75" customHeight="1" thickBot="1" x14ac:dyDescent="0.25">
      <c r="A31" s="89"/>
      <c r="B31" s="90"/>
      <c r="C31" s="76" t="s">
        <v>189</v>
      </c>
      <c r="D31" s="76" t="s">
        <v>192</v>
      </c>
      <c r="E31" s="91"/>
      <c r="F31" s="92"/>
    </row>
    <row r="32" spans="1:26" ht="18" x14ac:dyDescent="0.2">
      <c r="A32" s="79"/>
      <c r="B32" s="42"/>
      <c r="C32" s="42"/>
      <c r="D32" s="42"/>
      <c r="E32" s="42"/>
      <c r="F32" s="42"/>
    </row>
    <row r="33" spans="1:10" x14ac:dyDescent="0.2">
      <c r="A33" s="79"/>
      <c r="B33" s="42"/>
      <c r="C33" s="42"/>
      <c r="D33" s="42"/>
      <c r="E33" s="42"/>
      <c r="F33" s="42"/>
    </row>
    <row r="34" spans="1:10" x14ac:dyDescent="0.2">
      <c r="A34" s="79"/>
      <c r="B34" s="42"/>
      <c r="C34" s="42"/>
      <c r="D34" s="42"/>
      <c r="E34" s="42"/>
      <c r="F34" s="42"/>
    </row>
    <row r="35" spans="1:10" x14ac:dyDescent="0.2">
      <c r="A35" s="78" t="s">
        <v>78</v>
      </c>
      <c r="B35" s="40" t="s">
        <v>193</v>
      </c>
      <c r="C35" s="42"/>
      <c r="D35" s="42"/>
      <c r="E35" s="42"/>
      <c r="F35" s="42"/>
    </row>
    <row r="37" spans="1:10" ht="15.75" customHeight="1" x14ac:dyDescent="0.25">
      <c r="A37" s="79" t="s">
        <v>175</v>
      </c>
      <c r="B37" s="122" t="s">
        <v>100</v>
      </c>
    </row>
    <row r="38" spans="1:10" ht="15.75" customHeight="1" thickBot="1" x14ac:dyDescent="0.25">
      <c r="A38" s="79"/>
      <c r="B38" s="42"/>
      <c r="C38" s="42"/>
      <c r="D38" s="42"/>
      <c r="E38" s="42"/>
      <c r="F38" s="42"/>
    </row>
    <row r="39" spans="1:10" ht="15.75" customHeight="1" x14ac:dyDescent="0.2">
      <c r="A39" s="80" t="s">
        <v>176</v>
      </c>
      <c r="B39" s="81" t="s">
        <v>177</v>
      </c>
      <c r="C39" s="82"/>
      <c r="D39" s="82"/>
      <c r="E39" s="82"/>
      <c r="F39" s="83"/>
    </row>
    <row r="40" spans="1:10" ht="15.75" customHeight="1" x14ac:dyDescent="0.2">
      <c r="A40" s="84"/>
      <c r="B40" s="85"/>
      <c r="C40" s="42"/>
      <c r="D40" s="42"/>
      <c r="E40" s="42"/>
      <c r="F40" s="86"/>
    </row>
    <row r="41" spans="1:10" ht="15.75" customHeight="1" x14ac:dyDescent="0.2">
      <c r="A41" s="84"/>
      <c r="B41" s="88" t="s">
        <v>179</v>
      </c>
      <c r="C41" s="40" t="s">
        <v>180</v>
      </c>
      <c r="D41" s="42"/>
      <c r="E41" s="42"/>
      <c r="F41" s="86"/>
    </row>
    <row r="42" spans="1:10" ht="15.75" customHeight="1" x14ac:dyDescent="0.2">
      <c r="A42" s="84"/>
      <c r="B42" s="88"/>
      <c r="C42" s="40" t="s">
        <v>181</v>
      </c>
      <c r="D42" s="42"/>
      <c r="E42" s="123" t="s">
        <v>229</v>
      </c>
      <c r="F42" s="86"/>
    </row>
    <row r="43" spans="1:10" ht="15.75" customHeight="1" x14ac:dyDescent="0.2">
      <c r="A43" s="84"/>
      <c r="B43" s="88"/>
      <c r="C43" s="40" t="s">
        <v>183</v>
      </c>
      <c r="D43" s="42"/>
      <c r="E43" s="42"/>
      <c r="F43" s="86"/>
    </row>
    <row r="44" spans="1:10" ht="15.75" customHeight="1" x14ac:dyDescent="0.2">
      <c r="A44" s="84"/>
      <c r="B44" s="88" t="s">
        <v>184</v>
      </c>
      <c r="C44" s="40" t="s">
        <v>185</v>
      </c>
      <c r="D44" s="42"/>
      <c r="E44" s="42"/>
      <c r="F44" s="86"/>
    </row>
    <row r="45" spans="1:10" ht="15.75" customHeight="1" x14ac:dyDescent="0.2">
      <c r="A45" s="84"/>
      <c r="B45" s="88"/>
      <c r="C45" s="40" t="s">
        <v>186</v>
      </c>
      <c r="D45" s="42"/>
      <c r="E45" s="123" t="s">
        <v>230</v>
      </c>
      <c r="F45" s="86"/>
    </row>
    <row r="46" spans="1:10" ht="15.75" customHeight="1" x14ac:dyDescent="0.2">
      <c r="A46" s="84"/>
      <c r="B46" s="85"/>
      <c r="C46" s="40" t="s">
        <v>188</v>
      </c>
      <c r="D46" s="40" t="s">
        <v>192</v>
      </c>
      <c r="E46" s="42"/>
      <c r="F46" s="86"/>
    </row>
    <row r="47" spans="1:10" ht="15.75" customHeight="1" thickBot="1" x14ac:dyDescent="0.25">
      <c r="A47" s="89"/>
      <c r="B47" s="90"/>
      <c r="C47" s="76" t="s">
        <v>189</v>
      </c>
      <c r="D47" s="76" t="s">
        <v>192</v>
      </c>
      <c r="E47" s="91"/>
      <c r="F47" s="92"/>
    </row>
    <row r="48" spans="1:10" ht="12.75" x14ac:dyDescent="0.2">
      <c r="A48" s="16"/>
      <c r="B48" s="16"/>
      <c r="C48" s="41"/>
      <c r="D48" s="16"/>
      <c r="E48" s="95"/>
      <c r="F48" s="41"/>
      <c r="G48" s="16"/>
      <c r="H48" s="16"/>
      <c r="I48" s="16"/>
      <c r="J48" s="16"/>
    </row>
    <row r="49" spans="1:10" ht="12.75" x14ac:dyDescent="0.2">
      <c r="A49" s="16"/>
      <c r="B49" s="16"/>
      <c r="C49" s="16"/>
      <c r="D49" s="96"/>
      <c r="E49" s="16"/>
      <c r="F49" s="16"/>
      <c r="G49" s="16"/>
      <c r="H49" s="16"/>
      <c r="I49" s="16"/>
      <c r="J49" s="16"/>
    </row>
    <row r="50" spans="1:10" ht="15.75" customHeight="1" x14ac:dyDescent="0.25">
      <c r="A50" s="79" t="s">
        <v>175</v>
      </c>
      <c r="B50" s="122" t="s">
        <v>224</v>
      </c>
    </row>
    <row r="51" spans="1:10" ht="15.75" customHeight="1" thickBot="1" x14ac:dyDescent="0.25">
      <c r="A51" s="79"/>
      <c r="B51" s="42"/>
      <c r="C51" s="42"/>
      <c r="D51" s="42"/>
      <c r="E51" s="42"/>
      <c r="F51" s="42"/>
    </row>
    <row r="52" spans="1:10" ht="15.75" customHeight="1" x14ac:dyDescent="0.2">
      <c r="A52" s="80" t="s">
        <v>176</v>
      </c>
      <c r="B52" s="81" t="s">
        <v>177</v>
      </c>
      <c r="C52" s="82"/>
      <c r="D52" s="82"/>
      <c r="E52" s="82"/>
      <c r="F52" s="83"/>
    </row>
    <row r="53" spans="1:10" ht="15.75" customHeight="1" x14ac:dyDescent="0.2">
      <c r="A53" s="84"/>
      <c r="B53" s="85"/>
      <c r="C53" s="42"/>
      <c r="D53" s="42"/>
      <c r="E53" s="42"/>
      <c r="F53" s="86"/>
    </row>
    <row r="54" spans="1:10" ht="15.75" customHeight="1" x14ac:dyDescent="0.2">
      <c r="A54" s="84"/>
      <c r="B54" s="88" t="s">
        <v>179</v>
      </c>
      <c r="C54" s="40" t="s">
        <v>180</v>
      </c>
      <c r="D54" s="42"/>
      <c r="E54" s="42"/>
      <c r="F54" s="86"/>
    </row>
    <row r="55" spans="1:10" ht="15.75" customHeight="1" x14ac:dyDescent="0.2">
      <c r="A55" s="84"/>
      <c r="B55" s="88"/>
      <c r="C55" s="40" t="s">
        <v>181</v>
      </c>
      <c r="D55" s="42"/>
      <c r="E55" s="123" t="s">
        <v>231</v>
      </c>
      <c r="F55" s="86"/>
    </row>
    <row r="56" spans="1:10" ht="15.75" customHeight="1" x14ac:dyDescent="0.2">
      <c r="A56" s="84"/>
      <c r="B56" s="88"/>
      <c r="C56" s="40" t="s">
        <v>183</v>
      </c>
      <c r="D56" s="42"/>
      <c r="E56" s="42"/>
      <c r="F56" s="86"/>
    </row>
    <row r="57" spans="1:10" ht="15.75" customHeight="1" x14ac:dyDescent="0.2">
      <c r="A57" s="84"/>
      <c r="B57" s="88" t="s">
        <v>184</v>
      </c>
      <c r="C57" s="40" t="s">
        <v>185</v>
      </c>
      <c r="D57" s="42"/>
      <c r="E57" s="42"/>
      <c r="F57" s="86"/>
    </row>
    <row r="58" spans="1:10" ht="15.75" customHeight="1" x14ac:dyDescent="0.2">
      <c r="A58" s="84"/>
      <c r="B58" s="88"/>
      <c r="C58" s="40" t="s">
        <v>186</v>
      </c>
      <c r="D58" s="42"/>
      <c r="E58" s="123" t="s">
        <v>232</v>
      </c>
      <c r="F58" s="86"/>
    </row>
    <row r="59" spans="1:10" ht="15.75" customHeight="1" x14ac:dyDescent="0.2">
      <c r="A59" s="84"/>
      <c r="B59" s="85"/>
      <c r="C59" s="40" t="s">
        <v>188</v>
      </c>
      <c r="D59" s="40" t="s">
        <v>192</v>
      </c>
      <c r="E59" s="42"/>
      <c r="F59" s="86"/>
    </row>
    <row r="60" spans="1:10" ht="15.75" customHeight="1" thickBot="1" x14ac:dyDescent="0.25">
      <c r="A60" s="89"/>
      <c r="B60" s="90"/>
      <c r="C60" s="76" t="s">
        <v>189</v>
      </c>
      <c r="D60" s="76" t="s">
        <v>192</v>
      </c>
      <c r="E60" s="91"/>
      <c r="F60" s="92"/>
    </row>
    <row r="61" spans="1:10" ht="12.75" x14ac:dyDescent="0.2">
      <c r="A61" s="16"/>
      <c r="B61" s="16"/>
      <c r="C61" s="31"/>
      <c r="D61" s="41"/>
      <c r="E61" s="16"/>
      <c r="F61" s="16"/>
      <c r="G61" s="16"/>
      <c r="H61" s="16"/>
      <c r="I61" s="16"/>
      <c r="J61" s="16"/>
    </row>
    <row r="62" spans="1:10" ht="12.75" x14ac:dyDescent="0.2">
      <c r="A62" s="16"/>
      <c r="B62" s="16"/>
      <c r="C62" s="41"/>
      <c r="D62" s="41"/>
      <c r="E62" s="16"/>
      <c r="F62" s="41"/>
      <c r="G62" s="16"/>
      <c r="H62" s="16"/>
      <c r="I62" s="16"/>
      <c r="J62" s="16"/>
    </row>
    <row r="63" spans="1:10" ht="15.75" customHeight="1" x14ac:dyDescent="0.25">
      <c r="A63" s="79" t="s">
        <v>175</v>
      </c>
      <c r="B63" s="122" t="s">
        <v>225</v>
      </c>
    </row>
    <row r="64" spans="1:10" ht="15.75" customHeight="1" thickBot="1" x14ac:dyDescent="0.25">
      <c r="A64" s="79"/>
      <c r="B64" s="42"/>
      <c r="C64" s="42"/>
      <c r="D64" s="42"/>
      <c r="E64" s="42"/>
      <c r="F64" s="42"/>
    </row>
    <row r="65" spans="1:6" ht="15.75" customHeight="1" x14ac:dyDescent="0.2">
      <c r="A65" s="80" t="s">
        <v>176</v>
      </c>
      <c r="B65" s="81" t="s">
        <v>177</v>
      </c>
      <c r="C65" s="82"/>
      <c r="D65" s="82"/>
      <c r="E65" s="82"/>
      <c r="F65" s="83"/>
    </row>
    <row r="66" spans="1:6" ht="15.75" customHeight="1" x14ac:dyDescent="0.2">
      <c r="A66" s="84"/>
      <c r="B66" s="85"/>
      <c r="C66" s="42"/>
      <c r="D66" s="42"/>
      <c r="E66" s="42"/>
      <c r="F66" s="86"/>
    </row>
    <row r="67" spans="1:6" ht="15.75" customHeight="1" x14ac:dyDescent="0.2">
      <c r="A67" s="84"/>
      <c r="B67" s="88" t="s">
        <v>179</v>
      </c>
      <c r="C67" s="40" t="s">
        <v>180</v>
      </c>
      <c r="D67" s="42"/>
      <c r="E67" s="42"/>
      <c r="F67" s="86"/>
    </row>
    <row r="68" spans="1:6" ht="15.75" customHeight="1" x14ac:dyDescent="0.2">
      <c r="A68" s="84"/>
      <c r="B68" s="88"/>
      <c r="C68" s="40" t="s">
        <v>181</v>
      </c>
      <c r="D68" s="42"/>
      <c r="E68" s="123" t="s">
        <v>233</v>
      </c>
      <c r="F68" s="86"/>
    </row>
    <row r="69" spans="1:6" ht="15.75" customHeight="1" x14ac:dyDescent="0.2">
      <c r="A69" s="84"/>
      <c r="B69" s="88"/>
      <c r="C69" s="40" t="s">
        <v>183</v>
      </c>
      <c r="D69" s="42"/>
      <c r="E69" s="42"/>
      <c r="F69" s="86"/>
    </row>
    <row r="70" spans="1:6" ht="15.75" customHeight="1" x14ac:dyDescent="0.2">
      <c r="A70" s="84"/>
      <c r="B70" s="88" t="s">
        <v>184</v>
      </c>
      <c r="C70" s="40" t="s">
        <v>185</v>
      </c>
      <c r="D70" s="42"/>
      <c r="E70" s="42"/>
      <c r="F70" s="86"/>
    </row>
    <row r="71" spans="1:6" ht="15.75" customHeight="1" x14ac:dyDescent="0.2">
      <c r="A71" s="84"/>
      <c r="B71" s="88"/>
      <c r="C71" s="40" t="s">
        <v>186</v>
      </c>
      <c r="D71" s="42"/>
      <c r="E71" s="123" t="s">
        <v>234</v>
      </c>
      <c r="F71" s="86"/>
    </row>
    <row r="72" spans="1:6" ht="15.75" customHeight="1" x14ac:dyDescent="0.2">
      <c r="A72" s="84"/>
      <c r="B72" s="85"/>
      <c r="C72" s="40" t="s">
        <v>188</v>
      </c>
      <c r="D72" s="40" t="s">
        <v>192</v>
      </c>
      <c r="E72" s="42"/>
      <c r="F72" s="86"/>
    </row>
    <row r="73" spans="1:6" ht="15.75" customHeight="1" thickBot="1" x14ac:dyDescent="0.25">
      <c r="A73" s="89"/>
      <c r="B73" s="90"/>
      <c r="C73" s="76" t="s">
        <v>189</v>
      </c>
      <c r="D73" s="76" t="s">
        <v>192</v>
      </c>
      <c r="E73" s="91"/>
      <c r="F73" s="92"/>
    </row>
    <row r="75" spans="1:6" ht="15.75" customHeight="1" x14ac:dyDescent="0.25">
      <c r="A75" s="79" t="s">
        <v>175</v>
      </c>
      <c r="B75" s="122" t="s">
        <v>226</v>
      </c>
    </row>
    <row r="76" spans="1:6" ht="15.75" customHeight="1" thickBot="1" x14ac:dyDescent="0.25">
      <c r="A76" s="79"/>
      <c r="B76" s="42"/>
      <c r="C76" s="42"/>
      <c r="D76" s="42"/>
      <c r="E76" s="42"/>
      <c r="F76" s="42"/>
    </row>
    <row r="77" spans="1:6" ht="15.75" customHeight="1" x14ac:dyDescent="0.2">
      <c r="A77" s="80" t="s">
        <v>176</v>
      </c>
      <c r="B77" s="81" t="s">
        <v>177</v>
      </c>
      <c r="C77" s="82"/>
      <c r="D77" s="82"/>
      <c r="E77" s="82"/>
      <c r="F77" s="83"/>
    </row>
    <row r="78" spans="1:6" ht="15.75" customHeight="1" x14ac:dyDescent="0.2">
      <c r="A78" s="84"/>
      <c r="B78" s="85"/>
      <c r="C78" s="42"/>
      <c r="D78" s="42"/>
      <c r="E78" s="42"/>
      <c r="F78" s="86"/>
    </row>
    <row r="79" spans="1:6" ht="15.75" customHeight="1" x14ac:dyDescent="0.2">
      <c r="A79" s="84"/>
      <c r="B79" s="88" t="s">
        <v>179</v>
      </c>
      <c r="C79" s="40" t="s">
        <v>180</v>
      </c>
      <c r="D79" s="42"/>
      <c r="E79" s="42"/>
      <c r="F79" s="86"/>
    </row>
    <row r="80" spans="1:6" ht="15.75" customHeight="1" x14ac:dyDescent="0.2">
      <c r="A80" s="84"/>
      <c r="B80" s="88"/>
      <c r="C80" s="40" t="s">
        <v>181</v>
      </c>
      <c r="D80" s="42"/>
      <c r="E80" s="123" t="s">
        <v>235</v>
      </c>
      <c r="F80" s="86"/>
    </row>
    <row r="81" spans="1:6" ht="15.75" customHeight="1" x14ac:dyDescent="0.2">
      <c r="A81" s="84"/>
      <c r="B81" s="88"/>
      <c r="C81" s="40" t="s">
        <v>183</v>
      </c>
      <c r="D81" s="42"/>
      <c r="E81" s="42"/>
      <c r="F81" s="86"/>
    </row>
    <row r="82" spans="1:6" ht="15.75" customHeight="1" x14ac:dyDescent="0.2">
      <c r="A82" s="84"/>
      <c r="B82" s="88" t="s">
        <v>184</v>
      </c>
      <c r="C82" s="40" t="s">
        <v>185</v>
      </c>
      <c r="D82" s="42"/>
      <c r="E82" s="42"/>
      <c r="F82" s="86"/>
    </row>
    <row r="83" spans="1:6" ht="15.75" customHeight="1" x14ac:dyDescent="0.2">
      <c r="A83" s="84"/>
      <c r="B83" s="88"/>
      <c r="C83" s="40" t="s">
        <v>186</v>
      </c>
      <c r="D83" s="42"/>
      <c r="E83" s="123" t="s">
        <v>236</v>
      </c>
      <c r="F83" s="86"/>
    </row>
    <row r="84" spans="1:6" ht="15.75" customHeight="1" x14ac:dyDescent="0.2">
      <c r="A84" s="84"/>
      <c r="B84" s="85"/>
      <c r="C84" s="40" t="s">
        <v>188</v>
      </c>
      <c r="D84" s="40" t="s">
        <v>192</v>
      </c>
      <c r="E84" s="42"/>
      <c r="F84" s="86"/>
    </row>
    <row r="85" spans="1:6" ht="15.75" customHeight="1" thickBot="1" x14ac:dyDescent="0.25">
      <c r="A85" s="89"/>
      <c r="B85" s="90"/>
      <c r="C85" s="76" t="s">
        <v>189</v>
      </c>
      <c r="D85" s="76" t="s">
        <v>192</v>
      </c>
      <c r="E85" s="91"/>
      <c r="F85" s="92"/>
    </row>
  </sheetData>
  <mergeCells count="2">
    <mergeCell ref="B3:F3"/>
    <mergeCell ref="B5:F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tabSelected="1" workbookViewId="0">
      <selection activeCell="I15" sqref="I15"/>
    </sheetView>
  </sheetViews>
  <sheetFormatPr defaultColWidth="12.5703125" defaultRowHeight="15.75" customHeight="1" x14ac:dyDescent="0.2"/>
  <cols>
    <col min="1" max="1" width="39.85546875" customWidth="1"/>
    <col min="3" max="3" width="26.5703125" customWidth="1"/>
  </cols>
  <sheetData>
    <row r="3" spans="1:15" x14ac:dyDescent="0.2">
      <c r="A3" s="97" t="s">
        <v>194</v>
      </c>
    </row>
    <row r="5" spans="1:15" x14ac:dyDescent="0.2">
      <c r="A5" s="97" t="s">
        <v>195</v>
      </c>
    </row>
    <row r="7" spans="1:15" ht="15.75" customHeight="1" x14ac:dyDescent="0.25">
      <c r="A7" s="97" t="s">
        <v>196</v>
      </c>
    </row>
    <row r="9" spans="1:15" x14ac:dyDescent="0.2">
      <c r="A9" s="98"/>
      <c r="B9" s="98"/>
      <c r="C9" s="98"/>
      <c r="D9" s="116" t="s">
        <v>197</v>
      </c>
      <c r="E9" s="117"/>
      <c r="F9" s="117"/>
      <c r="G9" s="117"/>
      <c r="H9" s="117"/>
      <c r="I9" s="118"/>
      <c r="J9" s="116" t="s">
        <v>198</v>
      </c>
      <c r="K9" s="117"/>
      <c r="L9" s="117"/>
      <c r="M9" s="117"/>
      <c r="N9" s="117"/>
      <c r="O9" s="118"/>
    </row>
    <row r="10" spans="1:15" x14ac:dyDescent="0.2">
      <c r="A10" s="99" t="s">
        <v>199</v>
      </c>
      <c r="B10" s="100" t="s">
        <v>200</v>
      </c>
      <c r="C10" s="101" t="s">
        <v>201</v>
      </c>
      <c r="D10" s="99" t="s">
        <v>202</v>
      </c>
      <c r="E10" s="99" t="s">
        <v>203</v>
      </c>
      <c r="F10" s="99" t="s">
        <v>204</v>
      </c>
      <c r="G10" s="99" t="s">
        <v>205</v>
      </c>
      <c r="H10" s="99" t="s">
        <v>206</v>
      </c>
      <c r="I10" s="99" t="s">
        <v>207</v>
      </c>
      <c r="J10" s="101" t="s">
        <v>202</v>
      </c>
      <c r="K10" s="101" t="s">
        <v>203</v>
      </c>
      <c r="L10" s="101" t="s">
        <v>204</v>
      </c>
      <c r="M10" s="101" t="s">
        <v>205</v>
      </c>
      <c r="N10" s="101" t="s">
        <v>206</v>
      </c>
      <c r="O10" s="101" t="s">
        <v>207</v>
      </c>
    </row>
    <row r="11" spans="1:15" x14ac:dyDescent="0.2">
      <c r="A11" s="99" t="s">
        <v>208</v>
      </c>
      <c r="B11" s="102">
        <v>5</v>
      </c>
      <c r="C11" s="102">
        <v>0</v>
      </c>
      <c r="D11" s="103">
        <v>4.0999999999999996</v>
      </c>
      <c r="E11" s="103">
        <v>4.3</v>
      </c>
      <c r="F11" s="98">
        <v>3.3</v>
      </c>
      <c r="G11" s="98">
        <v>4.3</v>
      </c>
      <c r="H11" s="98">
        <v>4.5</v>
      </c>
      <c r="I11" s="98">
        <v>4.5999999999999996</v>
      </c>
      <c r="J11" s="104">
        <f t="shared" ref="J11:J13" si="0">(D11-C11)/(B11-C11)</f>
        <v>0.82</v>
      </c>
      <c r="K11" s="104">
        <f t="shared" ref="K11:K13" si="1">(E11-C11)/(B11-C11)</f>
        <v>0.86</v>
      </c>
      <c r="L11" s="104">
        <f t="shared" ref="L11:L13" si="2">(F11-C11)/(B11-C11)</f>
        <v>0.65999999999999992</v>
      </c>
      <c r="M11" s="104">
        <f t="shared" ref="M11:M13" si="3">(G11-C11)/(B11-C11)</f>
        <v>0.86</v>
      </c>
      <c r="N11" s="104">
        <f t="shared" ref="N11:N13" si="4">(H11-E11)/(D11-E11)</f>
        <v>-1</v>
      </c>
      <c r="O11" s="104">
        <f t="shared" ref="O11:O13" si="5">(I11-E11)/(D11-E11)</f>
        <v>-1.4999999999999978</v>
      </c>
    </row>
    <row r="12" spans="1:15" x14ac:dyDescent="0.2">
      <c r="A12" s="99" t="s">
        <v>209</v>
      </c>
      <c r="B12" s="102">
        <v>20</v>
      </c>
      <c r="C12" s="102">
        <v>0</v>
      </c>
      <c r="D12" s="103">
        <v>16.5</v>
      </c>
      <c r="E12" s="103">
        <v>15</v>
      </c>
      <c r="F12" s="98">
        <v>15.5</v>
      </c>
      <c r="G12" s="98">
        <v>15.8</v>
      </c>
      <c r="H12" s="98">
        <v>14.1</v>
      </c>
      <c r="I12" s="98">
        <v>13.1</v>
      </c>
      <c r="J12" s="104">
        <f t="shared" si="0"/>
        <v>0.82499999999999996</v>
      </c>
      <c r="K12" s="104">
        <f t="shared" si="1"/>
        <v>0.75</v>
      </c>
      <c r="L12" s="104">
        <f t="shared" si="2"/>
        <v>0.77500000000000002</v>
      </c>
      <c r="M12" s="104">
        <f t="shared" si="3"/>
        <v>0.79</v>
      </c>
      <c r="N12" s="104">
        <f t="shared" si="4"/>
        <v>-0.6000000000000002</v>
      </c>
      <c r="O12" s="104">
        <f t="shared" si="5"/>
        <v>-1.2666666666666668</v>
      </c>
    </row>
    <row r="13" spans="1:15" x14ac:dyDescent="0.2">
      <c r="A13" s="99" t="s">
        <v>210</v>
      </c>
      <c r="B13" s="102">
        <v>20</v>
      </c>
      <c r="C13" s="102">
        <v>0</v>
      </c>
      <c r="D13" s="103">
        <v>12</v>
      </c>
      <c r="E13" s="103">
        <v>14</v>
      </c>
      <c r="F13" s="98">
        <v>16</v>
      </c>
      <c r="G13" s="98">
        <v>15</v>
      </c>
      <c r="H13" s="98">
        <v>13</v>
      </c>
      <c r="I13" s="98">
        <v>12</v>
      </c>
      <c r="J13" s="104">
        <f t="shared" si="0"/>
        <v>0.6</v>
      </c>
      <c r="K13" s="104">
        <f t="shared" si="1"/>
        <v>0.7</v>
      </c>
      <c r="L13" s="104">
        <f t="shared" si="2"/>
        <v>0.8</v>
      </c>
      <c r="M13" s="104">
        <f t="shared" si="3"/>
        <v>0.75</v>
      </c>
      <c r="N13" s="104">
        <f t="shared" si="4"/>
        <v>0.5</v>
      </c>
      <c r="O13" s="104">
        <f t="shared" si="5"/>
        <v>1</v>
      </c>
    </row>
    <row r="14" spans="1:15" x14ac:dyDescent="0.2">
      <c r="A14" s="105" t="s">
        <v>211</v>
      </c>
      <c r="B14" s="102">
        <f>MAX(D14:G14)</f>
        <v>4200</v>
      </c>
      <c r="C14" s="102">
        <v>0</v>
      </c>
      <c r="D14" s="103">
        <v>3746.05</v>
      </c>
      <c r="E14" s="103">
        <v>3200</v>
      </c>
      <c r="F14" s="98">
        <v>4200</v>
      </c>
      <c r="G14" s="98">
        <v>3600</v>
      </c>
      <c r="H14" s="98">
        <v>4000</v>
      </c>
      <c r="I14" s="98">
        <v>3953</v>
      </c>
      <c r="J14" s="104">
        <f t="shared" ref="J14:O14" si="6">(D14-$C14)/($B14-$C14)</f>
        <v>0.89191666666666669</v>
      </c>
      <c r="K14" s="104">
        <f t="shared" si="6"/>
        <v>0.76190476190476186</v>
      </c>
      <c r="L14" s="104">
        <f t="shared" si="6"/>
        <v>1</v>
      </c>
      <c r="M14" s="104">
        <f t="shared" si="6"/>
        <v>0.8571428571428571</v>
      </c>
      <c r="N14" s="104">
        <f t="shared" si="6"/>
        <v>0.95238095238095233</v>
      </c>
      <c r="O14" s="104">
        <f t="shared" si="6"/>
        <v>0.94119047619047624</v>
      </c>
    </row>
    <row r="15" spans="1:15" x14ac:dyDescent="0.2">
      <c r="H15" s="106"/>
      <c r="I15" s="106"/>
      <c r="J15" s="107">
        <f t="shared" ref="J15:O15" si="7">SUM(J11:J14)</f>
        <v>3.136916666666667</v>
      </c>
      <c r="K15" s="107">
        <f t="shared" si="7"/>
        <v>3.0719047619047615</v>
      </c>
      <c r="L15" s="107">
        <f t="shared" si="7"/>
        <v>3.2350000000000003</v>
      </c>
      <c r="M15" s="107">
        <f t="shared" si="7"/>
        <v>3.2571428571428571</v>
      </c>
      <c r="N15" s="107">
        <f t="shared" si="7"/>
        <v>-0.14761904761904776</v>
      </c>
      <c r="O15" s="107">
        <f t="shared" si="7"/>
        <v>-0.82547619047618859</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MOD Administrator</cp:lastModifiedBy>
  <dcterms:created xsi:type="dcterms:W3CDTF">2023-09-16T08:07:33Z</dcterms:created>
  <dcterms:modified xsi:type="dcterms:W3CDTF">2023-09-16T08:33:03Z</dcterms:modified>
</cp:coreProperties>
</file>