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2" sheetId="30" r:id="rId1"/>
  </sheets>
  <calcPr calcId="144525"/>
</workbook>
</file>

<file path=xl/calcChain.xml><?xml version="1.0" encoding="utf-8"?>
<calcChain xmlns="http://schemas.openxmlformats.org/spreadsheetml/2006/main">
  <c r="E25" i="30" l="1"/>
  <c r="D13" i="30" l="1"/>
  <c r="B15" i="30" l="1"/>
  <c r="J13" i="30"/>
  <c r="I13" i="30"/>
  <c r="B14" i="30" l="1"/>
  <c r="I25" i="30" s="1"/>
  <c r="B13" i="30" l="1"/>
  <c r="K25" i="30" s="1"/>
  <c r="C13" i="30"/>
  <c r="H13" i="30"/>
  <c r="K13" i="30"/>
  <c r="L13" i="30"/>
  <c r="C25" i="30" l="1"/>
  <c r="H25" i="30"/>
  <c r="D25" i="30"/>
  <c r="J25" i="30"/>
  <c r="G25" i="30"/>
  <c r="F25" i="30"/>
  <c r="L25" i="30"/>
</calcChain>
</file>

<file path=xl/sharedStrings.xml><?xml version="1.0" encoding="utf-8"?>
<sst xmlns="http://schemas.openxmlformats.org/spreadsheetml/2006/main" count="66" uniqueCount="61">
  <si>
    <t>GCF_001884535.1</t>
  </si>
  <si>
    <t>GCA_000398605.1</t>
  </si>
  <si>
    <t>GCA_000211355.2</t>
  </si>
  <si>
    <t>GCA_000988165.1</t>
  </si>
  <si>
    <t>GCA_000497125.1</t>
  </si>
  <si>
    <t>GCA_001606155.1</t>
  </si>
  <si>
    <t>GCF_000240135.3</t>
  </si>
  <si>
    <t>GCA_002205965.2</t>
  </si>
  <si>
    <t>GCF_000002235.4</t>
  </si>
  <si>
    <t>GCA_000165345.1</t>
  </si>
  <si>
    <t>GraSS</t>
  </si>
  <si>
    <t>13017 {m0-4t}</t>
  </si>
  <si>
    <t>131985 {m1-4t}</t>
  </si>
  <si>
    <t>394945  {4}</t>
  </si>
  <si>
    <t>408554 {m1-4t}</t>
  </si>
  <si>
    <t>1410436  {1}</t>
  </si>
  <si>
    <t>1431626 {m1-4t}</t>
  </si>
  <si>
    <t>2276707  {1}</t>
  </si>
  <si>
    <t>2321179 {m1-4t}</t>
  </si>
  <si>
    <t>3250488  {1}</t>
  </si>
  <si>
    <t>3333334 {m1-4t}</t>
  </si>
  <si>
    <t>5706058  {1}</t>
  </si>
  <si>
    <t>5854133 {m1-4t}</t>
  </si>
  <si>
    <t>9246306  {1}</t>
  </si>
  <si>
    <t>9419192 {m1-4t}</t>
  </si>
  <si>
    <t>74543849  {7}</t>
  </si>
  <si>
    <t>85703499 {m2-4t}</t>
  </si>
  <si>
    <t>207375465  {7}</t>
  </si>
  <si>
    <t>233797438 {m2-4t}</t>
  </si>
  <si>
    <t>O.Size</t>
  </si>
  <si>
    <r>
      <t xml:space="preserve">Note: </t>
    </r>
    <r>
      <rPr>
        <sz val="12"/>
        <color theme="1"/>
        <rFont val="Times New Roman"/>
        <family val="1"/>
      </rPr>
      <t>We are taking best compressor w.r.t. C.Size (O.Size - Original Size, C.Size - Compressed Size)</t>
    </r>
  </si>
  <si>
    <t>Gzip</t>
  </si>
  <si>
    <t>Zstd</t>
  </si>
  <si>
    <t>FQZComp</t>
  </si>
  <si>
    <t>DSRC 2</t>
  </si>
  <si>
    <t>Minicom</t>
  </si>
  <si>
    <t>Gzip: Same compression level {9} is used</t>
  </si>
  <si>
    <t>LFQC</t>
  </si>
  <si>
    <t>LFQC, Minicom: Same number of threads is used {4t}</t>
  </si>
  <si>
    <t>ID</t>
  </si>
  <si>
    <t>The size (B) of the compressed file generated by cutting-edge techniques and GraSS on ten benchmark DNA sequences with very low repetition, arranged according to file size.</t>
  </si>
  <si>
    <t>UHT</t>
  </si>
  <si>
    <t>NUHT</t>
  </si>
  <si>
    <t>DSRC 2: Varying compression level and varying number of threads shown in {}</t>
  </si>
  <si>
    <t>120179 {30}</t>
  </si>
  <si>
    <t>UHT, NUHT, GraSS: Not Applicable</t>
  </si>
  <si>
    <t>1445207 {21}</t>
  </si>
  <si>
    <t>2268357 {30}</t>
  </si>
  <si>
    <t>#</t>
  </si>
  <si>
    <t>12647 {1}</t>
  </si>
  <si>
    <t>126314 {1}</t>
  </si>
  <si>
    <t>Zstd: Same thread {4t} and compression level {22} is used</t>
  </si>
  <si>
    <t>385021{18}</t>
  </si>
  <si>
    <t>11983 {30}</t>
  </si>
  <si>
    <t>*</t>
  </si>
  <si>
    <t>DNA-COMPACT</t>
  </si>
  <si>
    <t>Total (B3:B10)</t>
  </si>
  <si>
    <t>Total (B3:B12)</t>
  </si>
  <si>
    <t>Total (B3:B7)</t>
  </si>
  <si>
    <t>Weighted Average C.Ratio (WACR)</t>
  </si>
  <si>
    <t>FQZComp, DNA-COMPACT: Compression level is shown in {}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</si>
</sst>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2"/>
      <color rgb="FFFF0000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2" fillId="0" borderId="0" xfId="0" applyFont="1" applyBorder="1" applyAlignment="1">
      <alignment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3" fontId="0" fillId="0" borderId="0" xfId="0" applyNumberFormat="1" applyFont="1" applyBorder="1" applyAlignment="1">
      <alignment horizontal="left" vertical="center"/>
    </xf>
    <xf numFmtId="0" fontId="9" fillId="0" borderId="0" xfId="0" applyFont="1" applyBorder="1"/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topLeftCell="A12" zoomScale="110" zoomScaleNormal="110" workbookViewId="0">
      <selection activeCell="F21" sqref="F21"/>
    </sheetView>
  </sheetViews>
  <sheetFormatPr defaultRowHeight="15" x14ac:dyDescent="0.25"/>
  <cols>
    <col min="1" max="1" width="19.140625" bestFit="1" customWidth="1"/>
    <col min="2" max="2" width="12.85546875" bestFit="1" customWidth="1"/>
    <col min="3" max="4" width="11.7109375" bestFit="1" customWidth="1"/>
    <col min="5" max="5" width="19.85546875" customWidth="1"/>
    <col min="6" max="6" width="15.85546875" bestFit="1" customWidth="1"/>
    <col min="7" max="7" width="19.7109375" bestFit="1" customWidth="1"/>
    <col min="8" max="8" width="11.7109375" bestFit="1" customWidth="1"/>
    <col min="9" max="10" width="11.7109375" customWidth="1"/>
    <col min="11" max="11" width="12.42578125" bestFit="1" customWidth="1"/>
    <col min="12" max="12" width="11.7109375" bestFit="1" customWidth="1"/>
    <col min="13" max="13" width="9.7109375" bestFit="1" customWidth="1"/>
    <col min="14" max="14" width="15.5703125" bestFit="1" customWidth="1"/>
    <col min="15" max="16" width="10.5703125" bestFit="1" customWidth="1"/>
    <col min="17" max="17" width="11.140625" bestFit="1" customWidth="1"/>
  </cols>
  <sheetData>
    <row r="1" spans="1:19" ht="28.5" customHeight="1" x14ac:dyDescent="0.25">
      <c r="A1" s="52" t="s">
        <v>40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11"/>
      <c r="N1" s="11"/>
      <c r="O1" s="11"/>
      <c r="P1" s="11"/>
      <c r="Q1" s="11"/>
      <c r="R1" s="11"/>
      <c r="S1" s="11"/>
    </row>
    <row r="2" spans="1:19" ht="15" customHeight="1" x14ac:dyDescent="0.25">
      <c r="A2" s="15" t="s">
        <v>39</v>
      </c>
      <c r="B2" s="16" t="s">
        <v>29</v>
      </c>
      <c r="C2" s="15" t="s">
        <v>31</v>
      </c>
      <c r="D2" s="15" t="s">
        <v>32</v>
      </c>
      <c r="E2" s="16" t="s">
        <v>55</v>
      </c>
      <c r="F2" s="16" t="s">
        <v>33</v>
      </c>
      <c r="G2" s="16" t="s">
        <v>34</v>
      </c>
      <c r="H2" s="16" t="s">
        <v>37</v>
      </c>
      <c r="I2" s="15" t="s">
        <v>41</v>
      </c>
      <c r="J2" s="15" t="s">
        <v>42</v>
      </c>
      <c r="K2" s="16" t="s">
        <v>35</v>
      </c>
      <c r="L2" s="15" t="s">
        <v>10</v>
      </c>
      <c r="M2" s="19"/>
      <c r="N2" s="36"/>
      <c r="O2" s="6"/>
      <c r="P2" s="28"/>
    </row>
    <row r="3" spans="1:19" ht="15.75" x14ac:dyDescent="0.25">
      <c r="A3" s="1" t="s">
        <v>0</v>
      </c>
      <c r="B3" s="43">
        <v>50654</v>
      </c>
      <c r="C3" s="17">
        <v>15363</v>
      </c>
      <c r="D3" s="17">
        <v>14039</v>
      </c>
      <c r="E3" s="43" t="s">
        <v>53</v>
      </c>
      <c r="F3" s="43" t="s">
        <v>49</v>
      </c>
      <c r="G3" s="43" t="s">
        <v>11</v>
      </c>
      <c r="H3" s="43">
        <v>20565</v>
      </c>
      <c r="I3" s="43">
        <v>13136</v>
      </c>
      <c r="J3" s="43">
        <v>12957</v>
      </c>
      <c r="K3" s="43">
        <v>31089</v>
      </c>
      <c r="L3" s="17">
        <v>12434</v>
      </c>
      <c r="M3" s="10"/>
      <c r="N3" s="37"/>
      <c r="O3" s="9"/>
      <c r="P3" s="9"/>
      <c r="Q3" s="25"/>
      <c r="R3" s="25"/>
    </row>
    <row r="4" spans="1:19" ht="15.75" x14ac:dyDescent="0.25">
      <c r="A4" s="1" t="s">
        <v>1</v>
      </c>
      <c r="B4" s="43">
        <v>521951</v>
      </c>
      <c r="C4" s="17">
        <v>151604</v>
      </c>
      <c r="D4" s="43">
        <v>143203</v>
      </c>
      <c r="E4" s="43" t="s">
        <v>44</v>
      </c>
      <c r="F4" s="43" t="s">
        <v>50</v>
      </c>
      <c r="G4" s="43" t="s">
        <v>12</v>
      </c>
      <c r="H4" s="43">
        <v>133761</v>
      </c>
      <c r="I4" s="43">
        <v>133101</v>
      </c>
      <c r="J4" s="43">
        <v>131005</v>
      </c>
      <c r="K4" s="43">
        <v>144229</v>
      </c>
      <c r="L4" s="17">
        <v>123848</v>
      </c>
      <c r="M4" s="10"/>
      <c r="N4" s="37"/>
      <c r="O4" s="9"/>
      <c r="P4" s="9"/>
      <c r="Q4" s="26"/>
      <c r="R4" s="26"/>
    </row>
    <row r="5" spans="1:19" ht="15.75" x14ac:dyDescent="0.25">
      <c r="A5" s="4" t="s">
        <v>2</v>
      </c>
      <c r="B5" s="43">
        <v>1712167</v>
      </c>
      <c r="C5" s="17">
        <v>490084</v>
      </c>
      <c r="D5" s="43">
        <v>455370</v>
      </c>
      <c r="E5" s="43" t="s">
        <v>52</v>
      </c>
      <c r="F5" s="43" t="s">
        <v>13</v>
      </c>
      <c r="G5" s="43" t="s">
        <v>14</v>
      </c>
      <c r="H5" s="43">
        <v>389105</v>
      </c>
      <c r="I5" s="43">
        <v>418833</v>
      </c>
      <c r="J5" s="43">
        <v>411475</v>
      </c>
      <c r="K5" s="43">
        <v>413979</v>
      </c>
      <c r="L5" s="17">
        <v>384952</v>
      </c>
      <c r="M5" s="10"/>
      <c r="N5" s="37"/>
      <c r="O5" s="6"/>
      <c r="P5" s="9"/>
      <c r="Q5" s="26"/>
      <c r="R5" s="26"/>
    </row>
    <row r="6" spans="1:19" ht="15.75" x14ac:dyDescent="0.25">
      <c r="A6" s="1" t="s">
        <v>3</v>
      </c>
      <c r="B6" s="43">
        <v>5809207</v>
      </c>
      <c r="C6" s="17">
        <v>1804575</v>
      </c>
      <c r="D6" s="17">
        <v>1571748</v>
      </c>
      <c r="E6" s="43" t="s">
        <v>46</v>
      </c>
      <c r="F6" s="43" t="s">
        <v>15</v>
      </c>
      <c r="G6" s="43" t="s">
        <v>16</v>
      </c>
      <c r="H6" s="43">
        <v>1344131</v>
      </c>
      <c r="I6" s="43">
        <v>1627964</v>
      </c>
      <c r="J6" s="43">
        <v>1569851</v>
      </c>
      <c r="K6" s="43">
        <v>1417317</v>
      </c>
      <c r="L6" s="17">
        <v>1395612</v>
      </c>
      <c r="M6" s="10"/>
      <c r="N6" s="30"/>
      <c r="O6" s="5"/>
      <c r="P6" s="9"/>
      <c r="Q6" s="7"/>
      <c r="R6" s="7"/>
    </row>
    <row r="7" spans="1:19" ht="15.75" x14ac:dyDescent="0.25">
      <c r="A7" s="4" t="s">
        <v>9</v>
      </c>
      <c r="B7" s="43">
        <v>9216802</v>
      </c>
      <c r="C7" s="18">
        <v>2847465</v>
      </c>
      <c r="D7" s="18">
        <v>2566033</v>
      </c>
      <c r="E7" s="43" t="s">
        <v>47</v>
      </c>
      <c r="F7" s="43" t="s">
        <v>17</v>
      </c>
      <c r="G7" s="43" t="s">
        <v>18</v>
      </c>
      <c r="H7" s="43">
        <v>2181328</v>
      </c>
      <c r="I7" s="43">
        <v>2439860</v>
      </c>
      <c r="J7" s="43">
        <v>2484809</v>
      </c>
      <c r="K7" s="43">
        <v>2294460</v>
      </c>
      <c r="L7" s="18">
        <v>2252310</v>
      </c>
      <c r="M7" s="10"/>
      <c r="N7" s="37"/>
      <c r="O7" s="7"/>
      <c r="P7" s="29"/>
      <c r="Q7" s="27"/>
      <c r="R7" s="27"/>
    </row>
    <row r="8" spans="1:19" ht="15.75" x14ac:dyDescent="0.25">
      <c r="A8" s="1" t="s">
        <v>4</v>
      </c>
      <c r="B8" s="43">
        <v>13142503</v>
      </c>
      <c r="C8" s="17">
        <v>4052925</v>
      </c>
      <c r="D8" s="17">
        <v>3479613</v>
      </c>
      <c r="E8" s="3" t="s">
        <v>54</v>
      </c>
      <c r="F8" s="43" t="s">
        <v>19</v>
      </c>
      <c r="G8" s="43" t="s">
        <v>20</v>
      </c>
      <c r="H8" s="43">
        <v>3001636</v>
      </c>
      <c r="I8" s="43">
        <v>3558871</v>
      </c>
      <c r="J8" s="43">
        <v>3526925</v>
      </c>
      <c r="K8" s="43">
        <v>3155925</v>
      </c>
      <c r="L8" s="17">
        <v>3215720</v>
      </c>
      <c r="M8" s="10"/>
      <c r="N8" s="40"/>
      <c r="O8" s="6"/>
      <c r="P8" s="9"/>
      <c r="Q8" s="12"/>
    </row>
    <row r="9" spans="1:19" ht="15.75" x14ac:dyDescent="0.25">
      <c r="A9" s="1" t="s">
        <v>5</v>
      </c>
      <c r="B9" s="43">
        <v>23673089</v>
      </c>
      <c r="C9" s="17">
        <v>7191280</v>
      </c>
      <c r="D9" s="17">
        <v>6348843</v>
      </c>
      <c r="E9" s="3" t="s">
        <v>54</v>
      </c>
      <c r="F9" s="43" t="s">
        <v>21</v>
      </c>
      <c r="G9" s="43" t="s">
        <v>22</v>
      </c>
      <c r="H9" s="43">
        <v>5427935</v>
      </c>
      <c r="I9" s="43">
        <v>6327797</v>
      </c>
      <c r="J9" s="43">
        <v>6268292</v>
      </c>
      <c r="K9" s="43">
        <v>5736036</v>
      </c>
      <c r="L9" s="17">
        <v>5672392</v>
      </c>
      <c r="M9" s="10"/>
      <c r="N9" s="40"/>
      <c r="O9" s="6"/>
      <c r="P9" s="10"/>
      <c r="Q9" s="12"/>
    </row>
    <row r="10" spans="1:19" ht="15.75" x14ac:dyDescent="0.25">
      <c r="A10" s="1" t="s">
        <v>6</v>
      </c>
      <c r="B10" s="43">
        <v>36915673</v>
      </c>
      <c r="C10" s="17">
        <v>11397487</v>
      </c>
      <c r="D10" s="17">
        <v>10363038</v>
      </c>
      <c r="E10" s="3" t="s">
        <v>54</v>
      </c>
      <c r="F10" s="43" t="s">
        <v>23</v>
      </c>
      <c r="G10" s="43" t="s">
        <v>24</v>
      </c>
      <c r="H10" s="43">
        <v>9052489</v>
      </c>
      <c r="I10" s="43">
        <v>10146590</v>
      </c>
      <c r="J10" s="43">
        <v>9748157</v>
      </c>
      <c r="K10" s="43">
        <v>9260261</v>
      </c>
      <c r="L10" s="17">
        <v>9256894</v>
      </c>
      <c r="M10" s="10"/>
      <c r="N10" s="40"/>
      <c r="O10" s="38"/>
      <c r="P10" s="10"/>
      <c r="Q10" s="12"/>
    </row>
    <row r="11" spans="1:19" ht="15.75" x14ac:dyDescent="0.25">
      <c r="A11" s="1" t="s">
        <v>7</v>
      </c>
      <c r="B11" s="43">
        <v>341012624</v>
      </c>
      <c r="C11" s="17">
        <v>105947433</v>
      </c>
      <c r="D11" s="17">
        <v>77503715</v>
      </c>
      <c r="E11" s="3" t="s">
        <v>54</v>
      </c>
      <c r="F11" s="43" t="s">
        <v>25</v>
      </c>
      <c r="G11" s="43" t="s">
        <v>26</v>
      </c>
      <c r="H11" s="43">
        <v>73365781</v>
      </c>
      <c r="I11" s="3" t="s">
        <v>48</v>
      </c>
      <c r="J11" s="43">
        <v>90156353</v>
      </c>
      <c r="K11" s="43">
        <v>73609353</v>
      </c>
      <c r="L11" s="43">
        <v>79674314</v>
      </c>
      <c r="M11" s="10"/>
      <c r="N11" s="24"/>
      <c r="O11" s="39"/>
      <c r="P11" s="3"/>
      <c r="Q11" s="7"/>
    </row>
    <row r="12" spans="1:19" ht="15.75" x14ac:dyDescent="0.25">
      <c r="A12" s="2" t="s">
        <v>8</v>
      </c>
      <c r="B12" s="2">
        <v>1007867539</v>
      </c>
      <c r="C12" s="2">
        <v>283333351</v>
      </c>
      <c r="D12" s="2">
        <v>225187390</v>
      </c>
      <c r="E12" s="2" t="s">
        <v>54</v>
      </c>
      <c r="F12" s="2" t="s">
        <v>27</v>
      </c>
      <c r="G12" s="2" t="s">
        <v>28</v>
      </c>
      <c r="H12" s="2">
        <v>199980863</v>
      </c>
      <c r="I12" s="3" t="s">
        <v>48</v>
      </c>
      <c r="J12" s="2">
        <v>248439477</v>
      </c>
      <c r="K12" s="2">
        <v>205195408</v>
      </c>
      <c r="L12" s="2">
        <v>217648266</v>
      </c>
      <c r="M12" s="10"/>
      <c r="N12" s="40"/>
      <c r="O12" s="6"/>
      <c r="P12" s="9"/>
      <c r="Q12" s="13"/>
    </row>
    <row r="13" spans="1:19" ht="15.75" x14ac:dyDescent="0.25">
      <c r="A13" s="46" t="s">
        <v>57</v>
      </c>
      <c r="B13" s="47">
        <f>SUM(B3:B12)</f>
        <v>1439922209</v>
      </c>
      <c r="C13" s="48">
        <f>SUM(C3:C12)</f>
        <v>417231567</v>
      </c>
      <c r="D13" s="48">
        <f>SUM(D3:D12)</f>
        <v>327632992</v>
      </c>
      <c r="E13" s="48">
        <v>4087747</v>
      </c>
      <c r="F13" s="49">
        <v>304343421</v>
      </c>
      <c r="G13" s="49">
        <v>342413957</v>
      </c>
      <c r="H13" s="49">
        <f>SUM(H3:H12)</f>
        <v>294897594</v>
      </c>
      <c r="I13" s="49">
        <f t="shared" ref="I13:J13" si="0">SUM(I3:I12)</f>
        <v>24666152</v>
      </c>
      <c r="J13" s="49">
        <f t="shared" si="0"/>
        <v>362749301</v>
      </c>
      <c r="K13" s="50">
        <f>SUM(K3:K12)</f>
        <v>301258057</v>
      </c>
      <c r="L13" s="48">
        <f>SUM(L3:L12)</f>
        <v>319636742</v>
      </c>
      <c r="M13" s="31"/>
      <c r="N13" s="41"/>
      <c r="O13" s="22"/>
      <c r="P13" s="22"/>
    </row>
    <row r="14" spans="1:19" ht="15.75" x14ac:dyDescent="0.25">
      <c r="A14" s="46" t="s">
        <v>56</v>
      </c>
      <c r="B14" s="47">
        <f>SUM(B3:B10)</f>
        <v>91042046</v>
      </c>
      <c r="C14" s="32"/>
      <c r="D14" s="32"/>
      <c r="E14" s="32"/>
      <c r="F14" s="33"/>
      <c r="G14" s="32"/>
      <c r="H14" s="33"/>
      <c r="I14" s="33"/>
      <c r="J14" s="33"/>
      <c r="K14" s="23"/>
      <c r="L14" s="32"/>
      <c r="M14" s="31"/>
      <c r="N14" s="31"/>
    </row>
    <row r="15" spans="1:19" ht="15.75" x14ac:dyDescent="0.25">
      <c r="A15" s="46" t="s">
        <v>58</v>
      </c>
      <c r="B15" s="47">
        <f>SUM(B3:B7)</f>
        <v>17310781</v>
      </c>
      <c r="C15" s="32"/>
      <c r="D15" s="32"/>
      <c r="E15" s="32"/>
      <c r="F15" s="33"/>
      <c r="G15" s="32"/>
      <c r="H15" s="43"/>
      <c r="I15" s="33"/>
      <c r="J15" s="33"/>
      <c r="K15" s="23"/>
      <c r="L15" s="32"/>
      <c r="M15" s="31"/>
      <c r="N15" s="31"/>
    </row>
    <row r="16" spans="1:19" ht="15.75" x14ac:dyDescent="0.25">
      <c r="A16" s="14"/>
      <c r="B16" s="14"/>
      <c r="C16" s="14"/>
      <c r="D16" s="14"/>
      <c r="E16" s="14"/>
      <c r="F16" s="14"/>
      <c r="G16" s="14"/>
      <c r="H16" s="42"/>
      <c r="I16" s="33"/>
      <c r="J16" s="14"/>
      <c r="K16" s="14"/>
      <c r="L16" s="32"/>
      <c r="M16" s="31"/>
      <c r="N16" s="31"/>
    </row>
    <row r="17" spans="1:16" ht="15.75" x14ac:dyDescent="0.25">
      <c r="A17" s="53" t="s">
        <v>30</v>
      </c>
      <c r="B17" s="53"/>
      <c r="C17" s="53"/>
      <c r="D17" s="53"/>
      <c r="E17" s="53"/>
      <c r="F17" s="53"/>
      <c r="G17" s="53"/>
      <c r="H17" s="4"/>
      <c r="I17" s="9"/>
      <c r="J17" s="9"/>
      <c r="K17" s="9"/>
      <c r="N17" s="20"/>
    </row>
    <row r="18" spans="1:16" ht="15.75" x14ac:dyDescent="0.25">
      <c r="A18" s="8" t="s">
        <v>36</v>
      </c>
      <c r="B18" s="8"/>
      <c r="C18" s="8"/>
      <c r="D18" s="35"/>
      <c r="E18" s="37"/>
      <c r="F18" s="35"/>
      <c r="G18" s="35"/>
      <c r="H18" s="42"/>
      <c r="I18" s="9"/>
      <c r="J18" s="9"/>
      <c r="K18" s="9"/>
      <c r="N18" s="20"/>
    </row>
    <row r="19" spans="1:16" ht="15.75" x14ac:dyDescent="0.25">
      <c r="A19" s="8" t="s">
        <v>51</v>
      </c>
      <c r="B19" s="8"/>
      <c r="C19" s="8"/>
      <c r="D19" s="14"/>
      <c r="E19" s="14"/>
      <c r="F19" s="3"/>
      <c r="G19" s="14"/>
      <c r="H19" s="4"/>
      <c r="I19" s="14"/>
      <c r="J19" s="14"/>
      <c r="K19" s="14"/>
      <c r="N19" s="20"/>
    </row>
    <row r="20" spans="1:16" ht="15.75" x14ac:dyDescent="0.25">
      <c r="A20" s="8" t="s">
        <v>43</v>
      </c>
      <c r="B20" s="8"/>
      <c r="C20" s="8"/>
      <c r="D20" s="14"/>
      <c r="E20" s="14"/>
      <c r="F20" s="3"/>
      <c r="G20" s="14"/>
      <c r="H20" s="42"/>
      <c r="I20" s="14"/>
      <c r="J20" s="14"/>
      <c r="K20" s="14"/>
      <c r="N20" s="20"/>
    </row>
    <row r="21" spans="1:16" ht="15.75" x14ac:dyDescent="0.25">
      <c r="A21" s="8" t="s">
        <v>60</v>
      </c>
      <c r="B21" s="8"/>
      <c r="C21" s="8"/>
      <c r="D21" s="14"/>
      <c r="E21" s="14"/>
      <c r="F21" s="3"/>
      <c r="G21" s="14"/>
      <c r="H21" s="42"/>
      <c r="I21" s="14"/>
      <c r="J21" s="14"/>
      <c r="K21" s="14"/>
      <c r="N21" s="20"/>
    </row>
    <row r="22" spans="1:16" ht="15.75" x14ac:dyDescent="0.25">
      <c r="A22" s="8" t="s">
        <v>38</v>
      </c>
      <c r="B22" s="8"/>
      <c r="C22" s="8"/>
      <c r="D22" s="14"/>
      <c r="E22" s="14"/>
      <c r="F22" s="3"/>
      <c r="G22" s="14"/>
      <c r="H22" s="42"/>
      <c r="I22" s="14"/>
      <c r="J22" s="14"/>
      <c r="K22" s="14"/>
      <c r="N22" s="20"/>
    </row>
    <row r="23" spans="1:16" ht="15.75" x14ac:dyDescent="0.25">
      <c r="A23" s="54" t="s">
        <v>45</v>
      </c>
      <c r="B23" s="54"/>
      <c r="C23" s="54"/>
      <c r="D23" s="54"/>
      <c r="E23" s="14"/>
      <c r="F23" s="3"/>
      <c r="G23" s="14"/>
      <c r="H23" s="42"/>
      <c r="I23" s="14"/>
      <c r="J23" s="14"/>
      <c r="K23" s="14"/>
      <c r="N23" s="20"/>
    </row>
    <row r="24" spans="1:16" ht="15.75" x14ac:dyDescent="0.25">
      <c r="A24" s="8"/>
      <c r="B24" s="8"/>
      <c r="C24" s="8"/>
      <c r="D24" s="14"/>
      <c r="E24" s="14"/>
      <c r="F24" s="3"/>
      <c r="G24" s="14"/>
      <c r="H24" s="42"/>
      <c r="I24" s="14"/>
      <c r="J24" s="14"/>
      <c r="K24" s="14"/>
      <c r="N24" s="20"/>
    </row>
    <row r="25" spans="1:16" ht="31.5" x14ac:dyDescent="0.25">
      <c r="A25" s="34" t="s">
        <v>59</v>
      </c>
      <c r="B25" s="51"/>
      <c r="C25" s="21">
        <f>ROUND(B13/C13,2)</f>
        <v>3.45</v>
      </c>
      <c r="D25" s="21">
        <f>ROUND(B13/D13,2)</f>
        <v>4.3899999999999997</v>
      </c>
      <c r="E25" s="21">
        <f>ROUND(B15/E13,2)</f>
        <v>4.2300000000000004</v>
      </c>
      <c r="F25" s="44">
        <f>ROUND(B13/F13,2)</f>
        <v>4.7300000000000004</v>
      </c>
      <c r="G25" s="44">
        <f>ROUND(B13/G13,2)</f>
        <v>4.21</v>
      </c>
      <c r="H25" s="45">
        <f>ROUND(B13/H13,2)</f>
        <v>4.88</v>
      </c>
      <c r="I25" s="44">
        <f>ROUND(B14/I13,2)</f>
        <v>3.69</v>
      </c>
      <c r="J25" s="44">
        <f>ROUND(B13/J13,2)</f>
        <v>3.97</v>
      </c>
      <c r="K25" s="44">
        <f>ROUND(B13/K13,2)</f>
        <v>4.78</v>
      </c>
      <c r="L25" s="21">
        <f>ROUND(B13/L13,2)</f>
        <v>4.5</v>
      </c>
      <c r="N25" s="21"/>
      <c r="O25" s="21"/>
      <c r="P25" s="21"/>
    </row>
    <row r="26" spans="1:16" ht="15.75" x14ac:dyDescent="0.25">
      <c r="A26" s="1"/>
      <c r="B26" s="1"/>
      <c r="C26" s="9"/>
      <c r="D26" s="9"/>
      <c r="E26" s="9"/>
      <c r="F26" s="3"/>
      <c r="G26" s="14"/>
      <c r="H26" s="14"/>
      <c r="I26" s="14"/>
      <c r="J26" s="14"/>
      <c r="K26" s="14"/>
    </row>
    <row r="27" spans="1:16" ht="15.75" x14ac:dyDescent="0.25">
      <c r="A27" s="1"/>
      <c r="B27" s="1"/>
      <c r="C27" s="9"/>
      <c r="D27" s="9"/>
      <c r="E27" s="9"/>
      <c r="F27" s="3"/>
      <c r="G27" s="14"/>
      <c r="H27" s="14"/>
      <c r="I27" s="14"/>
      <c r="J27" s="14"/>
      <c r="K27" s="14"/>
    </row>
    <row r="28" spans="1:16" ht="15.75" x14ac:dyDescent="0.25">
      <c r="A28" s="1"/>
      <c r="B28" s="1"/>
      <c r="C28" s="9"/>
      <c r="D28" s="9"/>
      <c r="E28" s="9"/>
      <c r="F28" s="3"/>
      <c r="G28" s="14"/>
      <c r="H28" s="14"/>
      <c r="I28" s="14"/>
      <c r="J28" s="14"/>
      <c r="K28" s="14"/>
    </row>
    <row r="29" spans="1:16" ht="15.75" x14ac:dyDescent="0.25">
      <c r="A29" s="1"/>
      <c r="B29" s="1"/>
      <c r="C29" s="9"/>
      <c r="D29" s="9"/>
      <c r="E29" s="9"/>
      <c r="F29" s="3"/>
      <c r="G29" s="14"/>
      <c r="H29" s="14"/>
      <c r="I29" s="14"/>
      <c r="J29" s="14"/>
      <c r="K29" s="14"/>
    </row>
    <row r="30" spans="1:16" ht="15.75" x14ac:dyDescent="0.25">
      <c r="G30" s="14"/>
      <c r="H30" s="14"/>
      <c r="I30" s="14"/>
      <c r="J30" s="14"/>
      <c r="K30" s="14"/>
    </row>
    <row r="31" spans="1:16" x14ac:dyDescent="0.25">
      <c r="G31" s="20"/>
      <c r="H31" s="20"/>
      <c r="I31" s="20"/>
      <c r="J31" s="20"/>
      <c r="K31" s="20"/>
    </row>
  </sheetData>
  <mergeCells count="3">
    <mergeCell ref="A1:L1"/>
    <mergeCell ref="A17:G17"/>
    <mergeCell ref="A23:D23"/>
  </mergeCells>
  <pageMargins left="0.7" right="0.7" top="0.75" bottom="0.75" header="0.3" footer="0.3"/>
  <pageSetup orientation="portrait" r:id="rId1"/>
  <ignoredErrors>
    <ignoredError sqref="B14:B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2024-10-23T10:54:23Z</dcterms:modified>
</cp:coreProperties>
</file>