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shulreddy/Downloads/"/>
    </mc:Choice>
  </mc:AlternateContent>
  <xr:revisionPtr revIDLastSave="0" documentId="13_ncr:1_{F8B1FC8F-3C30-1949-ACDA-33192ADCC527}" xr6:coauthVersionLast="47" xr6:coauthVersionMax="47" xr10:uidLastSave="{00000000-0000-0000-0000-000000000000}"/>
  <bookViews>
    <workbookView xWindow="120" yWindow="20" windowWidth="18980" windowHeight="11640" activeTab="5" xr2:uid="{00000000-000D-0000-FFFF-FFFF00000000}"/>
  </bookViews>
  <sheets>
    <sheet name="Problem" sheetId="7" r:id="rId1"/>
    <sheet name="Model 1" sheetId="2" r:id="rId2"/>
    <sheet name="Model 2" sheetId="3" r:id="rId3"/>
    <sheet name="Model 3" sheetId="4" r:id="rId4"/>
    <sheet name="Model 4" sheetId="5" r:id="rId5"/>
    <sheet name="Model 5" sheetId="6" r:id="rId6"/>
  </sheets>
  <definedNames>
    <definedName name="Demand" localSheetId="4">'Model 4'!$B$8</definedName>
    <definedName name="Demand" localSheetId="5">'Model 5'!$B$10</definedName>
    <definedName name="Demand">'Model 3'!$B$8</definedName>
    <definedName name="Discount_price" localSheetId="4">'Model 4'!$B$6</definedName>
    <definedName name="Discount_price" localSheetId="5">'Model 5'!$B$7</definedName>
    <definedName name="Discount_price">'Model 3'!$B$6</definedName>
    <definedName name="Discount_price_shirts" localSheetId="5">'Model 5'!$B$26</definedName>
    <definedName name="Discount_price_shirts">'Model 4'!$B$21</definedName>
    <definedName name="Discount_price_shirts_sold" localSheetId="5">'Model 5'!$B$18</definedName>
    <definedName name="Discount_price_shirts_sold">'Model 4'!$B$13</definedName>
    <definedName name="Fixed_cost" localSheetId="5">'Model 5'!$B$21</definedName>
    <definedName name="Fixed_cost">'Model 4'!$B$16</definedName>
    <definedName name="Fixed_order_cost" localSheetId="4">'Model 4'!$B$3</definedName>
    <definedName name="Fixed_order_cost" localSheetId="5">'Model 5'!$B$4</definedName>
    <definedName name="Fixed_order_cost">'Model 3'!$B$3</definedName>
    <definedName name="Full_price_shirts" localSheetId="5">'Model 5'!$B$25</definedName>
    <definedName name="Full_price_shirts">'Model 4'!$B$20</definedName>
    <definedName name="Full_price_shirts_sold" localSheetId="5">'Model 5'!$B$17</definedName>
    <definedName name="Full_price_shirts_sold">'Model 4'!$B$12</definedName>
    <definedName name="Order" localSheetId="4">'Model 4'!$B$9</definedName>
    <definedName name="Order" localSheetId="5">'Model 5'!$B$13</definedName>
    <definedName name="Order">'Model 3'!$B$9</definedName>
    <definedName name="Profit">'Model 4'!$B$22</definedName>
    <definedName name="Selling_price" localSheetId="4">'Model 4'!$B$5</definedName>
    <definedName name="Selling_price" localSheetId="5">'Model 5'!$B$6</definedName>
    <definedName name="Selling_price">'Model 3'!$B$5</definedName>
    <definedName name="Total_variable_costs">'Model 4'!$B$17</definedName>
    <definedName name="Variable_cost" localSheetId="4">'Model 4'!$B$4</definedName>
    <definedName name="Variable_cost" localSheetId="5">'Model 5'!$B$5</definedName>
    <definedName name="Variable_cost">'Model 3'!$B$4</definedName>
    <definedName name="Variable_costs">'Model 5'!$B$22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12" i="5"/>
  <c r="B13" i="5" s="1"/>
  <c r="B21" i="5" s="1"/>
  <c r="B20" i="5"/>
  <c r="B22" i="5" s="1"/>
  <c r="B17" i="5"/>
  <c r="B16" i="5"/>
  <c r="B22" i="6"/>
  <c r="B21" i="6"/>
  <c r="B17" i="6"/>
  <c r="B18" i="6" s="1"/>
  <c r="B26" i="6" s="1"/>
  <c r="B27" i="6" s="1"/>
  <c r="B25" i="6"/>
  <c r="B10" i="4"/>
  <c r="B10" i="3"/>
</calcChain>
</file>

<file path=xl/sharedStrings.xml><?xml version="1.0" encoding="utf-8"?>
<sst xmlns="http://schemas.openxmlformats.org/spreadsheetml/2006/main" count="98" uniqueCount="63">
  <si>
    <t>Demand</t>
  </si>
  <si>
    <t>Order</t>
  </si>
  <si>
    <t>Profit</t>
  </si>
  <si>
    <t>Fixed order cost</t>
  </si>
  <si>
    <t>Variable cost</t>
  </si>
  <si>
    <t>Selling price</t>
  </si>
  <si>
    <t>Discount price</t>
  </si>
  <si>
    <t>Costs</t>
  </si>
  <si>
    <t>Fixed cost</t>
  </si>
  <si>
    <t>Variable costs</t>
  </si>
  <si>
    <t>Revenues</t>
  </si>
  <si>
    <t>Full-price shirts</t>
  </si>
  <si>
    <t>Discount-price shirts</t>
  </si>
  <si>
    <t>Input variables</t>
  </si>
  <si>
    <t>Uncertain variable</t>
  </si>
  <si>
    <t>Decision variable</t>
  </si>
  <si>
    <t>Output variables</t>
  </si>
  <si>
    <t>It is March, and the annual NCAA Basketball Tournament is down to the final four teams. Randy Kitchell is a</t>
  </si>
  <si>
    <t>T-shirt vendor who plans to order T-shirts with the names of the final four teams from a manufacturer and</t>
  </si>
  <si>
    <t>then sell them to the fans. The fixed cost  of any order is $750, the variable cost per T-shirt to Randy is $8,</t>
  </si>
  <si>
    <t>and Randy's selling price is $18. However, this price will be charged only until a week after the tournament.</t>
  </si>
  <si>
    <t>After that time, Randy figures that interest in the T-shirts will be low, so he plans to sell all remaining</t>
  </si>
  <si>
    <t>T-shirts, if any, at $6 each. His best guess is that demand for the T-shirts during the full-price period will be</t>
  </si>
  <si>
    <t>1500. He is thinking about ordering 1450 T-shirts, but he wants to build a spreadsheet model that will let him</t>
  </si>
  <si>
    <t>experiment with the uncertain  demand and his order quantity. How should he proceed?</t>
  </si>
  <si>
    <t>Objective:</t>
  </si>
  <si>
    <t>To build a spreadsheet model in a series of stages, all stages being correct but each stage being more</t>
  </si>
  <si>
    <t>readable and flexible than the previous stages.</t>
  </si>
  <si>
    <t>The problem: Example 2.1, page 23</t>
  </si>
  <si>
    <t>NCAA t-shirt sales: Figure 2.1, page 24</t>
  </si>
  <si>
    <t>NCAA t-shirt sales: Figure 2.2, page 25</t>
  </si>
  <si>
    <t>NCAA t-shirt sales: Figure 2.3, page 25</t>
  </si>
  <si>
    <t>NCAA t-shirt sales: Figure 2.4, page 25</t>
  </si>
  <si>
    <t>NCAA t-shirt sales: Figure 2.5, page 26</t>
  </si>
  <si>
    <t>Sales</t>
  </si>
  <si>
    <t>Full-price shirts sold</t>
  </si>
  <si>
    <t>Discount-price shirts sold</t>
  </si>
  <si>
    <t>Total variable costs</t>
  </si>
  <si>
    <t>='Model 5'!$B$10</t>
  </si>
  <si>
    <t>Discount_price</t>
  </si>
  <si>
    <t>='Model 5'!$B$7</t>
  </si>
  <si>
    <t>Discount_price_shirts</t>
  </si>
  <si>
    <t>='Model 5'!$B$26</t>
  </si>
  <si>
    <t>Discount_price_shirts_sold</t>
  </si>
  <si>
    <t>='Model 5'!$B$18</t>
  </si>
  <si>
    <t>Fixed_cost</t>
  </si>
  <si>
    <t>='Model 5'!$B$21</t>
  </si>
  <si>
    <t>Fixed_order_cost</t>
  </si>
  <si>
    <t>='Model 5'!$B$4</t>
  </si>
  <si>
    <t>Full_price_shirts</t>
  </si>
  <si>
    <t>='Model 5'!$B$25</t>
  </si>
  <si>
    <t>Full_price_shirts_sold</t>
  </si>
  <si>
    <t>='Model 5'!$B$17</t>
  </si>
  <si>
    <t>='Model 5'!$B$13</t>
  </si>
  <si>
    <t>='Model 4'!$B$22</t>
  </si>
  <si>
    <t>Selling_price</t>
  </si>
  <si>
    <t>='Model 5'!$B$6</t>
  </si>
  <si>
    <t>Total_variable_costs</t>
  </si>
  <si>
    <t>='Model 4'!$B$17</t>
  </si>
  <si>
    <t>Variable_cost</t>
  </si>
  <si>
    <t>='Model 5'!$B$5</t>
  </si>
  <si>
    <t>Variable_costs</t>
  </si>
  <si>
    <t>='Model 5'!$B$22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</si>
</sst>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1" applyNumberFormat="1" applyFont="1"/>
    <xf numFmtId="0" fontId="3" fillId="0" borderId="0" xfId="1" applyFont="1" applyAlignment="1">
      <alignment horizontal="left" indent="1"/>
    </xf>
    <xf numFmtId="0" fontId="2" fillId="0" borderId="0" xfId="1" applyFont="1" applyBorder="1"/>
    <xf numFmtId="0" fontId="4" fillId="0" borderId="0" xfId="0" applyFont="1"/>
    <xf numFmtId="0" fontId="0" fillId="0" borderId="0" xfId="0" applyFont="1"/>
    <xf numFmtId="164" fontId="3" fillId="2" borderId="0" xfId="1" applyNumberFormat="1" applyFont="1" applyFill="1" applyBorder="1"/>
    <xf numFmtId="0" fontId="3" fillId="3" borderId="0" xfId="1" applyFont="1" applyFill="1" applyBorder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/>
  </sheetViews>
  <sheetFormatPr baseColWidth="10" defaultColWidth="8.83203125" defaultRowHeight="15" x14ac:dyDescent="0.2"/>
  <sheetData>
    <row r="1" spans="1:1" x14ac:dyDescent="0.2">
      <c r="A1" s="6" t="s">
        <v>28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2" spans="1:1" x14ac:dyDescent="0.2">
      <c r="A12" s="6" t="s">
        <v>25</v>
      </c>
    </row>
    <row r="13" spans="1:1" x14ac:dyDescent="0.2">
      <c r="A13" s="7" t="s">
        <v>26</v>
      </c>
    </row>
    <row r="14" spans="1:1" x14ac:dyDescent="0.2">
      <c r="A14" s="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5"/>
  <sheetViews>
    <sheetView zoomScale="110" zoomScaleNormal="110" zoomScalePageLayoutView="110" workbookViewId="0">
      <selection activeCell="B6" sqref="B6"/>
    </sheetView>
  </sheetViews>
  <sheetFormatPr baseColWidth="10" defaultColWidth="9.1640625" defaultRowHeight="15" x14ac:dyDescent="0.2"/>
  <cols>
    <col min="1" max="16384" width="9.1640625" style="2"/>
  </cols>
  <sheetData>
    <row r="1" spans="1:2" x14ac:dyDescent="0.2">
      <c r="A1" s="1" t="s">
        <v>29</v>
      </c>
    </row>
    <row r="3" spans="1:2" x14ac:dyDescent="0.2">
      <c r="A3" s="2" t="s">
        <v>0</v>
      </c>
      <c r="B3" s="2">
        <v>1500</v>
      </c>
    </row>
    <row r="4" spans="1:2" x14ac:dyDescent="0.2">
      <c r="A4" s="2" t="s">
        <v>1</v>
      </c>
      <c r="B4" s="2">
        <v>1450</v>
      </c>
    </row>
    <row r="5" spans="1:2" x14ac:dyDescent="0.2">
      <c r="A5" s="2" t="s">
        <v>2</v>
      </c>
      <c r="B5" s="2">
        <f>IF(B3&gt;B4,18*B4,18*B3+6*(B4-B3))-750-8*B4</f>
        <v>13750</v>
      </c>
    </row>
  </sheetData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10"/>
  <sheetViews>
    <sheetView zoomScale="110" zoomScaleNormal="110" zoomScalePageLayoutView="110" workbookViewId="0">
      <selection activeCell="B5" sqref="B5"/>
    </sheetView>
  </sheetViews>
  <sheetFormatPr baseColWidth="10" defaultColWidth="8.83203125" defaultRowHeight="15" x14ac:dyDescent="0.2"/>
  <cols>
    <col min="1" max="1" width="15.83203125" style="2" customWidth="1"/>
    <col min="2" max="256" width="8.83203125" style="2"/>
    <col min="257" max="257" width="15.83203125" style="2" customWidth="1"/>
    <col min="258" max="512" width="8.83203125" style="2"/>
    <col min="513" max="513" width="15.83203125" style="2" customWidth="1"/>
    <col min="514" max="768" width="8.83203125" style="2"/>
    <col min="769" max="769" width="15.83203125" style="2" customWidth="1"/>
    <col min="770" max="1024" width="8.83203125" style="2"/>
    <col min="1025" max="1025" width="15.83203125" style="2" customWidth="1"/>
    <col min="1026" max="1280" width="8.83203125" style="2"/>
    <col min="1281" max="1281" width="15.83203125" style="2" customWidth="1"/>
    <col min="1282" max="1536" width="8.83203125" style="2"/>
    <col min="1537" max="1537" width="15.83203125" style="2" customWidth="1"/>
    <col min="1538" max="1792" width="8.83203125" style="2"/>
    <col min="1793" max="1793" width="15.83203125" style="2" customWidth="1"/>
    <col min="1794" max="2048" width="8.83203125" style="2"/>
    <col min="2049" max="2049" width="15.83203125" style="2" customWidth="1"/>
    <col min="2050" max="2304" width="8.83203125" style="2"/>
    <col min="2305" max="2305" width="15.83203125" style="2" customWidth="1"/>
    <col min="2306" max="2560" width="8.83203125" style="2"/>
    <col min="2561" max="2561" width="15.83203125" style="2" customWidth="1"/>
    <col min="2562" max="2816" width="8.83203125" style="2"/>
    <col min="2817" max="2817" width="15.83203125" style="2" customWidth="1"/>
    <col min="2818" max="3072" width="8.83203125" style="2"/>
    <col min="3073" max="3073" width="15.83203125" style="2" customWidth="1"/>
    <col min="3074" max="3328" width="8.83203125" style="2"/>
    <col min="3329" max="3329" width="15.83203125" style="2" customWidth="1"/>
    <col min="3330" max="3584" width="8.83203125" style="2"/>
    <col min="3585" max="3585" width="15.83203125" style="2" customWidth="1"/>
    <col min="3586" max="3840" width="8.83203125" style="2"/>
    <col min="3841" max="3841" width="15.83203125" style="2" customWidth="1"/>
    <col min="3842" max="4096" width="8.83203125" style="2"/>
    <col min="4097" max="4097" width="15.83203125" style="2" customWidth="1"/>
    <col min="4098" max="4352" width="8.83203125" style="2"/>
    <col min="4353" max="4353" width="15.83203125" style="2" customWidth="1"/>
    <col min="4354" max="4608" width="8.83203125" style="2"/>
    <col min="4609" max="4609" width="15.83203125" style="2" customWidth="1"/>
    <col min="4610" max="4864" width="8.83203125" style="2"/>
    <col min="4865" max="4865" width="15.83203125" style="2" customWidth="1"/>
    <col min="4866" max="5120" width="8.83203125" style="2"/>
    <col min="5121" max="5121" width="15.83203125" style="2" customWidth="1"/>
    <col min="5122" max="5376" width="8.83203125" style="2"/>
    <col min="5377" max="5377" width="15.83203125" style="2" customWidth="1"/>
    <col min="5378" max="5632" width="8.83203125" style="2"/>
    <col min="5633" max="5633" width="15.83203125" style="2" customWidth="1"/>
    <col min="5634" max="5888" width="8.83203125" style="2"/>
    <col min="5889" max="5889" width="15.83203125" style="2" customWidth="1"/>
    <col min="5890" max="6144" width="8.83203125" style="2"/>
    <col min="6145" max="6145" width="15.83203125" style="2" customWidth="1"/>
    <col min="6146" max="6400" width="8.83203125" style="2"/>
    <col min="6401" max="6401" width="15.83203125" style="2" customWidth="1"/>
    <col min="6402" max="6656" width="8.83203125" style="2"/>
    <col min="6657" max="6657" width="15.83203125" style="2" customWidth="1"/>
    <col min="6658" max="6912" width="8.83203125" style="2"/>
    <col min="6913" max="6913" width="15.83203125" style="2" customWidth="1"/>
    <col min="6914" max="7168" width="8.83203125" style="2"/>
    <col min="7169" max="7169" width="15.83203125" style="2" customWidth="1"/>
    <col min="7170" max="7424" width="8.83203125" style="2"/>
    <col min="7425" max="7425" width="15.83203125" style="2" customWidth="1"/>
    <col min="7426" max="7680" width="8.83203125" style="2"/>
    <col min="7681" max="7681" width="15.83203125" style="2" customWidth="1"/>
    <col min="7682" max="7936" width="8.83203125" style="2"/>
    <col min="7937" max="7937" width="15.83203125" style="2" customWidth="1"/>
    <col min="7938" max="8192" width="8.83203125" style="2"/>
    <col min="8193" max="8193" width="15.83203125" style="2" customWidth="1"/>
    <col min="8194" max="8448" width="8.83203125" style="2"/>
    <col min="8449" max="8449" width="15.83203125" style="2" customWidth="1"/>
    <col min="8450" max="8704" width="8.83203125" style="2"/>
    <col min="8705" max="8705" width="15.83203125" style="2" customWidth="1"/>
    <col min="8706" max="8960" width="8.83203125" style="2"/>
    <col min="8961" max="8961" width="15.83203125" style="2" customWidth="1"/>
    <col min="8962" max="9216" width="8.83203125" style="2"/>
    <col min="9217" max="9217" width="15.83203125" style="2" customWidth="1"/>
    <col min="9218" max="9472" width="8.83203125" style="2"/>
    <col min="9473" max="9473" width="15.83203125" style="2" customWidth="1"/>
    <col min="9474" max="9728" width="8.83203125" style="2"/>
    <col min="9729" max="9729" width="15.83203125" style="2" customWidth="1"/>
    <col min="9730" max="9984" width="8.83203125" style="2"/>
    <col min="9985" max="9985" width="15.83203125" style="2" customWidth="1"/>
    <col min="9986" max="10240" width="8.83203125" style="2"/>
    <col min="10241" max="10241" width="15.83203125" style="2" customWidth="1"/>
    <col min="10242" max="10496" width="8.83203125" style="2"/>
    <col min="10497" max="10497" width="15.83203125" style="2" customWidth="1"/>
    <col min="10498" max="10752" width="8.83203125" style="2"/>
    <col min="10753" max="10753" width="15.83203125" style="2" customWidth="1"/>
    <col min="10754" max="11008" width="8.83203125" style="2"/>
    <col min="11009" max="11009" width="15.83203125" style="2" customWidth="1"/>
    <col min="11010" max="11264" width="8.83203125" style="2"/>
    <col min="11265" max="11265" width="15.83203125" style="2" customWidth="1"/>
    <col min="11266" max="11520" width="8.83203125" style="2"/>
    <col min="11521" max="11521" width="15.83203125" style="2" customWidth="1"/>
    <col min="11522" max="11776" width="8.83203125" style="2"/>
    <col min="11777" max="11777" width="15.83203125" style="2" customWidth="1"/>
    <col min="11778" max="12032" width="8.83203125" style="2"/>
    <col min="12033" max="12033" width="15.83203125" style="2" customWidth="1"/>
    <col min="12034" max="12288" width="8.83203125" style="2"/>
    <col min="12289" max="12289" width="15.83203125" style="2" customWidth="1"/>
    <col min="12290" max="12544" width="8.83203125" style="2"/>
    <col min="12545" max="12545" width="15.83203125" style="2" customWidth="1"/>
    <col min="12546" max="12800" width="8.83203125" style="2"/>
    <col min="12801" max="12801" width="15.83203125" style="2" customWidth="1"/>
    <col min="12802" max="13056" width="8.83203125" style="2"/>
    <col min="13057" max="13057" width="15.83203125" style="2" customWidth="1"/>
    <col min="13058" max="13312" width="8.83203125" style="2"/>
    <col min="13313" max="13313" width="15.83203125" style="2" customWidth="1"/>
    <col min="13314" max="13568" width="8.83203125" style="2"/>
    <col min="13569" max="13569" width="15.83203125" style="2" customWidth="1"/>
    <col min="13570" max="13824" width="8.83203125" style="2"/>
    <col min="13825" max="13825" width="15.83203125" style="2" customWidth="1"/>
    <col min="13826" max="14080" width="8.83203125" style="2"/>
    <col min="14081" max="14081" width="15.83203125" style="2" customWidth="1"/>
    <col min="14082" max="14336" width="8.83203125" style="2"/>
    <col min="14337" max="14337" width="15.83203125" style="2" customWidth="1"/>
    <col min="14338" max="14592" width="8.83203125" style="2"/>
    <col min="14593" max="14593" width="15.83203125" style="2" customWidth="1"/>
    <col min="14594" max="14848" width="8.83203125" style="2"/>
    <col min="14849" max="14849" width="15.83203125" style="2" customWidth="1"/>
    <col min="14850" max="15104" width="8.83203125" style="2"/>
    <col min="15105" max="15105" width="15.83203125" style="2" customWidth="1"/>
    <col min="15106" max="15360" width="8.83203125" style="2"/>
    <col min="15361" max="15361" width="15.83203125" style="2" customWidth="1"/>
    <col min="15362" max="15616" width="8.83203125" style="2"/>
    <col min="15617" max="15617" width="15.83203125" style="2" customWidth="1"/>
    <col min="15618" max="15872" width="8.83203125" style="2"/>
    <col min="15873" max="15873" width="15.83203125" style="2" customWidth="1"/>
    <col min="15874" max="16128" width="8.83203125" style="2"/>
    <col min="16129" max="16129" width="15.83203125" style="2" customWidth="1"/>
    <col min="16130" max="16384" width="8.83203125" style="2"/>
  </cols>
  <sheetData>
    <row r="1" spans="1:2" x14ac:dyDescent="0.2">
      <c r="A1" s="1" t="s">
        <v>30</v>
      </c>
    </row>
    <row r="3" spans="1:2" s="1" customFormat="1" x14ac:dyDescent="0.2">
      <c r="A3" s="2" t="s">
        <v>3</v>
      </c>
      <c r="B3" s="3">
        <v>750</v>
      </c>
    </row>
    <row r="4" spans="1:2" s="1" customFormat="1" x14ac:dyDescent="0.2">
      <c r="A4" s="2" t="s">
        <v>4</v>
      </c>
      <c r="B4" s="3">
        <v>8</v>
      </c>
    </row>
    <row r="5" spans="1:2" s="1" customFormat="1" x14ac:dyDescent="0.2">
      <c r="A5" s="2" t="s">
        <v>5</v>
      </c>
      <c r="B5" s="3">
        <v>18</v>
      </c>
    </row>
    <row r="6" spans="1:2" s="1" customFormat="1" x14ac:dyDescent="0.2">
      <c r="A6" s="2" t="s">
        <v>6</v>
      </c>
      <c r="B6" s="3">
        <v>6</v>
      </c>
    </row>
    <row r="7" spans="1:2" s="1" customFormat="1" x14ac:dyDescent="0.2"/>
    <row r="8" spans="1:2" x14ac:dyDescent="0.2">
      <c r="A8" s="2" t="s">
        <v>0</v>
      </c>
      <c r="B8" s="2">
        <v>1500</v>
      </c>
    </row>
    <row r="9" spans="1:2" x14ac:dyDescent="0.2">
      <c r="A9" s="2" t="s">
        <v>1</v>
      </c>
      <c r="B9" s="2">
        <v>1450</v>
      </c>
    </row>
    <row r="10" spans="1:2" x14ac:dyDescent="0.2">
      <c r="A10" s="2" t="s">
        <v>2</v>
      </c>
      <c r="B10" s="3">
        <f>IF(B8&gt;B9,B5*B9,B5*B8+B6*(B9-B8))-B3-B4*B9</f>
        <v>13750</v>
      </c>
    </row>
  </sheetData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83203125" style="2" customWidth="1"/>
    <col min="2" max="3" width="8.83203125" style="2"/>
    <col min="4" max="4" width="17.33203125" style="2" customWidth="1"/>
    <col min="5" max="256" width="8.83203125" style="2"/>
    <col min="257" max="257" width="15.83203125" style="2" customWidth="1"/>
    <col min="258" max="259" width="8.83203125" style="2"/>
    <col min="260" max="260" width="17.33203125" style="2" customWidth="1"/>
    <col min="261" max="512" width="8.83203125" style="2"/>
    <col min="513" max="513" width="15.83203125" style="2" customWidth="1"/>
    <col min="514" max="515" width="8.83203125" style="2"/>
    <col min="516" max="516" width="17.33203125" style="2" customWidth="1"/>
    <col min="517" max="768" width="8.83203125" style="2"/>
    <col min="769" max="769" width="15.83203125" style="2" customWidth="1"/>
    <col min="770" max="771" width="8.83203125" style="2"/>
    <col min="772" max="772" width="17.33203125" style="2" customWidth="1"/>
    <col min="773" max="1024" width="8.83203125" style="2"/>
    <col min="1025" max="1025" width="15.83203125" style="2" customWidth="1"/>
    <col min="1026" max="1027" width="8.83203125" style="2"/>
    <col min="1028" max="1028" width="17.33203125" style="2" customWidth="1"/>
    <col min="1029" max="1280" width="8.83203125" style="2"/>
    <col min="1281" max="1281" width="15.83203125" style="2" customWidth="1"/>
    <col min="1282" max="1283" width="8.83203125" style="2"/>
    <col min="1284" max="1284" width="17.33203125" style="2" customWidth="1"/>
    <col min="1285" max="1536" width="8.83203125" style="2"/>
    <col min="1537" max="1537" width="15.83203125" style="2" customWidth="1"/>
    <col min="1538" max="1539" width="8.83203125" style="2"/>
    <col min="1540" max="1540" width="17.33203125" style="2" customWidth="1"/>
    <col min="1541" max="1792" width="8.83203125" style="2"/>
    <col min="1793" max="1793" width="15.83203125" style="2" customWidth="1"/>
    <col min="1794" max="1795" width="8.83203125" style="2"/>
    <col min="1796" max="1796" width="17.33203125" style="2" customWidth="1"/>
    <col min="1797" max="2048" width="8.83203125" style="2"/>
    <col min="2049" max="2049" width="15.83203125" style="2" customWidth="1"/>
    <col min="2050" max="2051" width="8.83203125" style="2"/>
    <col min="2052" max="2052" width="17.33203125" style="2" customWidth="1"/>
    <col min="2053" max="2304" width="8.83203125" style="2"/>
    <col min="2305" max="2305" width="15.83203125" style="2" customWidth="1"/>
    <col min="2306" max="2307" width="8.83203125" style="2"/>
    <col min="2308" max="2308" width="17.33203125" style="2" customWidth="1"/>
    <col min="2309" max="2560" width="8.83203125" style="2"/>
    <col min="2561" max="2561" width="15.83203125" style="2" customWidth="1"/>
    <col min="2562" max="2563" width="8.83203125" style="2"/>
    <col min="2564" max="2564" width="17.33203125" style="2" customWidth="1"/>
    <col min="2565" max="2816" width="8.83203125" style="2"/>
    <col min="2817" max="2817" width="15.83203125" style="2" customWidth="1"/>
    <col min="2818" max="2819" width="8.83203125" style="2"/>
    <col min="2820" max="2820" width="17.33203125" style="2" customWidth="1"/>
    <col min="2821" max="3072" width="8.83203125" style="2"/>
    <col min="3073" max="3073" width="15.83203125" style="2" customWidth="1"/>
    <col min="3074" max="3075" width="8.83203125" style="2"/>
    <col min="3076" max="3076" width="17.33203125" style="2" customWidth="1"/>
    <col min="3077" max="3328" width="8.83203125" style="2"/>
    <col min="3329" max="3329" width="15.83203125" style="2" customWidth="1"/>
    <col min="3330" max="3331" width="8.83203125" style="2"/>
    <col min="3332" max="3332" width="17.33203125" style="2" customWidth="1"/>
    <col min="3333" max="3584" width="8.83203125" style="2"/>
    <col min="3585" max="3585" width="15.83203125" style="2" customWidth="1"/>
    <col min="3586" max="3587" width="8.83203125" style="2"/>
    <col min="3588" max="3588" width="17.33203125" style="2" customWidth="1"/>
    <col min="3589" max="3840" width="8.83203125" style="2"/>
    <col min="3841" max="3841" width="15.83203125" style="2" customWidth="1"/>
    <col min="3842" max="3843" width="8.83203125" style="2"/>
    <col min="3844" max="3844" width="17.33203125" style="2" customWidth="1"/>
    <col min="3845" max="4096" width="8.83203125" style="2"/>
    <col min="4097" max="4097" width="15.83203125" style="2" customWidth="1"/>
    <col min="4098" max="4099" width="8.83203125" style="2"/>
    <col min="4100" max="4100" width="17.33203125" style="2" customWidth="1"/>
    <col min="4101" max="4352" width="8.83203125" style="2"/>
    <col min="4353" max="4353" width="15.83203125" style="2" customWidth="1"/>
    <col min="4354" max="4355" width="8.83203125" style="2"/>
    <col min="4356" max="4356" width="17.33203125" style="2" customWidth="1"/>
    <col min="4357" max="4608" width="8.83203125" style="2"/>
    <col min="4609" max="4609" width="15.83203125" style="2" customWidth="1"/>
    <col min="4610" max="4611" width="8.83203125" style="2"/>
    <col min="4612" max="4612" width="17.33203125" style="2" customWidth="1"/>
    <col min="4613" max="4864" width="8.83203125" style="2"/>
    <col min="4865" max="4865" width="15.83203125" style="2" customWidth="1"/>
    <col min="4866" max="4867" width="8.83203125" style="2"/>
    <col min="4868" max="4868" width="17.33203125" style="2" customWidth="1"/>
    <col min="4869" max="5120" width="8.83203125" style="2"/>
    <col min="5121" max="5121" width="15.83203125" style="2" customWidth="1"/>
    <col min="5122" max="5123" width="8.83203125" style="2"/>
    <col min="5124" max="5124" width="17.33203125" style="2" customWidth="1"/>
    <col min="5125" max="5376" width="8.83203125" style="2"/>
    <col min="5377" max="5377" width="15.83203125" style="2" customWidth="1"/>
    <col min="5378" max="5379" width="8.83203125" style="2"/>
    <col min="5380" max="5380" width="17.33203125" style="2" customWidth="1"/>
    <col min="5381" max="5632" width="8.83203125" style="2"/>
    <col min="5633" max="5633" width="15.83203125" style="2" customWidth="1"/>
    <col min="5634" max="5635" width="8.83203125" style="2"/>
    <col min="5636" max="5636" width="17.33203125" style="2" customWidth="1"/>
    <col min="5637" max="5888" width="8.83203125" style="2"/>
    <col min="5889" max="5889" width="15.83203125" style="2" customWidth="1"/>
    <col min="5890" max="5891" width="8.83203125" style="2"/>
    <col min="5892" max="5892" width="17.33203125" style="2" customWidth="1"/>
    <col min="5893" max="6144" width="8.83203125" style="2"/>
    <col min="6145" max="6145" width="15.83203125" style="2" customWidth="1"/>
    <col min="6146" max="6147" width="8.83203125" style="2"/>
    <col min="6148" max="6148" width="17.33203125" style="2" customWidth="1"/>
    <col min="6149" max="6400" width="8.83203125" style="2"/>
    <col min="6401" max="6401" width="15.83203125" style="2" customWidth="1"/>
    <col min="6402" max="6403" width="8.83203125" style="2"/>
    <col min="6404" max="6404" width="17.33203125" style="2" customWidth="1"/>
    <col min="6405" max="6656" width="8.83203125" style="2"/>
    <col min="6657" max="6657" width="15.83203125" style="2" customWidth="1"/>
    <col min="6658" max="6659" width="8.83203125" style="2"/>
    <col min="6660" max="6660" width="17.33203125" style="2" customWidth="1"/>
    <col min="6661" max="6912" width="8.83203125" style="2"/>
    <col min="6913" max="6913" width="15.83203125" style="2" customWidth="1"/>
    <col min="6914" max="6915" width="8.83203125" style="2"/>
    <col min="6916" max="6916" width="17.33203125" style="2" customWidth="1"/>
    <col min="6917" max="7168" width="8.83203125" style="2"/>
    <col min="7169" max="7169" width="15.83203125" style="2" customWidth="1"/>
    <col min="7170" max="7171" width="8.83203125" style="2"/>
    <col min="7172" max="7172" width="17.33203125" style="2" customWidth="1"/>
    <col min="7173" max="7424" width="8.83203125" style="2"/>
    <col min="7425" max="7425" width="15.83203125" style="2" customWidth="1"/>
    <col min="7426" max="7427" width="8.83203125" style="2"/>
    <col min="7428" max="7428" width="17.33203125" style="2" customWidth="1"/>
    <col min="7429" max="7680" width="8.83203125" style="2"/>
    <col min="7681" max="7681" width="15.83203125" style="2" customWidth="1"/>
    <col min="7682" max="7683" width="8.83203125" style="2"/>
    <col min="7684" max="7684" width="17.33203125" style="2" customWidth="1"/>
    <col min="7685" max="7936" width="8.83203125" style="2"/>
    <col min="7937" max="7937" width="15.83203125" style="2" customWidth="1"/>
    <col min="7938" max="7939" width="8.83203125" style="2"/>
    <col min="7940" max="7940" width="17.33203125" style="2" customWidth="1"/>
    <col min="7941" max="8192" width="8.83203125" style="2"/>
    <col min="8193" max="8193" width="15.83203125" style="2" customWidth="1"/>
    <col min="8194" max="8195" width="8.83203125" style="2"/>
    <col min="8196" max="8196" width="17.33203125" style="2" customWidth="1"/>
    <col min="8197" max="8448" width="8.83203125" style="2"/>
    <col min="8449" max="8449" width="15.83203125" style="2" customWidth="1"/>
    <col min="8450" max="8451" width="8.83203125" style="2"/>
    <col min="8452" max="8452" width="17.33203125" style="2" customWidth="1"/>
    <col min="8453" max="8704" width="8.83203125" style="2"/>
    <col min="8705" max="8705" width="15.83203125" style="2" customWidth="1"/>
    <col min="8706" max="8707" width="8.83203125" style="2"/>
    <col min="8708" max="8708" width="17.33203125" style="2" customWidth="1"/>
    <col min="8709" max="8960" width="8.83203125" style="2"/>
    <col min="8961" max="8961" width="15.83203125" style="2" customWidth="1"/>
    <col min="8962" max="8963" width="8.83203125" style="2"/>
    <col min="8964" max="8964" width="17.33203125" style="2" customWidth="1"/>
    <col min="8965" max="9216" width="8.83203125" style="2"/>
    <col min="9217" max="9217" width="15.83203125" style="2" customWidth="1"/>
    <col min="9218" max="9219" width="8.83203125" style="2"/>
    <col min="9220" max="9220" width="17.33203125" style="2" customWidth="1"/>
    <col min="9221" max="9472" width="8.83203125" style="2"/>
    <col min="9473" max="9473" width="15.83203125" style="2" customWidth="1"/>
    <col min="9474" max="9475" width="8.83203125" style="2"/>
    <col min="9476" max="9476" width="17.33203125" style="2" customWidth="1"/>
    <col min="9477" max="9728" width="8.83203125" style="2"/>
    <col min="9729" max="9729" width="15.83203125" style="2" customWidth="1"/>
    <col min="9730" max="9731" width="8.83203125" style="2"/>
    <col min="9732" max="9732" width="17.33203125" style="2" customWidth="1"/>
    <col min="9733" max="9984" width="8.83203125" style="2"/>
    <col min="9985" max="9985" width="15.83203125" style="2" customWidth="1"/>
    <col min="9986" max="9987" width="8.83203125" style="2"/>
    <col min="9988" max="9988" width="17.33203125" style="2" customWidth="1"/>
    <col min="9989" max="10240" width="8.83203125" style="2"/>
    <col min="10241" max="10241" width="15.83203125" style="2" customWidth="1"/>
    <col min="10242" max="10243" width="8.83203125" style="2"/>
    <col min="10244" max="10244" width="17.33203125" style="2" customWidth="1"/>
    <col min="10245" max="10496" width="8.83203125" style="2"/>
    <col min="10497" max="10497" width="15.83203125" style="2" customWidth="1"/>
    <col min="10498" max="10499" width="8.83203125" style="2"/>
    <col min="10500" max="10500" width="17.33203125" style="2" customWidth="1"/>
    <col min="10501" max="10752" width="8.83203125" style="2"/>
    <col min="10753" max="10753" width="15.83203125" style="2" customWidth="1"/>
    <col min="10754" max="10755" width="8.83203125" style="2"/>
    <col min="10756" max="10756" width="17.33203125" style="2" customWidth="1"/>
    <col min="10757" max="11008" width="8.83203125" style="2"/>
    <col min="11009" max="11009" width="15.83203125" style="2" customWidth="1"/>
    <col min="11010" max="11011" width="8.83203125" style="2"/>
    <col min="11012" max="11012" width="17.33203125" style="2" customWidth="1"/>
    <col min="11013" max="11264" width="8.83203125" style="2"/>
    <col min="11265" max="11265" width="15.83203125" style="2" customWidth="1"/>
    <col min="11266" max="11267" width="8.83203125" style="2"/>
    <col min="11268" max="11268" width="17.33203125" style="2" customWidth="1"/>
    <col min="11269" max="11520" width="8.83203125" style="2"/>
    <col min="11521" max="11521" width="15.83203125" style="2" customWidth="1"/>
    <col min="11522" max="11523" width="8.83203125" style="2"/>
    <col min="11524" max="11524" width="17.33203125" style="2" customWidth="1"/>
    <col min="11525" max="11776" width="8.83203125" style="2"/>
    <col min="11777" max="11777" width="15.83203125" style="2" customWidth="1"/>
    <col min="11778" max="11779" width="8.83203125" style="2"/>
    <col min="11780" max="11780" width="17.33203125" style="2" customWidth="1"/>
    <col min="11781" max="12032" width="8.83203125" style="2"/>
    <col min="12033" max="12033" width="15.83203125" style="2" customWidth="1"/>
    <col min="12034" max="12035" width="8.83203125" style="2"/>
    <col min="12036" max="12036" width="17.33203125" style="2" customWidth="1"/>
    <col min="12037" max="12288" width="8.83203125" style="2"/>
    <col min="12289" max="12289" width="15.83203125" style="2" customWidth="1"/>
    <col min="12290" max="12291" width="8.83203125" style="2"/>
    <col min="12292" max="12292" width="17.33203125" style="2" customWidth="1"/>
    <col min="12293" max="12544" width="8.83203125" style="2"/>
    <col min="12545" max="12545" width="15.83203125" style="2" customWidth="1"/>
    <col min="12546" max="12547" width="8.83203125" style="2"/>
    <col min="12548" max="12548" width="17.33203125" style="2" customWidth="1"/>
    <col min="12549" max="12800" width="8.83203125" style="2"/>
    <col min="12801" max="12801" width="15.83203125" style="2" customWidth="1"/>
    <col min="12802" max="12803" width="8.83203125" style="2"/>
    <col min="12804" max="12804" width="17.33203125" style="2" customWidth="1"/>
    <col min="12805" max="13056" width="8.83203125" style="2"/>
    <col min="13057" max="13057" width="15.83203125" style="2" customWidth="1"/>
    <col min="13058" max="13059" width="8.83203125" style="2"/>
    <col min="13060" max="13060" width="17.33203125" style="2" customWidth="1"/>
    <col min="13061" max="13312" width="8.83203125" style="2"/>
    <col min="13313" max="13313" width="15.83203125" style="2" customWidth="1"/>
    <col min="13314" max="13315" width="8.83203125" style="2"/>
    <col min="13316" max="13316" width="17.33203125" style="2" customWidth="1"/>
    <col min="13317" max="13568" width="8.83203125" style="2"/>
    <col min="13569" max="13569" width="15.83203125" style="2" customWidth="1"/>
    <col min="13570" max="13571" width="8.83203125" style="2"/>
    <col min="13572" max="13572" width="17.33203125" style="2" customWidth="1"/>
    <col min="13573" max="13824" width="8.83203125" style="2"/>
    <col min="13825" max="13825" width="15.83203125" style="2" customWidth="1"/>
    <col min="13826" max="13827" width="8.83203125" style="2"/>
    <col min="13828" max="13828" width="17.33203125" style="2" customWidth="1"/>
    <col min="13829" max="14080" width="8.83203125" style="2"/>
    <col min="14081" max="14081" width="15.83203125" style="2" customWidth="1"/>
    <col min="14082" max="14083" width="8.83203125" style="2"/>
    <col min="14084" max="14084" width="17.33203125" style="2" customWidth="1"/>
    <col min="14085" max="14336" width="8.83203125" style="2"/>
    <col min="14337" max="14337" width="15.83203125" style="2" customWidth="1"/>
    <col min="14338" max="14339" width="8.83203125" style="2"/>
    <col min="14340" max="14340" width="17.33203125" style="2" customWidth="1"/>
    <col min="14341" max="14592" width="8.83203125" style="2"/>
    <col min="14593" max="14593" width="15.83203125" style="2" customWidth="1"/>
    <col min="14594" max="14595" width="8.83203125" style="2"/>
    <col min="14596" max="14596" width="17.33203125" style="2" customWidth="1"/>
    <col min="14597" max="14848" width="8.83203125" style="2"/>
    <col min="14849" max="14849" width="15.83203125" style="2" customWidth="1"/>
    <col min="14850" max="14851" width="8.83203125" style="2"/>
    <col min="14852" max="14852" width="17.33203125" style="2" customWidth="1"/>
    <col min="14853" max="15104" width="8.83203125" style="2"/>
    <col min="15105" max="15105" width="15.83203125" style="2" customWidth="1"/>
    <col min="15106" max="15107" width="8.83203125" style="2"/>
    <col min="15108" max="15108" width="17.33203125" style="2" customWidth="1"/>
    <col min="15109" max="15360" width="8.83203125" style="2"/>
    <col min="15361" max="15361" width="15.83203125" style="2" customWidth="1"/>
    <col min="15362" max="15363" width="8.83203125" style="2"/>
    <col min="15364" max="15364" width="17.33203125" style="2" customWidth="1"/>
    <col min="15365" max="15616" width="8.83203125" style="2"/>
    <col min="15617" max="15617" width="15.83203125" style="2" customWidth="1"/>
    <col min="15618" max="15619" width="8.83203125" style="2"/>
    <col min="15620" max="15620" width="17.33203125" style="2" customWidth="1"/>
    <col min="15621" max="15872" width="8.83203125" style="2"/>
    <col min="15873" max="15873" width="15.83203125" style="2" customWidth="1"/>
    <col min="15874" max="15875" width="8.83203125" style="2"/>
    <col min="15876" max="15876" width="17.33203125" style="2" customWidth="1"/>
    <col min="15877" max="16128" width="8.83203125" style="2"/>
    <col min="16129" max="16129" width="15.83203125" style="2" customWidth="1"/>
    <col min="16130" max="16131" width="8.83203125" style="2"/>
    <col min="16132" max="16132" width="17.33203125" style="2" customWidth="1"/>
    <col min="16133" max="16384" width="8.83203125" style="2"/>
  </cols>
  <sheetData>
    <row r="1" spans="1:7" x14ac:dyDescent="0.2">
      <c r="A1" s="1" t="s">
        <v>31</v>
      </c>
    </row>
    <row r="3" spans="1:7" s="1" customFormat="1" x14ac:dyDescent="0.2">
      <c r="A3" s="2" t="s">
        <v>3</v>
      </c>
      <c r="B3" s="3">
        <v>750</v>
      </c>
      <c r="D3"/>
      <c r="E3"/>
      <c r="F3"/>
      <c r="G3"/>
    </row>
    <row r="4" spans="1:7" s="1" customFormat="1" x14ac:dyDescent="0.2">
      <c r="A4" s="2" t="s">
        <v>4</v>
      </c>
      <c r="B4" s="3">
        <v>8</v>
      </c>
      <c r="D4"/>
      <c r="E4"/>
      <c r="F4"/>
      <c r="G4"/>
    </row>
    <row r="5" spans="1:7" s="1" customFormat="1" x14ac:dyDescent="0.2">
      <c r="A5" s="2" t="s">
        <v>5</v>
      </c>
      <c r="B5" s="3">
        <v>18</v>
      </c>
      <c r="D5"/>
      <c r="E5"/>
      <c r="F5"/>
      <c r="G5"/>
    </row>
    <row r="6" spans="1:7" s="1" customFormat="1" x14ac:dyDescent="0.2">
      <c r="A6" s="2" t="s">
        <v>6</v>
      </c>
      <c r="B6" s="3">
        <v>6</v>
      </c>
      <c r="D6"/>
      <c r="E6"/>
      <c r="F6"/>
      <c r="G6"/>
    </row>
    <row r="7" spans="1:7" s="1" customFormat="1" x14ac:dyDescent="0.2">
      <c r="D7"/>
      <c r="E7"/>
      <c r="F7"/>
      <c r="G7"/>
    </row>
    <row r="8" spans="1:7" x14ac:dyDescent="0.2">
      <c r="A8" s="2" t="s">
        <v>0</v>
      </c>
      <c r="B8" s="2">
        <v>1500</v>
      </c>
      <c r="D8"/>
      <c r="E8"/>
      <c r="F8"/>
      <c r="G8"/>
    </row>
    <row r="9" spans="1:7" x14ac:dyDescent="0.2">
      <c r="A9" s="2" t="s">
        <v>1</v>
      </c>
      <c r="B9" s="2">
        <v>1450</v>
      </c>
      <c r="D9"/>
      <c r="E9"/>
      <c r="F9"/>
      <c r="G9"/>
    </row>
    <row r="10" spans="1:7" x14ac:dyDescent="0.2">
      <c r="A10" s="2" t="s">
        <v>2</v>
      </c>
      <c r="B10" s="3">
        <f>IF(Demand&gt;Order,Selling_price*Order,Selling_price*Demand+Discount_price*(Order-Demand))-Fixed_order_cost-Variable_cost*Order</f>
        <v>13750</v>
      </c>
    </row>
  </sheetData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22"/>
  <sheetViews>
    <sheetView topLeftCell="A9" workbookViewId="0"/>
  </sheetViews>
  <sheetFormatPr baseColWidth="10" defaultColWidth="8.83203125" defaultRowHeight="15" x14ac:dyDescent="0.2"/>
  <cols>
    <col min="1" max="1" width="26.5" style="2" customWidth="1"/>
    <col min="2" max="3" width="8.83203125" style="2"/>
    <col min="4" max="4" width="16.33203125" style="2" customWidth="1"/>
    <col min="5" max="256" width="8.83203125" style="2"/>
    <col min="257" max="257" width="22.6640625" style="2" customWidth="1"/>
    <col min="258" max="259" width="8.83203125" style="2"/>
    <col min="260" max="260" width="16.33203125" style="2" customWidth="1"/>
    <col min="261" max="512" width="8.83203125" style="2"/>
    <col min="513" max="513" width="22.6640625" style="2" customWidth="1"/>
    <col min="514" max="515" width="8.83203125" style="2"/>
    <col min="516" max="516" width="16.33203125" style="2" customWidth="1"/>
    <col min="517" max="768" width="8.83203125" style="2"/>
    <col min="769" max="769" width="22.6640625" style="2" customWidth="1"/>
    <col min="770" max="771" width="8.83203125" style="2"/>
    <col min="772" max="772" width="16.33203125" style="2" customWidth="1"/>
    <col min="773" max="1024" width="8.83203125" style="2"/>
    <col min="1025" max="1025" width="22.6640625" style="2" customWidth="1"/>
    <col min="1026" max="1027" width="8.83203125" style="2"/>
    <col min="1028" max="1028" width="16.33203125" style="2" customWidth="1"/>
    <col min="1029" max="1280" width="8.83203125" style="2"/>
    <col min="1281" max="1281" width="22.6640625" style="2" customWidth="1"/>
    <col min="1282" max="1283" width="8.83203125" style="2"/>
    <col min="1284" max="1284" width="16.33203125" style="2" customWidth="1"/>
    <col min="1285" max="1536" width="8.83203125" style="2"/>
    <col min="1537" max="1537" width="22.6640625" style="2" customWidth="1"/>
    <col min="1538" max="1539" width="8.83203125" style="2"/>
    <col min="1540" max="1540" width="16.33203125" style="2" customWidth="1"/>
    <col min="1541" max="1792" width="8.83203125" style="2"/>
    <col min="1793" max="1793" width="22.6640625" style="2" customWidth="1"/>
    <col min="1794" max="1795" width="8.83203125" style="2"/>
    <col min="1796" max="1796" width="16.33203125" style="2" customWidth="1"/>
    <col min="1797" max="2048" width="8.83203125" style="2"/>
    <col min="2049" max="2049" width="22.6640625" style="2" customWidth="1"/>
    <col min="2050" max="2051" width="8.83203125" style="2"/>
    <col min="2052" max="2052" width="16.33203125" style="2" customWidth="1"/>
    <col min="2053" max="2304" width="8.83203125" style="2"/>
    <col min="2305" max="2305" width="22.6640625" style="2" customWidth="1"/>
    <col min="2306" max="2307" width="8.83203125" style="2"/>
    <col min="2308" max="2308" width="16.33203125" style="2" customWidth="1"/>
    <col min="2309" max="2560" width="8.83203125" style="2"/>
    <col min="2561" max="2561" width="22.6640625" style="2" customWidth="1"/>
    <col min="2562" max="2563" width="8.83203125" style="2"/>
    <col min="2564" max="2564" width="16.33203125" style="2" customWidth="1"/>
    <col min="2565" max="2816" width="8.83203125" style="2"/>
    <col min="2817" max="2817" width="22.6640625" style="2" customWidth="1"/>
    <col min="2818" max="2819" width="8.83203125" style="2"/>
    <col min="2820" max="2820" width="16.33203125" style="2" customWidth="1"/>
    <col min="2821" max="3072" width="8.83203125" style="2"/>
    <col min="3073" max="3073" width="22.6640625" style="2" customWidth="1"/>
    <col min="3074" max="3075" width="8.83203125" style="2"/>
    <col min="3076" max="3076" width="16.33203125" style="2" customWidth="1"/>
    <col min="3077" max="3328" width="8.83203125" style="2"/>
    <col min="3329" max="3329" width="22.6640625" style="2" customWidth="1"/>
    <col min="3330" max="3331" width="8.83203125" style="2"/>
    <col min="3332" max="3332" width="16.33203125" style="2" customWidth="1"/>
    <col min="3333" max="3584" width="8.83203125" style="2"/>
    <col min="3585" max="3585" width="22.6640625" style="2" customWidth="1"/>
    <col min="3586" max="3587" width="8.83203125" style="2"/>
    <col min="3588" max="3588" width="16.33203125" style="2" customWidth="1"/>
    <col min="3589" max="3840" width="8.83203125" style="2"/>
    <col min="3841" max="3841" width="22.6640625" style="2" customWidth="1"/>
    <col min="3842" max="3843" width="8.83203125" style="2"/>
    <col min="3844" max="3844" width="16.33203125" style="2" customWidth="1"/>
    <col min="3845" max="4096" width="8.83203125" style="2"/>
    <col min="4097" max="4097" width="22.6640625" style="2" customWidth="1"/>
    <col min="4098" max="4099" width="8.83203125" style="2"/>
    <col min="4100" max="4100" width="16.33203125" style="2" customWidth="1"/>
    <col min="4101" max="4352" width="8.83203125" style="2"/>
    <col min="4353" max="4353" width="22.6640625" style="2" customWidth="1"/>
    <col min="4354" max="4355" width="8.83203125" style="2"/>
    <col min="4356" max="4356" width="16.33203125" style="2" customWidth="1"/>
    <col min="4357" max="4608" width="8.83203125" style="2"/>
    <col min="4609" max="4609" width="22.6640625" style="2" customWidth="1"/>
    <col min="4610" max="4611" width="8.83203125" style="2"/>
    <col min="4612" max="4612" width="16.33203125" style="2" customWidth="1"/>
    <col min="4613" max="4864" width="8.83203125" style="2"/>
    <col min="4865" max="4865" width="22.6640625" style="2" customWidth="1"/>
    <col min="4866" max="4867" width="8.83203125" style="2"/>
    <col min="4868" max="4868" width="16.33203125" style="2" customWidth="1"/>
    <col min="4869" max="5120" width="8.83203125" style="2"/>
    <col min="5121" max="5121" width="22.6640625" style="2" customWidth="1"/>
    <col min="5122" max="5123" width="8.83203125" style="2"/>
    <col min="5124" max="5124" width="16.33203125" style="2" customWidth="1"/>
    <col min="5125" max="5376" width="8.83203125" style="2"/>
    <col min="5377" max="5377" width="22.6640625" style="2" customWidth="1"/>
    <col min="5378" max="5379" width="8.83203125" style="2"/>
    <col min="5380" max="5380" width="16.33203125" style="2" customWidth="1"/>
    <col min="5381" max="5632" width="8.83203125" style="2"/>
    <col min="5633" max="5633" width="22.6640625" style="2" customWidth="1"/>
    <col min="5634" max="5635" width="8.83203125" style="2"/>
    <col min="5636" max="5636" width="16.33203125" style="2" customWidth="1"/>
    <col min="5637" max="5888" width="8.83203125" style="2"/>
    <col min="5889" max="5889" width="22.6640625" style="2" customWidth="1"/>
    <col min="5890" max="5891" width="8.83203125" style="2"/>
    <col min="5892" max="5892" width="16.33203125" style="2" customWidth="1"/>
    <col min="5893" max="6144" width="8.83203125" style="2"/>
    <col min="6145" max="6145" width="22.6640625" style="2" customWidth="1"/>
    <col min="6146" max="6147" width="8.83203125" style="2"/>
    <col min="6148" max="6148" width="16.33203125" style="2" customWidth="1"/>
    <col min="6149" max="6400" width="8.83203125" style="2"/>
    <col min="6401" max="6401" width="22.6640625" style="2" customWidth="1"/>
    <col min="6402" max="6403" width="8.83203125" style="2"/>
    <col min="6404" max="6404" width="16.33203125" style="2" customWidth="1"/>
    <col min="6405" max="6656" width="8.83203125" style="2"/>
    <col min="6657" max="6657" width="22.6640625" style="2" customWidth="1"/>
    <col min="6658" max="6659" width="8.83203125" style="2"/>
    <col min="6660" max="6660" width="16.33203125" style="2" customWidth="1"/>
    <col min="6661" max="6912" width="8.83203125" style="2"/>
    <col min="6913" max="6913" width="22.6640625" style="2" customWidth="1"/>
    <col min="6914" max="6915" width="8.83203125" style="2"/>
    <col min="6916" max="6916" width="16.33203125" style="2" customWidth="1"/>
    <col min="6917" max="7168" width="8.83203125" style="2"/>
    <col min="7169" max="7169" width="22.6640625" style="2" customWidth="1"/>
    <col min="7170" max="7171" width="8.83203125" style="2"/>
    <col min="7172" max="7172" width="16.33203125" style="2" customWidth="1"/>
    <col min="7173" max="7424" width="8.83203125" style="2"/>
    <col min="7425" max="7425" width="22.6640625" style="2" customWidth="1"/>
    <col min="7426" max="7427" width="8.83203125" style="2"/>
    <col min="7428" max="7428" width="16.33203125" style="2" customWidth="1"/>
    <col min="7429" max="7680" width="8.83203125" style="2"/>
    <col min="7681" max="7681" width="22.6640625" style="2" customWidth="1"/>
    <col min="7682" max="7683" width="8.83203125" style="2"/>
    <col min="7684" max="7684" width="16.33203125" style="2" customWidth="1"/>
    <col min="7685" max="7936" width="8.83203125" style="2"/>
    <col min="7937" max="7937" width="22.6640625" style="2" customWidth="1"/>
    <col min="7938" max="7939" width="8.83203125" style="2"/>
    <col min="7940" max="7940" width="16.33203125" style="2" customWidth="1"/>
    <col min="7941" max="8192" width="8.83203125" style="2"/>
    <col min="8193" max="8193" width="22.6640625" style="2" customWidth="1"/>
    <col min="8194" max="8195" width="8.83203125" style="2"/>
    <col min="8196" max="8196" width="16.33203125" style="2" customWidth="1"/>
    <col min="8197" max="8448" width="8.83203125" style="2"/>
    <col min="8449" max="8449" width="22.6640625" style="2" customWidth="1"/>
    <col min="8450" max="8451" width="8.83203125" style="2"/>
    <col min="8452" max="8452" width="16.33203125" style="2" customWidth="1"/>
    <col min="8453" max="8704" width="8.83203125" style="2"/>
    <col min="8705" max="8705" width="22.6640625" style="2" customWidth="1"/>
    <col min="8706" max="8707" width="8.83203125" style="2"/>
    <col min="8708" max="8708" width="16.33203125" style="2" customWidth="1"/>
    <col min="8709" max="8960" width="8.83203125" style="2"/>
    <col min="8961" max="8961" width="22.6640625" style="2" customWidth="1"/>
    <col min="8962" max="8963" width="8.83203125" style="2"/>
    <col min="8964" max="8964" width="16.33203125" style="2" customWidth="1"/>
    <col min="8965" max="9216" width="8.83203125" style="2"/>
    <col min="9217" max="9217" width="22.6640625" style="2" customWidth="1"/>
    <col min="9218" max="9219" width="8.83203125" style="2"/>
    <col min="9220" max="9220" width="16.33203125" style="2" customWidth="1"/>
    <col min="9221" max="9472" width="8.83203125" style="2"/>
    <col min="9473" max="9473" width="22.6640625" style="2" customWidth="1"/>
    <col min="9474" max="9475" width="8.83203125" style="2"/>
    <col min="9476" max="9476" width="16.33203125" style="2" customWidth="1"/>
    <col min="9477" max="9728" width="8.83203125" style="2"/>
    <col min="9729" max="9729" width="22.6640625" style="2" customWidth="1"/>
    <col min="9730" max="9731" width="8.83203125" style="2"/>
    <col min="9732" max="9732" width="16.33203125" style="2" customWidth="1"/>
    <col min="9733" max="9984" width="8.83203125" style="2"/>
    <col min="9985" max="9985" width="22.6640625" style="2" customWidth="1"/>
    <col min="9986" max="9987" width="8.83203125" style="2"/>
    <col min="9988" max="9988" width="16.33203125" style="2" customWidth="1"/>
    <col min="9989" max="10240" width="8.83203125" style="2"/>
    <col min="10241" max="10241" width="22.6640625" style="2" customWidth="1"/>
    <col min="10242" max="10243" width="8.83203125" style="2"/>
    <col min="10244" max="10244" width="16.33203125" style="2" customWidth="1"/>
    <col min="10245" max="10496" width="8.83203125" style="2"/>
    <col min="10497" max="10497" width="22.6640625" style="2" customWidth="1"/>
    <col min="10498" max="10499" width="8.83203125" style="2"/>
    <col min="10500" max="10500" width="16.33203125" style="2" customWidth="1"/>
    <col min="10501" max="10752" width="8.83203125" style="2"/>
    <col min="10753" max="10753" width="22.6640625" style="2" customWidth="1"/>
    <col min="10754" max="10755" width="8.83203125" style="2"/>
    <col min="10756" max="10756" width="16.33203125" style="2" customWidth="1"/>
    <col min="10757" max="11008" width="8.83203125" style="2"/>
    <col min="11009" max="11009" width="22.6640625" style="2" customWidth="1"/>
    <col min="11010" max="11011" width="8.83203125" style="2"/>
    <col min="11012" max="11012" width="16.33203125" style="2" customWidth="1"/>
    <col min="11013" max="11264" width="8.83203125" style="2"/>
    <col min="11265" max="11265" width="22.6640625" style="2" customWidth="1"/>
    <col min="11266" max="11267" width="8.83203125" style="2"/>
    <col min="11268" max="11268" width="16.33203125" style="2" customWidth="1"/>
    <col min="11269" max="11520" width="8.83203125" style="2"/>
    <col min="11521" max="11521" width="22.6640625" style="2" customWidth="1"/>
    <col min="11522" max="11523" width="8.83203125" style="2"/>
    <col min="11524" max="11524" width="16.33203125" style="2" customWidth="1"/>
    <col min="11525" max="11776" width="8.83203125" style="2"/>
    <col min="11777" max="11777" width="22.6640625" style="2" customWidth="1"/>
    <col min="11778" max="11779" width="8.83203125" style="2"/>
    <col min="11780" max="11780" width="16.33203125" style="2" customWidth="1"/>
    <col min="11781" max="12032" width="8.83203125" style="2"/>
    <col min="12033" max="12033" width="22.6640625" style="2" customWidth="1"/>
    <col min="12034" max="12035" width="8.83203125" style="2"/>
    <col min="12036" max="12036" width="16.33203125" style="2" customWidth="1"/>
    <col min="12037" max="12288" width="8.83203125" style="2"/>
    <col min="12289" max="12289" width="22.6640625" style="2" customWidth="1"/>
    <col min="12290" max="12291" width="8.83203125" style="2"/>
    <col min="12292" max="12292" width="16.33203125" style="2" customWidth="1"/>
    <col min="12293" max="12544" width="8.83203125" style="2"/>
    <col min="12545" max="12545" width="22.6640625" style="2" customWidth="1"/>
    <col min="12546" max="12547" width="8.83203125" style="2"/>
    <col min="12548" max="12548" width="16.33203125" style="2" customWidth="1"/>
    <col min="12549" max="12800" width="8.83203125" style="2"/>
    <col min="12801" max="12801" width="22.6640625" style="2" customWidth="1"/>
    <col min="12802" max="12803" width="8.83203125" style="2"/>
    <col min="12804" max="12804" width="16.33203125" style="2" customWidth="1"/>
    <col min="12805" max="13056" width="8.83203125" style="2"/>
    <col min="13057" max="13057" width="22.6640625" style="2" customWidth="1"/>
    <col min="13058" max="13059" width="8.83203125" style="2"/>
    <col min="13060" max="13060" width="16.33203125" style="2" customWidth="1"/>
    <col min="13061" max="13312" width="8.83203125" style="2"/>
    <col min="13313" max="13313" width="22.6640625" style="2" customWidth="1"/>
    <col min="13314" max="13315" width="8.83203125" style="2"/>
    <col min="13316" max="13316" width="16.33203125" style="2" customWidth="1"/>
    <col min="13317" max="13568" width="8.83203125" style="2"/>
    <col min="13569" max="13569" width="22.6640625" style="2" customWidth="1"/>
    <col min="13570" max="13571" width="8.83203125" style="2"/>
    <col min="13572" max="13572" width="16.33203125" style="2" customWidth="1"/>
    <col min="13573" max="13824" width="8.83203125" style="2"/>
    <col min="13825" max="13825" width="22.6640625" style="2" customWidth="1"/>
    <col min="13826" max="13827" width="8.83203125" style="2"/>
    <col min="13828" max="13828" width="16.33203125" style="2" customWidth="1"/>
    <col min="13829" max="14080" width="8.83203125" style="2"/>
    <col min="14081" max="14081" width="22.6640625" style="2" customWidth="1"/>
    <col min="14082" max="14083" width="8.83203125" style="2"/>
    <col min="14084" max="14084" width="16.33203125" style="2" customWidth="1"/>
    <col min="14085" max="14336" width="8.83203125" style="2"/>
    <col min="14337" max="14337" width="22.6640625" style="2" customWidth="1"/>
    <col min="14338" max="14339" width="8.83203125" style="2"/>
    <col min="14340" max="14340" width="16.33203125" style="2" customWidth="1"/>
    <col min="14341" max="14592" width="8.83203125" style="2"/>
    <col min="14593" max="14593" width="22.6640625" style="2" customWidth="1"/>
    <col min="14594" max="14595" width="8.83203125" style="2"/>
    <col min="14596" max="14596" width="16.33203125" style="2" customWidth="1"/>
    <col min="14597" max="14848" width="8.83203125" style="2"/>
    <col min="14849" max="14849" width="22.6640625" style="2" customWidth="1"/>
    <col min="14850" max="14851" width="8.83203125" style="2"/>
    <col min="14852" max="14852" width="16.33203125" style="2" customWidth="1"/>
    <col min="14853" max="15104" width="8.83203125" style="2"/>
    <col min="15105" max="15105" width="22.6640625" style="2" customWidth="1"/>
    <col min="15106" max="15107" width="8.83203125" style="2"/>
    <col min="15108" max="15108" width="16.33203125" style="2" customWidth="1"/>
    <col min="15109" max="15360" width="8.83203125" style="2"/>
    <col min="15361" max="15361" width="22.6640625" style="2" customWidth="1"/>
    <col min="15362" max="15363" width="8.83203125" style="2"/>
    <col min="15364" max="15364" width="16.33203125" style="2" customWidth="1"/>
    <col min="15365" max="15616" width="8.83203125" style="2"/>
    <col min="15617" max="15617" width="22.6640625" style="2" customWidth="1"/>
    <col min="15618" max="15619" width="8.83203125" style="2"/>
    <col min="15620" max="15620" width="16.33203125" style="2" customWidth="1"/>
    <col min="15621" max="15872" width="8.83203125" style="2"/>
    <col min="15873" max="15873" width="22.6640625" style="2" customWidth="1"/>
    <col min="15874" max="15875" width="8.83203125" style="2"/>
    <col min="15876" max="15876" width="16.33203125" style="2" customWidth="1"/>
    <col min="15877" max="16128" width="8.83203125" style="2"/>
    <col min="16129" max="16129" width="22.6640625" style="2" customWidth="1"/>
    <col min="16130" max="16131" width="8.83203125" style="2"/>
    <col min="16132" max="16132" width="16.33203125" style="2" customWidth="1"/>
    <col min="16133" max="16384" width="8.83203125" style="2"/>
  </cols>
  <sheetData>
    <row r="1" spans="1:6" x14ac:dyDescent="0.2">
      <c r="A1" s="1" t="s">
        <v>32</v>
      </c>
    </row>
    <row r="3" spans="1:6" s="1" customFormat="1" x14ac:dyDescent="0.2">
      <c r="A3" s="2" t="s">
        <v>3</v>
      </c>
      <c r="B3" s="3">
        <v>750</v>
      </c>
      <c r="D3"/>
      <c r="E3"/>
      <c r="F3"/>
    </row>
    <row r="4" spans="1:6" s="1" customFormat="1" x14ac:dyDescent="0.2">
      <c r="A4" s="2" t="s">
        <v>4</v>
      </c>
      <c r="B4" s="3">
        <v>8</v>
      </c>
      <c r="D4"/>
      <c r="E4"/>
      <c r="F4"/>
    </row>
    <row r="5" spans="1:6" s="1" customFormat="1" x14ac:dyDescent="0.2">
      <c r="A5" s="2" t="s">
        <v>5</v>
      </c>
      <c r="B5" s="3">
        <v>18</v>
      </c>
      <c r="D5"/>
      <c r="E5"/>
      <c r="F5"/>
    </row>
    <row r="6" spans="1:6" s="1" customFormat="1" x14ac:dyDescent="0.2">
      <c r="A6" s="2" t="s">
        <v>6</v>
      </c>
      <c r="B6" s="3">
        <v>6</v>
      </c>
      <c r="D6"/>
      <c r="E6"/>
      <c r="F6"/>
    </row>
    <row r="7" spans="1:6" s="1" customFormat="1" x14ac:dyDescent="0.2">
      <c r="D7"/>
      <c r="E7"/>
      <c r="F7"/>
    </row>
    <row r="8" spans="1:6" x14ac:dyDescent="0.2">
      <c r="A8" s="2" t="s">
        <v>0</v>
      </c>
      <c r="B8" s="2">
        <v>1500</v>
      </c>
      <c r="D8"/>
      <c r="E8"/>
      <c r="F8"/>
    </row>
    <row r="9" spans="1:6" x14ac:dyDescent="0.2">
      <c r="A9" s="2" t="s">
        <v>1</v>
      </c>
      <c r="B9" s="2">
        <v>1450</v>
      </c>
      <c r="D9"/>
      <c r="E9"/>
      <c r="F9"/>
    </row>
    <row r="10" spans="1:6" x14ac:dyDescent="0.2">
      <c r="D10"/>
      <c r="E10"/>
      <c r="F10"/>
    </row>
    <row r="11" spans="1:6" x14ac:dyDescent="0.2">
      <c r="A11" s="2" t="s">
        <v>34</v>
      </c>
      <c r="D11"/>
      <c r="E11"/>
      <c r="F11"/>
    </row>
    <row r="12" spans="1:6" x14ac:dyDescent="0.2">
      <c r="A12" s="4" t="s">
        <v>35</v>
      </c>
      <c r="B12" s="2">
        <f>IF(Demand&lt;=Order,Demand,Order)</f>
        <v>1450</v>
      </c>
      <c r="D12"/>
      <c r="E12"/>
      <c r="F12"/>
    </row>
    <row r="13" spans="1:6" x14ac:dyDescent="0.2">
      <c r="A13" s="4" t="s">
        <v>36</v>
      </c>
      <c r="B13">
        <f>Order-Full_price_shirts_sold</f>
        <v>0</v>
      </c>
    </row>
    <row r="14" spans="1:6" x14ac:dyDescent="0.2">
      <c r="A14" s="4"/>
      <c r="B14" s="3"/>
    </row>
    <row r="15" spans="1:6" x14ac:dyDescent="0.2">
      <c r="A15" s="2" t="s">
        <v>7</v>
      </c>
    </row>
    <row r="16" spans="1:6" x14ac:dyDescent="0.2">
      <c r="A16" s="4" t="s">
        <v>8</v>
      </c>
      <c r="B16">
        <f>Fixed_order_cost</f>
        <v>750</v>
      </c>
    </row>
    <row r="17" spans="1:2" x14ac:dyDescent="0.2">
      <c r="A17" s="4" t="s">
        <v>37</v>
      </c>
      <c r="B17">
        <f>Order*Variable_cost</f>
        <v>11600</v>
      </c>
    </row>
    <row r="18" spans="1:2" x14ac:dyDescent="0.2">
      <c r="A18" s="4"/>
      <c r="B18"/>
    </row>
    <row r="19" spans="1:2" x14ac:dyDescent="0.2">
      <c r="A19" s="2" t="s">
        <v>10</v>
      </c>
      <c r="B19"/>
    </row>
    <row r="20" spans="1:2" x14ac:dyDescent="0.2">
      <c r="A20" s="4" t="s">
        <v>11</v>
      </c>
      <c r="B20">
        <f>Full_price_shirts_sold*Selling_price</f>
        <v>26100</v>
      </c>
    </row>
    <row r="21" spans="1:2" x14ac:dyDescent="0.2">
      <c r="A21" s="4" t="s">
        <v>12</v>
      </c>
      <c r="B21">
        <f>Discount_price_shirts_sold*Discount_price</f>
        <v>0</v>
      </c>
    </row>
    <row r="22" spans="1:2" x14ac:dyDescent="0.2">
      <c r="A22" s="2" t="s">
        <v>2</v>
      </c>
      <c r="B22">
        <f>Full_price_shirts+Discount_price_shirts-Fixed_cost-Total_variable_costs</f>
        <v>13750</v>
      </c>
    </row>
  </sheetData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2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29" style="2" customWidth="1"/>
    <col min="2" max="3" width="8.83203125" style="2"/>
    <col min="4" max="4" width="16.83203125" style="2" customWidth="1"/>
    <col min="5" max="5" width="24.6640625" style="2" customWidth="1"/>
    <col min="6" max="256" width="8.83203125" style="2"/>
    <col min="257" max="257" width="22.6640625" style="2" customWidth="1"/>
    <col min="258" max="259" width="8.83203125" style="2"/>
    <col min="260" max="260" width="16.83203125" style="2" customWidth="1"/>
    <col min="261" max="512" width="8.83203125" style="2"/>
    <col min="513" max="513" width="22.6640625" style="2" customWidth="1"/>
    <col min="514" max="515" width="8.83203125" style="2"/>
    <col min="516" max="516" width="16.83203125" style="2" customWidth="1"/>
    <col min="517" max="768" width="8.83203125" style="2"/>
    <col min="769" max="769" width="22.6640625" style="2" customWidth="1"/>
    <col min="770" max="771" width="8.83203125" style="2"/>
    <col min="772" max="772" width="16.83203125" style="2" customWidth="1"/>
    <col min="773" max="1024" width="8.83203125" style="2"/>
    <col min="1025" max="1025" width="22.6640625" style="2" customWidth="1"/>
    <col min="1026" max="1027" width="8.83203125" style="2"/>
    <col min="1028" max="1028" width="16.83203125" style="2" customWidth="1"/>
    <col min="1029" max="1280" width="8.83203125" style="2"/>
    <col min="1281" max="1281" width="22.6640625" style="2" customWidth="1"/>
    <col min="1282" max="1283" width="8.83203125" style="2"/>
    <col min="1284" max="1284" width="16.83203125" style="2" customWidth="1"/>
    <col min="1285" max="1536" width="8.83203125" style="2"/>
    <col min="1537" max="1537" width="22.6640625" style="2" customWidth="1"/>
    <col min="1538" max="1539" width="8.83203125" style="2"/>
    <col min="1540" max="1540" width="16.83203125" style="2" customWidth="1"/>
    <col min="1541" max="1792" width="8.83203125" style="2"/>
    <col min="1793" max="1793" width="22.6640625" style="2" customWidth="1"/>
    <col min="1794" max="1795" width="8.83203125" style="2"/>
    <col min="1796" max="1796" width="16.83203125" style="2" customWidth="1"/>
    <col min="1797" max="2048" width="8.83203125" style="2"/>
    <col min="2049" max="2049" width="22.6640625" style="2" customWidth="1"/>
    <col min="2050" max="2051" width="8.83203125" style="2"/>
    <col min="2052" max="2052" width="16.83203125" style="2" customWidth="1"/>
    <col min="2053" max="2304" width="8.83203125" style="2"/>
    <col min="2305" max="2305" width="22.6640625" style="2" customWidth="1"/>
    <col min="2306" max="2307" width="8.83203125" style="2"/>
    <col min="2308" max="2308" width="16.83203125" style="2" customWidth="1"/>
    <col min="2309" max="2560" width="8.83203125" style="2"/>
    <col min="2561" max="2561" width="22.6640625" style="2" customWidth="1"/>
    <col min="2562" max="2563" width="8.83203125" style="2"/>
    <col min="2564" max="2564" width="16.83203125" style="2" customWidth="1"/>
    <col min="2565" max="2816" width="8.83203125" style="2"/>
    <col min="2817" max="2817" width="22.6640625" style="2" customWidth="1"/>
    <col min="2818" max="2819" width="8.83203125" style="2"/>
    <col min="2820" max="2820" width="16.83203125" style="2" customWidth="1"/>
    <col min="2821" max="3072" width="8.83203125" style="2"/>
    <col min="3073" max="3073" width="22.6640625" style="2" customWidth="1"/>
    <col min="3074" max="3075" width="8.83203125" style="2"/>
    <col min="3076" max="3076" width="16.83203125" style="2" customWidth="1"/>
    <col min="3077" max="3328" width="8.83203125" style="2"/>
    <col min="3329" max="3329" width="22.6640625" style="2" customWidth="1"/>
    <col min="3330" max="3331" width="8.83203125" style="2"/>
    <col min="3332" max="3332" width="16.83203125" style="2" customWidth="1"/>
    <col min="3333" max="3584" width="8.83203125" style="2"/>
    <col min="3585" max="3585" width="22.6640625" style="2" customWidth="1"/>
    <col min="3586" max="3587" width="8.83203125" style="2"/>
    <col min="3588" max="3588" width="16.83203125" style="2" customWidth="1"/>
    <col min="3589" max="3840" width="8.83203125" style="2"/>
    <col min="3841" max="3841" width="22.6640625" style="2" customWidth="1"/>
    <col min="3842" max="3843" width="8.83203125" style="2"/>
    <col min="3844" max="3844" width="16.83203125" style="2" customWidth="1"/>
    <col min="3845" max="4096" width="8.83203125" style="2"/>
    <col min="4097" max="4097" width="22.6640625" style="2" customWidth="1"/>
    <col min="4098" max="4099" width="8.83203125" style="2"/>
    <col min="4100" max="4100" width="16.83203125" style="2" customWidth="1"/>
    <col min="4101" max="4352" width="8.83203125" style="2"/>
    <col min="4353" max="4353" width="22.6640625" style="2" customWidth="1"/>
    <col min="4354" max="4355" width="8.83203125" style="2"/>
    <col min="4356" max="4356" width="16.83203125" style="2" customWidth="1"/>
    <col min="4357" max="4608" width="8.83203125" style="2"/>
    <col min="4609" max="4609" width="22.6640625" style="2" customWidth="1"/>
    <col min="4610" max="4611" width="8.83203125" style="2"/>
    <col min="4612" max="4612" width="16.83203125" style="2" customWidth="1"/>
    <col min="4613" max="4864" width="8.83203125" style="2"/>
    <col min="4865" max="4865" width="22.6640625" style="2" customWidth="1"/>
    <col min="4866" max="4867" width="8.83203125" style="2"/>
    <col min="4868" max="4868" width="16.83203125" style="2" customWidth="1"/>
    <col min="4869" max="5120" width="8.83203125" style="2"/>
    <col min="5121" max="5121" width="22.6640625" style="2" customWidth="1"/>
    <col min="5122" max="5123" width="8.83203125" style="2"/>
    <col min="5124" max="5124" width="16.83203125" style="2" customWidth="1"/>
    <col min="5125" max="5376" width="8.83203125" style="2"/>
    <col min="5377" max="5377" width="22.6640625" style="2" customWidth="1"/>
    <col min="5378" max="5379" width="8.83203125" style="2"/>
    <col min="5380" max="5380" width="16.83203125" style="2" customWidth="1"/>
    <col min="5381" max="5632" width="8.83203125" style="2"/>
    <col min="5633" max="5633" width="22.6640625" style="2" customWidth="1"/>
    <col min="5634" max="5635" width="8.83203125" style="2"/>
    <col min="5636" max="5636" width="16.83203125" style="2" customWidth="1"/>
    <col min="5637" max="5888" width="8.83203125" style="2"/>
    <col min="5889" max="5889" width="22.6640625" style="2" customWidth="1"/>
    <col min="5890" max="5891" width="8.83203125" style="2"/>
    <col min="5892" max="5892" width="16.83203125" style="2" customWidth="1"/>
    <col min="5893" max="6144" width="8.83203125" style="2"/>
    <col min="6145" max="6145" width="22.6640625" style="2" customWidth="1"/>
    <col min="6146" max="6147" width="8.83203125" style="2"/>
    <col min="6148" max="6148" width="16.83203125" style="2" customWidth="1"/>
    <col min="6149" max="6400" width="8.83203125" style="2"/>
    <col min="6401" max="6401" width="22.6640625" style="2" customWidth="1"/>
    <col min="6402" max="6403" width="8.83203125" style="2"/>
    <col min="6404" max="6404" width="16.83203125" style="2" customWidth="1"/>
    <col min="6405" max="6656" width="8.83203125" style="2"/>
    <col min="6657" max="6657" width="22.6640625" style="2" customWidth="1"/>
    <col min="6658" max="6659" width="8.83203125" style="2"/>
    <col min="6660" max="6660" width="16.83203125" style="2" customWidth="1"/>
    <col min="6661" max="6912" width="8.83203125" style="2"/>
    <col min="6913" max="6913" width="22.6640625" style="2" customWidth="1"/>
    <col min="6914" max="6915" width="8.83203125" style="2"/>
    <col min="6916" max="6916" width="16.83203125" style="2" customWidth="1"/>
    <col min="6917" max="7168" width="8.83203125" style="2"/>
    <col min="7169" max="7169" width="22.6640625" style="2" customWidth="1"/>
    <col min="7170" max="7171" width="8.83203125" style="2"/>
    <col min="7172" max="7172" width="16.83203125" style="2" customWidth="1"/>
    <col min="7173" max="7424" width="8.83203125" style="2"/>
    <col min="7425" max="7425" width="22.6640625" style="2" customWidth="1"/>
    <col min="7426" max="7427" width="8.83203125" style="2"/>
    <col min="7428" max="7428" width="16.83203125" style="2" customWidth="1"/>
    <col min="7429" max="7680" width="8.83203125" style="2"/>
    <col min="7681" max="7681" width="22.6640625" style="2" customWidth="1"/>
    <col min="7682" max="7683" width="8.83203125" style="2"/>
    <col min="7684" max="7684" width="16.83203125" style="2" customWidth="1"/>
    <col min="7685" max="7936" width="8.83203125" style="2"/>
    <col min="7937" max="7937" width="22.6640625" style="2" customWidth="1"/>
    <col min="7938" max="7939" width="8.83203125" style="2"/>
    <col min="7940" max="7940" width="16.83203125" style="2" customWidth="1"/>
    <col min="7941" max="8192" width="8.83203125" style="2"/>
    <col min="8193" max="8193" width="22.6640625" style="2" customWidth="1"/>
    <col min="8194" max="8195" width="8.83203125" style="2"/>
    <col min="8196" max="8196" width="16.83203125" style="2" customWidth="1"/>
    <col min="8197" max="8448" width="8.83203125" style="2"/>
    <col min="8449" max="8449" width="22.6640625" style="2" customWidth="1"/>
    <col min="8450" max="8451" width="8.83203125" style="2"/>
    <col min="8452" max="8452" width="16.83203125" style="2" customWidth="1"/>
    <col min="8453" max="8704" width="8.83203125" style="2"/>
    <col min="8705" max="8705" width="22.6640625" style="2" customWidth="1"/>
    <col min="8706" max="8707" width="8.83203125" style="2"/>
    <col min="8708" max="8708" width="16.83203125" style="2" customWidth="1"/>
    <col min="8709" max="8960" width="8.83203125" style="2"/>
    <col min="8961" max="8961" width="22.6640625" style="2" customWidth="1"/>
    <col min="8962" max="8963" width="8.83203125" style="2"/>
    <col min="8964" max="8964" width="16.83203125" style="2" customWidth="1"/>
    <col min="8965" max="9216" width="8.83203125" style="2"/>
    <col min="9217" max="9217" width="22.6640625" style="2" customWidth="1"/>
    <col min="9218" max="9219" width="8.83203125" style="2"/>
    <col min="9220" max="9220" width="16.83203125" style="2" customWidth="1"/>
    <col min="9221" max="9472" width="8.83203125" style="2"/>
    <col min="9473" max="9473" width="22.6640625" style="2" customWidth="1"/>
    <col min="9474" max="9475" width="8.83203125" style="2"/>
    <col min="9476" max="9476" width="16.83203125" style="2" customWidth="1"/>
    <col min="9477" max="9728" width="8.83203125" style="2"/>
    <col min="9729" max="9729" width="22.6640625" style="2" customWidth="1"/>
    <col min="9730" max="9731" width="8.83203125" style="2"/>
    <col min="9732" max="9732" width="16.83203125" style="2" customWidth="1"/>
    <col min="9733" max="9984" width="8.83203125" style="2"/>
    <col min="9985" max="9985" width="22.6640625" style="2" customWidth="1"/>
    <col min="9986" max="9987" width="8.83203125" style="2"/>
    <col min="9988" max="9988" width="16.83203125" style="2" customWidth="1"/>
    <col min="9989" max="10240" width="8.83203125" style="2"/>
    <col min="10241" max="10241" width="22.6640625" style="2" customWidth="1"/>
    <col min="10242" max="10243" width="8.83203125" style="2"/>
    <col min="10244" max="10244" width="16.83203125" style="2" customWidth="1"/>
    <col min="10245" max="10496" width="8.83203125" style="2"/>
    <col min="10497" max="10497" width="22.6640625" style="2" customWidth="1"/>
    <col min="10498" max="10499" width="8.83203125" style="2"/>
    <col min="10500" max="10500" width="16.83203125" style="2" customWidth="1"/>
    <col min="10501" max="10752" width="8.83203125" style="2"/>
    <col min="10753" max="10753" width="22.6640625" style="2" customWidth="1"/>
    <col min="10754" max="10755" width="8.83203125" style="2"/>
    <col min="10756" max="10756" width="16.83203125" style="2" customWidth="1"/>
    <col min="10757" max="11008" width="8.83203125" style="2"/>
    <col min="11009" max="11009" width="22.6640625" style="2" customWidth="1"/>
    <col min="11010" max="11011" width="8.83203125" style="2"/>
    <col min="11012" max="11012" width="16.83203125" style="2" customWidth="1"/>
    <col min="11013" max="11264" width="8.83203125" style="2"/>
    <col min="11265" max="11265" width="22.6640625" style="2" customWidth="1"/>
    <col min="11266" max="11267" width="8.83203125" style="2"/>
    <col min="11268" max="11268" width="16.83203125" style="2" customWidth="1"/>
    <col min="11269" max="11520" width="8.83203125" style="2"/>
    <col min="11521" max="11521" width="22.6640625" style="2" customWidth="1"/>
    <col min="11522" max="11523" width="8.83203125" style="2"/>
    <col min="11524" max="11524" width="16.83203125" style="2" customWidth="1"/>
    <col min="11525" max="11776" width="8.83203125" style="2"/>
    <col min="11777" max="11777" width="22.6640625" style="2" customWidth="1"/>
    <col min="11778" max="11779" width="8.83203125" style="2"/>
    <col min="11780" max="11780" width="16.83203125" style="2" customWidth="1"/>
    <col min="11781" max="12032" width="8.83203125" style="2"/>
    <col min="12033" max="12033" width="22.6640625" style="2" customWidth="1"/>
    <col min="12034" max="12035" width="8.83203125" style="2"/>
    <col min="12036" max="12036" width="16.83203125" style="2" customWidth="1"/>
    <col min="12037" max="12288" width="8.83203125" style="2"/>
    <col min="12289" max="12289" width="22.6640625" style="2" customWidth="1"/>
    <col min="12290" max="12291" width="8.83203125" style="2"/>
    <col min="12292" max="12292" width="16.83203125" style="2" customWidth="1"/>
    <col min="12293" max="12544" width="8.83203125" style="2"/>
    <col min="12545" max="12545" width="22.6640625" style="2" customWidth="1"/>
    <col min="12546" max="12547" width="8.83203125" style="2"/>
    <col min="12548" max="12548" width="16.83203125" style="2" customWidth="1"/>
    <col min="12549" max="12800" width="8.83203125" style="2"/>
    <col min="12801" max="12801" width="22.6640625" style="2" customWidth="1"/>
    <col min="12802" max="12803" width="8.83203125" style="2"/>
    <col min="12804" max="12804" width="16.83203125" style="2" customWidth="1"/>
    <col min="12805" max="13056" width="8.83203125" style="2"/>
    <col min="13057" max="13057" width="22.6640625" style="2" customWidth="1"/>
    <col min="13058" max="13059" width="8.83203125" style="2"/>
    <col min="13060" max="13060" width="16.83203125" style="2" customWidth="1"/>
    <col min="13061" max="13312" width="8.83203125" style="2"/>
    <col min="13313" max="13313" width="22.6640625" style="2" customWidth="1"/>
    <col min="13314" max="13315" width="8.83203125" style="2"/>
    <col min="13316" max="13316" width="16.83203125" style="2" customWidth="1"/>
    <col min="13317" max="13568" width="8.83203125" style="2"/>
    <col min="13569" max="13569" width="22.6640625" style="2" customWidth="1"/>
    <col min="13570" max="13571" width="8.83203125" style="2"/>
    <col min="13572" max="13572" width="16.83203125" style="2" customWidth="1"/>
    <col min="13573" max="13824" width="8.83203125" style="2"/>
    <col min="13825" max="13825" width="22.6640625" style="2" customWidth="1"/>
    <col min="13826" max="13827" width="8.83203125" style="2"/>
    <col min="13828" max="13828" width="16.83203125" style="2" customWidth="1"/>
    <col min="13829" max="14080" width="8.83203125" style="2"/>
    <col min="14081" max="14081" width="22.6640625" style="2" customWidth="1"/>
    <col min="14082" max="14083" width="8.83203125" style="2"/>
    <col min="14084" max="14084" width="16.83203125" style="2" customWidth="1"/>
    <col min="14085" max="14336" width="8.83203125" style="2"/>
    <col min="14337" max="14337" width="22.6640625" style="2" customWidth="1"/>
    <col min="14338" max="14339" width="8.83203125" style="2"/>
    <col min="14340" max="14340" width="16.83203125" style="2" customWidth="1"/>
    <col min="14341" max="14592" width="8.83203125" style="2"/>
    <col min="14593" max="14593" width="22.6640625" style="2" customWidth="1"/>
    <col min="14594" max="14595" width="8.83203125" style="2"/>
    <col min="14596" max="14596" width="16.83203125" style="2" customWidth="1"/>
    <col min="14597" max="14848" width="8.83203125" style="2"/>
    <col min="14849" max="14849" width="22.6640625" style="2" customWidth="1"/>
    <col min="14850" max="14851" width="8.83203125" style="2"/>
    <col min="14852" max="14852" width="16.83203125" style="2" customWidth="1"/>
    <col min="14853" max="15104" width="8.83203125" style="2"/>
    <col min="15105" max="15105" width="22.6640625" style="2" customWidth="1"/>
    <col min="15106" max="15107" width="8.83203125" style="2"/>
    <col min="15108" max="15108" width="16.83203125" style="2" customWidth="1"/>
    <col min="15109" max="15360" width="8.83203125" style="2"/>
    <col min="15361" max="15361" width="22.6640625" style="2" customWidth="1"/>
    <col min="15362" max="15363" width="8.83203125" style="2"/>
    <col min="15364" max="15364" width="16.83203125" style="2" customWidth="1"/>
    <col min="15365" max="15616" width="8.83203125" style="2"/>
    <col min="15617" max="15617" width="22.6640625" style="2" customWidth="1"/>
    <col min="15618" max="15619" width="8.83203125" style="2"/>
    <col min="15620" max="15620" width="16.83203125" style="2" customWidth="1"/>
    <col min="15621" max="15872" width="8.83203125" style="2"/>
    <col min="15873" max="15873" width="22.6640625" style="2" customWidth="1"/>
    <col min="15874" max="15875" width="8.83203125" style="2"/>
    <col min="15876" max="15876" width="16.83203125" style="2" customWidth="1"/>
    <col min="15877" max="16128" width="8.83203125" style="2"/>
    <col min="16129" max="16129" width="22.6640625" style="2" customWidth="1"/>
    <col min="16130" max="16131" width="8.83203125" style="2"/>
    <col min="16132" max="16132" width="16.83203125" style="2" customWidth="1"/>
    <col min="16133" max="16384" width="8.83203125" style="2"/>
  </cols>
  <sheetData>
    <row r="1" spans="1:6" x14ac:dyDescent="0.2">
      <c r="A1" s="1" t="s">
        <v>33</v>
      </c>
    </row>
    <row r="2" spans="1:6" x14ac:dyDescent="0.2">
      <c r="E2" s="2" t="s">
        <v>0</v>
      </c>
      <c r="F2" s="2" t="s">
        <v>38</v>
      </c>
    </row>
    <row r="3" spans="1:6" x14ac:dyDescent="0.2">
      <c r="A3" s="1" t="s">
        <v>13</v>
      </c>
      <c r="E3" s="2" t="s">
        <v>39</v>
      </c>
      <c r="F3" s="2" t="s">
        <v>40</v>
      </c>
    </row>
    <row r="4" spans="1:6" s="1" customFormat="1" x14ac:dyDescent="0.2">
      <c r="A4" s="2" t="s">
        <v>3</v>
      </c>
      <c r="B4" s="8">
        <v>750</v>
      </c>
      <c r="D4"/>
      <c r="E4" t="s">
        <v>41</v>
      </c>
      <c r="F4" t="s">
        <v>42</v>
      </c>
    </row>
    <row r="5" spans="1:6" s="1" customFormat="1" x14ac:dyDescent="0.2">
      <c r="A5" s="2" t="s">
        <v>4</v>
      </c>
      <c r="B5" s="8">
        <v>8</v>
      </c>
      <c r="D5"/>
      <c r="E5" t="s">
        <v>43</v>
      </c>
      <c r="F5" t="s">
        <v>44</v>
      </c>
    </row>
    <row r="6" spans="1:6" s="1" customFormat="1" x14ac:dyDescent="0.2">
      <c r="A6" s="2" t="s">
        <v>5</v>
      </c>
      <c r="B6" s="8">
        <v>18</v>
      </c>
      <c r="D6"/>
      <c r="E6" t="s">
        <v>45</v>
      </c>
      <c r="F6" t="s">
        <v>46</v>
      </c>
    </row>
    <row r="7" spans="1:6" s="1" customFormat="1" x14ac:dyDescent="0.2">
      <c r="A7" s="2" t="s">
        <v>6</v>
      </c>
      <c r="B7" s="8">
        <v>6</v>
      </c>
      <c r="D7"/>
      <c r="E7" t="s">
        <v>47</v>
      </c>
      <c r="F7" t="s">
        <v>48</v>
      </c>
    </row>
    <row r="8" spans="1:6" s="1" customFormat="1" x14ac:dyDescent="0.2">
      <c r="B8" s="5"/>
      <c r="D8"/>
      <c r="E8" t="s">
        <v>49</v>
      </c>
      <c r="F8" t="s">
        <v>50</v>
      </c>
    </row>
    <row r="9" spans="1:6" s="1" customFormat="1" x14ac:dyDescent="0.2">
      <c r="A9" s="1" t="s">
        <v>14</v>
      </c>
      <c r="B9" s="5"/>
      <c r="D9"/>
      <c r="E9" t="s">
        <v>51</v>
      </c>
      <c r="F9" t="s">
        <v>52</v>
      </c>
    </row>
    <row r="10" spans="1:6" x14ac:dyDescent="0.2">
      <c r="A10" s="2" t="s">
        <v>0</v>
      </c>
      <c r="B10" s="9">
        <v>1500</v>
      </c>
      <c r="E10" s="2" t="s">
        <v>1</v>
      </c>
      <c r="F10" s="2" t="s">
        <v>53</v>
      </c>
    </row>
    <row r="11" spans="1:6" x14ac:dyDescent="0.2">
      <c r="A11"/>
      <c r="B11"/>
      <c r="E11" s="2" t="s">
        <v>2</v>
      </c>
      <c r="F11" s="2" t="s">
        <v>54</v>
      </c>
    </row>
    <row r="12" spans="1:6" x14ac:dyDescent="0.2">
      <c r="A12" s="6" t="s">
        <v>15</v>
      </c>
      <c r="B12"/>
      <c r="E12" s="2" t="s">
        <v>55</v>
      </c>
      <c r="F12" s="2" t="s">
        <v>56</v>
      </c>
    </row>
    <row r="13" spans="1:6" x14ac:dyDescent="0.2">
      <c r="A13" s="2" t="s">
        <v>1</v>
      </c>
      <c r="B13" s="10">
        <v>1450</v>
      </c>
      <c r="E13" s="2" t="s">
        <v>57</v>
      </c>
      <c r="F13" s="2" t="s">
        <v>58</v>
      </c>
    </row>
    <row r="14" spans="1:6" x14ac:dyDescent="0.2">
      <c r="B14"/>
      <c r="E14" s="2" t="s">
        <v>59</v>
      </c>
      <c r="F14" s="2" t="s">
        <v>60</v>
      </c>
    </row>
    <row r="15" spans="1:6" x14ac:dyDescent="0.2">
      <c r="A15" s="1" t="s">
        <v>16</v>
      </c>
      <c r="B15"/>
      <c r="E15" s="2" t="s">
        <v>61</v>
      </c>
      <c r="F15" s="2" t="s">
        <v>62</v>
      </c>
    </row>
    <row r="16" spans="1:6" x14ac:dyDescent="0.2">
      <c r="A16" s="2" t="s">
        <v>34</v>
      </c>
      <c r="B16"/>
    </row>
    <row r="17" spans="1:2" x14ac:dyDescent="0.2">
      <c r="A17" s="4" t="s">
        <v>35</v>
      </c>
      <c r="B17">
        <f>IF(Demand&lt;=Order,Demand,Order)</f>
        <v>1450</v>
      </c>
    </row>
    <row r="18" spans="1:2" x14ac:dyDescent="0.2">
      <c r="A18" s="4" t="s">
        <v>36</v>
      </c>
      <c r="B18">
        <f>Order-Full_price_shirts_sold</f>
        <v>0</v>
      </c>
    </row>
    <row r="19" spans="1:2" x14ac:dyDescent="0.2">
      <c r="B19"/>
    </row>
    <row r="20" spans="1:2" x14ac:dyDescent="0.2">
      <c r="A20" s="2" t="s">
        <v>7</v>
      </c>
      <c r="B20"/>
    </row>
    <row r="21" spans="1:2" x14ac:dyDescent="0.2">
      <c r="A21" s="4" t="s">
        <v>8</v>
      </c>
      <c r="B21">
        <f>Fixed_order_cost</f>
        <v>750</v>
      </c>
    </row>
    <row r="22" spans="1:2" x14ac:dyDescent="0.2">
      <c r="A22" s="4" t="s">
        <v>9</v>
      </c>
      <c r="B22">
        <f>Order*Variable_cost</f>
        <v>11600</v>
      </c>
    </row>
    <row r="23" spans="1:2" x14ac:dyDescent="0.2">
      <c r="A23" s="4"/>
      <c r="B23"/>
    </row>
    <row r="24" spans="1:2" x14ac:dyDescent="0.2">
      <c r="A24" s="2" t="s">
        <v>10</v>
      </c>
      <c r="B24"/>
    </row>
    <row r="25" spans="1:2" x14ac:dyDescent="0.2">
      <c r="A25" s="4" t="s">
        <v>11</v>
      </c>
      <c r="B25">
        <f>Full_price_shirts_sold*Selling_price</f>
        <v>26100</v>
      </c>
    </row>
    <row r="26" spans="1:2" x14ac:dyDescent="0.2">
      <c r="A26" s="4" t="s">
        <v>12</v>
      </c>
      <c r="B26">
        <f>Discount_price_shirts_sold*Discount_price</f>
        <v>0</v>
      </c>
    </row>
    <row r="27" spans="1:2" x14ac:dyDescent="0.2">
      <c r="A27" s="2" t="s">
        <v>2</v>
      </c>
      <c r="B27" s="11">
        <f>Discount_price_shirts+Full_price_shirts-Fixed_cost-Variable_costs</f>
        <v>13750</v>
      </c>
    </row>
  </sheetData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Problem</vt:lpstr>
      <vt:lpstr>Model 1</vt:lpstr>
      <vt:lpstr>Model 2</vt:lpstr>
      <vt:lpstr>Model 3</vt:lpstr>
      <vt:lpstr>Model 4</vt:lpstr>
      <vt:lpstr>Model 5</vt:lpstr>
      <vt:lpstr>'Model 4'!Demand</vt:lpstr>
      <vt:lpstr>'Model 5'!Demand</vt:lpstr>
      <vt:lpstr>Demand</vt:lpstr>
      <vt:lpstr>'Model 4'!Discount_price</vt:lpstr>
      <vt:lpstr>'Model 5'!Discount_price</vt:lpstr>
      <vt:lpstr>Discount_price</vt:lpstr>
      <vt:lpstr>'Model 5'!Discount_price_shirts</vt:lpstr>
      <vt:lpstr>Discount_price_shirts</vt:lpstr>
      <vt:lpstr>'Model 5'!Discount_price_shirts_sold</vt:lpstr>
      <vt:lpstr>Discount_price_shirts_sold</vt:lpstr>
      <vt:lpstr>'Model 5'!Fixed_cost</vt:lpstr>
      <vt:lpstr>Fixed_cost</vt:lpstr>
      <vt:lpstr>'Model 4'!Fixed_order_cost</vt:lpstr>
      <vt:lpstr>'Model 5'!Fixed_order_cost</vt:lpstr>
      <vt:lpstr>Fixed_order_cost</vt:lpstr>
      <vt:lpstr>'Model 5'!Full_price_shirts</vt:lpstr>
      <vt:lpstr>Full_price_shirts</vt:lpstr>
      <vt:lpstr>'Model 5'!Full_price_shirts_sold</vt:lpstr>
      <vt:lpstr>Full_price_shirts_sold</vt:lpstr>
      <vt:lpstr>'Model 4'!Order</vt:lpstr>
      <vt:lpstr>'Model 5'!Order</vt:lpstr>
      <vt:lpstr>Order</vt:lpstr>
      <vt:lpstr>Profit</vt:lpstr>
      <vt:lpstr>'Model 4'!Selling_price</vt:lpstr>
      <vt:lpstr>'Model 5'!Selling_price</vt:lpstr>
      <vt:lpstr>Selling_price</vt:lpstr>
      <vt:lpstr>Total_variable_costs</vt:lpstr>
      <vt:lpstr>'Model 4'!Variable_cost</vt:lpstr>
      <vt:lpstr>'Model 5'!Variable_cost</vt:lpstr>
      <vt:lpstr>Variable_cost</vt:lpstr>
      <vt:lpstr>Variable_costs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cp:lastPrinted>2010-07-08T15:34:39Z</cp:lastPrinted>
  <dcterms:created xsi:type="dcterms:W3CDTF">2007-05-15T19:57:56Z</dcterms:created>
  <dcterms:modified xsi:type="dcterms:W3CDTF">2021-09-12T23:55:49Z</dcterms:modified>
</cp:coreProperties>
</file>