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400" yWindow="100" windowWidth="20020" windowHeight="15040"/>
  </bookViews>
  <sheets>
    <sheet name="Model" sheetId="2" r:id="rId1"/>
    <sheet name="Sensitivity Report 1" sheetId="8" r:id="rId2"/>
    <sheet name="Model Integer" sheetId="6" r:id="rId3"/>
    <sheet name="SolverTableSheet" sheetId="3" state="veryHidden" r:id="rId4"/>
  </sheets>
  <definedNames>
    <definedName name="Actual_exposures" localSheetId="2">'Model Integer'!$B$23:$B$28</definedName>
    <definedName name="Actual_exposures">Model!$B$23:$B$28</definedName>
    <definedName name="Number_ads_purchased" localSheetId="2">'Model Integer'!$B$19:$I$19</definedName>
    <definedName name="Number_ads_purchased">Model!$B$19:$I$19</definedName>
    <definedName name="_xlnm.Print_Area" localSheetId="0">Model!$A$1:$I$31</definedName>
    <definedName name="_xlnm.Print_Area" localSheetId="2">'Model Integer'!$A$1:$I$31</definedName>
    <definedName name="Required_exposures" localSheetId="2">'Model Integer'!$D$23:$D$28</definedName>
    <definedName name="Required_exposures">Model!$D$23:$D$28</definedName>
    <definedName name="solver_adj" localSheetId="0" hidden="1">Model!$B$19:$I$19</definedName>
    <definedName name="solver_adj" localSheetId="2" hidden="1">'Model Integer'!$B$19:$I$19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bd" localSheetId="0" hidden="1">2</definedName>
    <definedName name="solver_ibd" localSheetId="2" hidden="1">2</definedName>
    <definedName name="solver_itr" localSheetId="0" hidden="1">100</definedName>
    <definedName name="solver_itr" localSheetId="2" hidden="1">100</definedName>
    <definedName name="solver_lhs1" localSheetId="0" hidden="1">Model!$B$23:$B$28</definedName>
    <definedName name="solver_lhs1" localSheetId="2" hidden="1">'Model Integer'!$B$23:$B$28</definedName>
    <definedName name="solver_lhs2" localSheetId="0" hidden="1">Model!$B$19:$I$19</definedName>
    <definedName name="solver_lhs2" localSheetId="2" hidden="1">'Model Integer'!$B$19:$I$19</definedName>
    <definedName name="solver_lin" localSheetId="0" hidden="1">1</definedName>
    <definedName name="solver_lin" localSheetId="2" hidden="1">1</definedName>
    <definedName name="solver_loc" localSheetId="0" hidden="1">1</definedName>
    <definedName name="solver_loc" localSheetId="2" hidden="1">1</definedName>
    <definedName name="solver_lva" localSheetId="0" hidden="1">2</definedName>
    <definedName name="solver_lva" localSheetId="2" hidden="1">2</definedName>
    <definedName name="solver_mip" localSheetId="0" hidden="1">5000</definedName>
    <definedName name="solver_mip" localSheetId="2" hidden="1">5000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5000</definedName>
    <definedName name="solver_nod" localSheetId="2" hidden="1">5000</definedName>
    <definedName name="solver_num" localSheetId="0" hidden="1">1</definedName>
    <definedName name="solver_num" localSheetId="2" hidden="1">2</definedName>
    <definedName name="solver_nwt" localSheetId="0" hidden="1">1</definedName>
    <definedName name="solver_nwt" localSheetId="2" hidden="1">1</definedName>
    <definedName name="solver_ofx" localSheetId="0" hidden="1">2</definedName>
    <definedName name="solver_ofx" localSheetId="2" hidden="1">2</definedName>
    <definedName name="solver_opt" localSheetId="0" hidden="1">Model!$B$31</definedName>
    <definedName name="solver_opt" localSheetId="2" hidden="1">'Model Integer'!$B$31</definedName>
    <definedName name="solver_piv" localSheetId="0" hidden="1">0.000001</definedName>
    <definedName name="solver_piv" localSheetId="2" hidden="1">0.000001</definedName>
    <definedName name="solver_pre" localSheetId="0" hidden="1">0.000001</definedName>
    <definedName name="solver_pre" localSheetId="2" hidden="1">0.000001</definedName>
    <definedName name="solver_pro" localSheetId="0" hidden="1">2</definedName>
    <definedName name="solver_pro" localSheetId="2" hidden="1">2</definedName>
    <definedName name="solver_rbv" localSheetId="0" hidden="1">1</definedName>
    <definedName name="solver_rbv" localSheetId="2" hidden="1">1</definedName>
    <definedName name="solver_red" localSheetId="0" hidden="1">0.000001</definedName>
    <definedName name="solver_red" localSheetId="2" hidden="1">0.000001</definedName>
    <definedName name="solver_rel1" localSheetId="0" hidden="1">3</definedName>
    <definedName name="solver_rel1" localSheetId="2" hidden="1">3</definedName>
    <definedName name="solver_rel2" localSheetId="0" hidden="1">4</definedName>
    <definedName name="solver_rel2" localSheetId="2" hidden="1">4</definedName>
    <definedName name="solver_reo" localSheetId="0" hidden="1">2</definedName>
    <definedName name="solver_reo" localSheetId="2" hidden="1">2</definedName>
    <definedName name="solver_rep" localSheetId="0" hidden="1">2</definedName>
    <definedName name="solver_rep" localSheetId="2" hidden="1">2</definedName>
    <definedName name="solver_rhs1" localSheetId="0" hidden="1">Required_exposures</definedName>
    <definedName name="solver_rhs1" localSheetId="2" hidden="1">'Model Integer'!$D$23:$D$28</definedName>
    <definedName name="solver_rhs2" localSheetId="0" hidden="1">integer</definedName>
    <definedName name="solver_rhs2" localSheetId="2" hidden="1">integer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std" localSheetId="0" hidden="1">1</definedName>
    <definedName name="solver_std" localSheetId="2" hidden="1">1</definedName>
    <definedName name="solver_tim" localSheetId="0" hidden="1">100</definedName>
    <definedName name="solver_tim" localSheetId="2" hidden="1">100</definedName>
    <definedName name="solver_tol" localSheetId="0" hidden="1">0.0005</definedName>
    <definedName name="solver_tol" localSheetId="2" hidden="1">0.0005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  <definedName name="Total_cost" localSheetId="2">'Model Integer'!$B$31</definedName>
    <definedName name="Total_cost">Model!$B$31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6" l="1"/>
  <c r="B12" i="6"/>
  <c r="C12" i="6"/>
  <c r="D12" i="6"/>
  <c r="E12" i="6"/>
  <c r="E15" i="6"/>
  <c r="F12" i="6"/>
  <c r="G12" i="6"/>
  <c r="H12" i="6"/>
  <c r="H15" i="6"/>
  <c r="I12" i="6"/>
  <c r="B15" i="6"/>
  <c r="C15" i="6"/>
  <c r="D15" i="6"/>
  <c r="F15" i="6"/>
  <c r="G15" i="6"/>
  <c r="I15" i="6"/>
  <c r="B23" i="6"/>
  <c r="B24" i="6"/>
  <c r="B25" i="6"/>
  <c r="B26" i="6"/>
  <c r="B27" i="6"/>
  <c r="B28" i="6"/>
  <c r="C12" i="2"/>
  <c r="C15" i="2"/>
  <c r="D12" i="2"/>
  <c r="D15" i="2"/>
  <c r="E12" i="2"/>
  <c r="E15" i="2"/>
  <c r="F12" i="2"/>
  <c r="F15" i="2"/>
  <c r="G12" i="2"/>
  <c r="G15" i="2"/>
  <c r="H12" i="2"/>
  <c r="H15" i="2"/>
  <c r="I12" i="2"/>
  <c r="I15" i="2"/>
  <c r="B12" i="2"/>
  <c r="B15" i="2"/>
  <c r="B24" i="2"/>
  <c r="B25" i="2"/>
  <c r="B26" i="2"/>
  <c r="B27" i="2"/>
  <c r="B28" i="2"/>
  <c r="B31" i="2"/>
  <c r="B23" i="2"/>
</calcChain>
</file>

<file path=xl/sharedStrings.xml><?xml version="1.0" encoding="utf-8"?>
<sst xmlns="http://schemas.openxmlformats.org/spreadsheetml/2006/main" count="163" uniqueCount="88">
  <si>
    <t>Advertising plan</t>
  </si>
  <si>
    <t>Total cost</t>
  </si>
  <si>
    <t>&gt;=</t>
  </si>
  <si>
    <t>$D$22</t>
  </si>
  <si>
    <t>$B$26</t>
  </si>
  <si>
    <t>$A$31</t>
  </si>
  <si>
    <t>Constraints on numbers of exposures</t>
  </si>
  <si>
    <t>Required exposures</t>
  </si>
  <si>
    <t>Actual exposures</t>
  </si>
  <si>
    <t>Advertising model</t>
  </si>
  <si>
    <t>Number ads purchased</t>
  </si>
  <si>
    <t>Inputs</t>
  </si>
  <si>
    <t>Range names used:</t>
  </si>
  <si>
    <t>Actual_exposures</t>
  </si>
  <si>
    <t>Number_ads_purchased</t>
  </si>
  <si>
    <t>Required_exposures</t>
  </si>
  <si>
    <t>Total_cost</t>
  </si>
  <si>
    <t>Women 18-35</t>
  </si>
  <si>
    <t>Women 36-55</t>
  </si>
  <si>
    <t>Women &gt;55</t>
  </si>
  <si>
    <t>Men 18-35</t>
  </si>
  <si>
    <t>Men 36-55</t>
  </si>
  <si>
    <t>Men &gt;55</t>
  </si>
  <si>
    <t>CNN</t>
  </si>
  <si>
    <t>Cost per ad</t>
  </si>
  <si>
    <t>Exposures to various groups per ad</t>
  </si>
  <si>
    <t>Total viewers</t>
  </si>
  <si>
    <t>Cost per million exposures</t>
  </si>
  <si>
    <t>=Model!$B$23:$B$28</t>
  </si>
  <si>
    <t>=Model!$B$19:$I$19</t>
  </si>
  <si>
    <t>=Model!$D$23:$D$28</t>
  </si>
  <si>
    <t>=Model!$B$31</t>
  </si>
  <si>
    <t>Objective to minimize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</si>
  <si>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</si>
  <si>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</si>
  <si>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</si>
  <si>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</si>
  <si>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</si>
  <si>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</si>
  <si>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</si>
  <si>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</si>
  <si>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</si>
  <si>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</si>
  <si>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</si>
  <si>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</si>
  <si>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</si>
  <si>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</si>
  <si>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</si>
  <si>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</si>
  <si>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$B$19</t>
  </si>
  <si>
    <t>$C$19</t>
  </si>
  <si>
    <t>$D$19</t>
  </si>
  <si>
    <t>$E$19</t>
  </si>
  <si>
    <t>$F$19</t>
  </si>
  <si>
    <t>$G$19</t>
  </si>
  <si>
    <t>$H$19</t>
  </si>
  <si>
    <t>Number ads purchased CNN</t>
  </si>
  <si>
    <t>$I$19</t>
  </si>
  <si>
    <t>$B$23</t>
  </si>
  <si>
    <t>Men 18-35 Actual exposures</t>
  </si>
  <si>
    <t>$B$24</t>
  </si>
  <si>
    <t>Men 36-55 Actual exposures</t>
  </si>
  <si>
    <t>$B$25</t>
  </si>
  <si>
    <t>Men &gt;55 Actual exposures</t>
  </si>
  <si>
    <t>Women 18-35 Actual exposures</t>
  </si>
  <si>
    <t>$B$27</t>
  </si>
  <si>
    <t>Women 36-55 Actual exposures</t>
  </si>
  <si>
    <t>$B$28</t>
  </si>
  <si>
    <t>Women &gt;55 Actual exposures</t>
  </si>
  <si>
    <t>The Simpsons</t>
  </si>
  <si>
    <t>Microsoft Excel 15.0 Sensitivity Report</t>
  </si>
  <si>
    <t>Variable Cells</t>
  </si>
  <si>
    <t>Number ads purchased The Simpsons</t>
  </si>
  <si>
    <t>Revenge</t>
  </si>
  <si>
    <t>Sunday Night Football</t>
  </si>
  <si>
    <t>Homeland</t>
  </si>
  <si>
    <t>The Good Wife</t>
  </si>
  <si>
    <t>Worksheet: [Advertising 1 Finished.xlsx]Model</t>
  </si>
  <si>
    <t>Report Created: 12/24/2013 9:25:05 AM</t>
  </si>
  <si>
    <t>Number ads purchased Revenge</t>
  </si>
  <si>
    <t>Number ads purchased Sunday Night Football</t>
  </si>
  <si>
    <t>Number ads purchased Homeland</t>
  </si>
  <si>
    <t>Number ads purchased The Good Wife</t>
  </si>
  <si>
    <t>Total exposures</t>
  </si>
  <si>
    <t>SportsCenter</t>
  </si>
  <si>
    <t>Rachael Ray</t>
  </si>
  <si>
    <t>Number ads purchased SportsCenter</t>
  </si>
  <si>
    <t>Number ads purchased Rachael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</si>
</sst>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;\-&quot;$&quot;#,##0"/>
    <numFmt numFmtId="164" formatCode="0.000"/>
    <numFmt numFmtId="165" formatCode="&quot;$&quot;#,##0.000;\-&quot;$&quot;#,##0.000"/>
  </numFmts>
  <fonts count="7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NumberFormat="1" applyFont="1"/>
    <xf numFmtId="164" fontId="3" fillId="0" borderId="0" xfId="0" applyNumberFormat="1" applyFont="1" applyBorder="1"/>
    <xf numFmtId="0" fontId="3" fillId="0" borderId="0" xfId="0" quotePrefix="1" applyFont="1" applyAlignment="1">
      <alignment horizontal="left"/>
    </xf>
    <xf numFmtId="5" fontId="3" fillId="0" borderId="0" xfId="0" applyNumberFormat="1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/>
    <xf numFmtId="164" fontId="3" fillId="2" borderId="0" xfId="0" applyNumberFormat="1" applyFont="1" applyFill="1" applyBorder="1"/>
    <xf numFmtId="164" fontId="3" fillId="3" borderId="0" xfId="0" applyNumberFormat="1" applyFont="1" applyFill="1" applyBorder="1"/>
    <xf numFmtId="165" fontId="3" fillId="4" borderId="0" xfId="0" applyNumberFormat="1" applyFont="1" applyFill="1" applyBorder="1"/>
    <xf numFmtId="1" fontId="3" fillId="3" borderId="0" xfId="0" applyNumberFormat="1" applyFont="1" applyFill="1" applyBorder="1"/>
    <xf numFmtId="0" fontId="4" fillId="0" borderId="0" xfId="0" applyFont="1"/>
    <xf numFmtId="0" fontId="0" fillId="0" borderId="1" xfId="0" applyFill="1" applyBorder="1" applyAlignment="1"/>
    <xf numFmtId="0" fontId="0" fillId="0" borderId="2" xfId="0" applyFill="1" applyBorder="1" applyAlignment="1"/>
    <xf numFmtId="0" fontId="3" fillId="0" borderId="0" xfId="0" applyFont="1" applyFill="1" applyAlignment="1">
      <alignment horizontal="right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L31"/>
  <sheetViews>
    <sheetView tabSelected="1" workbookViewId="0"/>
  </sheetViews>
  <sheetFormatPr baseColWidth="10" defaultColWidth="8.83203125" defaultRowHeight="14" x14ac:dyDescent="0"/>
  <cols>
    <col min="1" max="1" width="25.6640625" style="3" customWidth="1"/>
    <col min="2" max="2" width="16.33203125" style="3" bestFit="1" customWidth="1"/>
    <col min="3" max="3" width="20.6640625" style="3" bestFit="1" customWidth="1"/>
    <col min="4" max="4" width="19" style="3" bestFit="1" customWidth="1"/>
    <col min="5" max="5" width="13.1640625" style="3" bestFit="1" customWidth="1"/>
    <col min="6" max="6" width="12.5" style="3" customWidth="1"/>
    <col min="7" max="7" width="12.1640625" style="3" customWidth="1"/>
    <col min="8" max="8" width="12.5" style="3" customWidth="1"/>
    <col min="9" max="9" width="14.33203125" style="3" bestFit="1" customWidth="1"/>
    <col min="10" max="10" width="14.5" style="3" customWidth="1"/>
    <col min="11" max="11" width="21.5" style="3" bestFit="1" customWidth="1"/>
    <col min="12" max="16384" width="8.83203125" style="3"/>
  </cols>
  <sheetData>
    <row r="1" spans="1:12">
      <c r="A1" s="2" t="s">
        <v>9</v>
      </c>
    </row>
    <row r="3" spans="1:12">
      <c r="A3" s="2" t="s">
        <v>11</v>
      </c>
    </row>
    <row r="4" spans="1:12">
      <c r="A4" s="3" t="s">
        <v>25</v>
      </c>
    </row>
    <row r="5" spans="1:12">
      <c r="B5" s="24" t="s">
        <v>73</v>
      </c>
      <c r="C5" s="24" t="s">
        <v>74</v>
      </c>
      <c r="D5" s="24" t="s">
        <v>69</v>
      </c>
      <c r="E5" s="24" t="s">
        <v>84</v>
      </c>
      <c r="F5" s="24" t="s">
        <v>75</v>
      </c>
      <c r="G5" s="24" t="s">
        <v>85</v>
      </c>
      <c r="H5" s="24" t="s">
        <v>23</v>
      </c>
      <c r="I5" s="24" t="s">
        <v>76</v>
      </c>
    </row>
    <row r="6" spans="1:12">
      <c r="A6" s="4" t="s">
        <v>20</v>
      </c>
      <c r="B6" s="15">
        <v>5</v>
      </c>
      <c r="C6" s="15">
        <v>6</v>
      </c>
      <c r="D6" s="15">
        <v>5</v>
      </c>
      <c r="E6" s="15">
        <v>0.5</v>
      </c>
      <c r="F6" s="15">
        <v>0.7</v>
      </c>
      <c r="G6" s="15">
        <v>0.1</v>
      </c>
      <c r="H6" s="15">
        <v>0.1</v>
      </c>
      <c r="I6" s="15">
        <v>3</v>
      </c>
    </row>
    <row r="7" spans="1:12">
      <c r="A7" s="4" t="s">
        <v>21</v>
      </c>
      <c r="B7" s="15">
        <v>3</v>
      </c>
      <c r="C7" s="15">
        <v>5</v>
      </c>
      <c r="D7" s="15">
        <v>2</v>
      </c>
      <c r="E7" s="15">
        <v>0.5</v>
      </c>
      <c r="F7" s="15">
        <v>0.2</v>
      </c>
      <c r="G7" s="15">
        <v>0.1</v>
      </c>
      <c r="H7" s="15">
        <v>0.2</v>
      </c>
      <c r="I7" s="15">
        <v>5</v>
      </c>
    </row>
    <row r="8" spans="1:12">
      <c r="A8" s="4" t="s">
        <v>22</v>
      </c>
      <c r="B8" s="15">
        <v>1</v>
      </c>
      <c r="C8" s="15">
        <v>3</v>
      </c>
      <c r="D8" s="15">
        <v>0</v>
      </c>
      <c r="E8" s="15">
        <v>0.3</v>
      </c>
      <c r="F8" s="15">
        <v>0</v>
      </c>
      <c r="G8" s="15">
        <v>0</v>
      </c>
      <c r="H8" s="15">
        <v>0.3</v>
      </c>
      <c r="I8" s="15">
        <v>4</v>
      </c>
      <c r="K8" s="5"/>
      <c r="L8" s="5"/>
    </row>
    <row r="9" spans="1:12">
      <c r="A9" s="4" t="s">
        <v>17</v>
      </c>
      <c r="B9" s="15">
        <v>6</v>
      </c>
      <c r="C9" s="15">
        <v>1</v>
      </c>
      <c r="D9" s="15">
        <v>4</v>
      </c>
      <c r="E9" s="15">
        <v>0.1</v>
      </c>
      <c r="F9" s="15">
        <v>0.9</v>
      </c>
      <c r="G9" s="15">
        <v>0.6</v>
      </c>
      <c r="H9" s="15">
        <v>0.1</v>
      </c>
      <c r="I9" s="15">
        <v>3</v>
      </c>
      <c r="K9" s="5"/>
      <c r="L9" s="5"/>
    </row>
    <row r="10" spans="1:12">
      <c r="A10" s="4" t="s">
        <v>18</v>
      </c>
      <c r="B10" s="15">
        <v>4</v>
      </c>
      <c r="C10" s="15">
        <v>1</v>
      </c>
      <c r="D10" s="15">
        <v>2</v>
      </c>
      <c r="E10" s="15">
        <v>0.1</v>
      </c>
      <c r="F10" s="15">
        <v>0.1</v>
      </c>
      <c r="G10" s="15">
        <v>1.3</v>
      </c>
      <c r="H10" s="15">
        <v>0.2</v>
      </c>
      <c r="I10" s="15">
        <v>5</v>
      </c>
      <c r="K10" s="5"/>
      <c r="L10" s="5"/>
    </row>
    <row r="11" spans="1:12">
      <c r="A11" s="4" t="s">
        <v>19</v>
      </c>
      <c r="B11" s="15">
        <v>2</v>
      </c>
      <c r="C11" s="15">
        <v>1</v>
      </c>
      <c r="D11" s="15">
        <v>0</v>
      </c>
      <c r="E11" s="15">
        <v>0</v>
      </c>
      <c r="F11" s="15">
        <v>0</v>
      </c>
      <c r="G11" s="15">
        <v>0.4</v>
      </c>
      <c r="H11" s="15">
        <v>0.3</v>
      </c>
      <c r="I11" s="15">
        <v>4</v>
      </c>
      <c r="K11" s="5"/>
      <c r="L11" s="5"/>
    </row>
    <row r="12" spans="1:12">
      <c r="A12" s="4" t="s">
        <v>83</v>
      </c>
      <c r="B12" s="9">
        <f t="shared" ref="B12:I12" si="0">SUM(B6:B11)</f>
        <v>21</v>
      </c>
      <c r="C12" s="9">
        <f t="shared" si="0"/>
        <v>17</v>
      </c>
      <c r="D12" s="9">
        <f t="shared" si="0"/>
        <v>13</v>
      </c>
      <c r="E12" s="9">
        <f t="shared" si="0"/>
        <v>1.5000000000000002</v>
      </c>
      <c r="F12" s="9">
        <f t="shared" si="0"/>
        <v>1.9</v>
      </c>
      <c r="G12" s="9">
        <f t="shared" si="0"/>
        <v>2.5</v>
      </c>
      <c r="H12" s="9">
        <f t="shared" si="0"/>
        <v>1.2000000000000002</v>
      </c>
      <c r="I12" s="9">
        <f t="shared" si="0"/>
        <v>24</v>
      </c>
      <c r="K12" s="5"/>
      <c r="L12" s="5"/>
    </row>
    <row r="13" spans="1:12">
      <c r="B13" s="9"/>
      <c r="C13" s="9"/>
      <c r="D13" s="9"/>
      <c r="E13" s="9"/>
      <c r="F13" s="9"/>
      <c r="G13" s="9"/>
      <c r="H13" s="9"/>
      <c r="I13" s="9"/>
      <c r="K13" s="5"/>
      <c r="L13" s="5"/>
    </row>
    <row r="14" spans="1:12">
      <c r="A14" s="3" t="s">
        <v>24</v>
      </c>
      <c r="B14" s="16">
        <v>140</v>
      </c>
      <c r="C14" s="16">
        <v>100</v>
      </c>
      <c r="D14" s="16">
        <v>80</v>
      </c>
      <c r="E14" s="16">
        <v>9</v>
      </c>
      <c r="F14" s="16">
        <v>13</v>
      </c>
      <c r="G14" s="16">
        <v>15</v>
      </c>
      <c r="H14" s="16">
        <v>8</v>
      </c>
      <c r="I14" s="16">
        <v>140</v>
      </c>
    </row>
    <row r="15" spans="1:12">
      <c r="A15" s="3" t="s">
        <v>27</v>
      </c>
      <c r="B15" s="17">
        <f t="shared" ref="B15:I15" si="1">B14/B12</f>
        <v>6.666666666666667</v>
      </c>
      <c r="C15" s="17">
        <f t="shared" si="1"/>
        <v>5.882352941176471</v>
      </c>
      <c r="D15" s="17">
        <f t="shared" si="1"/>
        <v>6.1538461538461542</v>
      </c>
      <c r="E15" s="17">
        <f t="shared" si="1"/>
        <v>5.9999999999999991</v>
      </c>
      <c r="F15" s="17">
        <f t="shared" si="1"/>
        <v>6.8421052631578947</v>
      </c>
      <c r="G15" s="17">
        <f t="shared" si="1"/>
        <v>6</v>
      </c>
      <c r="H15" s="17">
        <f t="shared" si="1"/>
        <v>6.6666666666666661</v>
      </c>
      <c r="I15" s="17">
        <f t="shared" si="1"/>
        <v>5.833333333333333</v>
      </c>
    </row>
    <row r="16" spans="1:12">
      <c r="B16" s="6"/>
      <c r="C16" s="6"/>
      <c r="D16" s="6"/>
      <c r="E16" s="6"/>
      <c r="F16" s="6"/>
      <c r="G16" s="6"/>
      <c r="H16" s="6"/>
      <c r="I16" s="6"/>
    </row>
    <row r="17" spans="1:9">
      <c r="A17" s="2" t="s">
        <v>0</v>
      </c>
      <c r="B17" s="9"/>
      <c r="C17" s="9"/>
      <c r="D17" s="9"/>
      <c r="E17" s="9"/>
      <c r="F17" s="9"/>
      <c r="G17" s="9"/>
      <c r="H17" s="9"/>
      <c r="I17" s="9"/>
    </row>
    <row r="18" spans="1:9">
      <c r="B18" s="24" t="s">
        <v>73</v>
      </c>
      <c r="C18" s="24" t="s">
        <v>74</v>
      </c>
      <c r="D18" s="24" t="s">
        <v>69</v>
      </c>
      <c r="E18" s="24" t="s">
        <v>84</v>
      </c>
      <c r="F18" s="24" t="s">
        <v>75</v>
      </c>
      <c r="G18" s="24" t="s">
        <v>85</v>
      </c>
      <c r="H18" s="24" t="s">
        <v>23</v>
      </c>
      <c r="I18" s="24" t="s">
        <v>76</v>
      </c>
    </row>
    <row r="19" spans="1:9">
      <c r="A19" s="3" t="s">
        <v>10</v>
      </c>
      <c r="B19" s="18">
        <v>0</v>
      </c>
      <c r="C19" s="18">
        <v>0</v>
      </c>
      <c r="D19" s="18">
        <v>8.7187499999999964</v>
      </c>
      <c r="E19" s="18">
        <v>20.624999999999986</v>
      </c>
      <c r="F19" s="18">
        <v>0</v>
      </c>
      <c r="G19" s="18">
        <v>6.8749999999999938</v>
      </c>
      <c r="H19" s="18">
        <v>0</v>
      </c>
      <c r="I19" s="18">
        <v>6.3125</v>
      </c>
    </row>
    <row r="20" spans="1:9">
      <c r="B20" s="6"/>
      <c r="C20" s="6"/>
      <c r="D20" s="6"/>
      <c r="E20" s="6"/>
      <c r="F20" s="6"/>
      <c r="G20" s="6"/>
      <c r="H20" s="6"/>
      <c r="I20" s="6"/>
    </row>
    <row r="21" spans="1:9">
      <c r="A21" s="2" t="s">
        <v>6</v>
      </c>
      <c r="B21" s="9"/>
      <c r="C21" s="9"/>
      <c r="D21" s="9"/>
      <c r="E21" s="9"/>
      <c r="F21" s="9"/>
      <c r="G21" s="11" t="s">
        <v>12</v>
      </c>
      <c r="H21" s="9"/>
      <c r="I21" s="9"/>
    </row>
    <row r="22" spans="1:9">
      <c r="B22" s="10" t="s">
        <v>8</v>
      </c>
      <c r="C22" s="10"/>
      <c r="D22" s="10" t="s">
        <v>7</v>
      </c>
      <c r="E22" s="9"/>
      <c r="F22" s="9"/>
      <c r="G22" s="12" t="s">
        <v>13</v>
      </c>
      <c r="H22" s="12" t="s">
        <v>28</v>
      </c>
      <c r="I22" s="9"/>
    </row>
    <row r="23" spans="1:9">
      <c r="A23" s="4" t="s">
        <v>20</v>
      </c>
      <c r="B23" s="6">
        <f t="shared" ref="B23:B28" si="2">SUMPRODUCT(B6:I6,Number_ads_purchased)</f>
        <v>73.531249999999972</v>
      </c>
      <c r="C23" s="13" t="s">
        <v>2</v>
      </c>
      <c r="D23" s="15">
        <v>60</v>
      </c>
      <c r="E23" s="9"/>
      <c r="F23" s="9"/>
      <c r="G23" s="12" t="s">
        <v>14</v>
      </c>
      <c r="H23" s="12" t="s">
        <v>29</v>
      </c>
      <c r="I23" s="9"/>
    </row>
    <row r="24" spans="1:9">
      <c r="A24" s="4" t="s">
        <v>21</v>
      </c>
      <c r="B24" s="6">
        <f t="shared" si="2"/>
        <v>59.999999999999986</v>
      </c>
      <c r="C24" s="13" t="s">
        <v>2</v>
      </c>
      <c r="D24" s="15">
        <v>60</v>
      </c>
      <c r="E24" s="9"/>
      <c r="F24" s="9"/>
      <c r="G24" s="12" t="s">
        <v>15</v>
      </c>
      <c r="H24" s="12" t="s">
        <v>30</v>
      </c>
      <c r="I24" s="9"/>
    </row>
    <row r="25" spans="1:9">
      <c r="A25" s="4" t="s">
        <v>22</v>
      </c>
      <c r="B25" s="6">
        <f t="shared" si="2"/>
        <v>31.437499999999996</v>
      </c>
      <c r="C25" s="13" t="s">
        <v>2</v>
      </c>
      <c r="D25" s="15">
        <v>28</v>
      </c>
      <c r="E25" s="9"/>
      <c r="F25" s="9"/>
      <c r="G25" s="12" t="s">
        <v>16</v>
      </c>
      <c r="H25" s="12" t="s">
        <v>31</v>
      </c>
      <c r="I25" s="9"/>
    </row>
    <row r="26" spans="1:9">
      <c r="A26" s="4" t="s">
        <v>17</v>
      </c>
      <c r="B26" s="6">
        <f t="shared" si="2"/>
        <v>59.999999999999986</v>
      </c>
      <c r="C26" s="13" t="s">
        <v>2</v>
      </c>
      <c r="D26" s="15">
        <v>60</v>
      </c>
      <c r="E26" s="9"/>
      <c r="F26" s="9"/>
      <c r="G26" s="9"/>
      <c r="H26" s="9"/>
      <c r="I26" s="9"/>
    </row>
    <row r="27" spans="1:9">
      <c r="A27" s="4" t="s">
        <v>18</v>
      </c>
      <c r="B27" s="6">
        <f t="shared" si="2"/>
        <v>59.999999999999986</v>
      </c>
      <c r="C27" s="13" t="s">
        <v>2</v>
      </c>
      <c r="D27" s="15">
        <v>60</v>
      </c>
      <c r="E27" s="9"/>
      <c r="F27" s="9"/>
      <c r="G27" s="9"/>
      <c r="H27" s="9"/>
      <c r="I27" s="9"/>
    </row>
    <row r="28" spans="1:9">
      <c r="A28" s="4" t="s">
        <v>19</v>
      </c>
      <c r="B28" s="6">
        <f t="shared" si="2"/>
        <v>27.999999999999996</v>
      </c>
      <c r="C28" s="13" t="s">
        <v>2</v>
      </c>
      <c r="D28" s="15">
        <v>28</v>
      </c>
      <c r="E28" s="9"/>
      <c r="F28" s="9"/>
      <c r="G28" s="9"/>
      <c r="H28" s="9"/>
      <c r="I28" s="9"/>
    </row>
    <row r="29" spans="1:9">
      <c r="B29" s="9"/>
      <c r="C29" s="9"/>
      <c r="D29" s="9"/>
      <c r="E29" s="9"/>
      <c r="F29" s="9"/>
      <c r="G29" s="9"/>
      <c r="H29" s="9"/>
      <c r="I29" s="9"/>
    </row>
    <row r="30" spans="1:9">
      <c r="A30" s="2" t="s">
        <v>32</v>
      </c>
      <c r="B30" s="9"/>
      <c r="C30" s="9"/>
      <c r="D30" s="9"/>
      <c r="E30" s="9"/>
      <c r="F30" s="9"/>
      <c r="G30" s="9"/>
      <c r="H30" s="9"/>
      <c r="I30" s="9"/>
    </row>
    <row r="31" spans="1:9">
      <c r="A31" s="7" t="s">
        <v>1</v>
      </c>
      <c r="B31" s="19">
        <f>SUMPRODUCT(B14:I14,Number_ads_purchased)</f>
        <v>1869.9999999999995</v>
      </c>
      <c r="C31" s="14"/>
      <c r="D31" s="8"/>
      <c r="E31" s="9"/>
      <c r="F31" s="9"/>
      <c r="G31" s="9"/>
      <c r="H31" s="9"/>
      <c r="I31" s="9"/>
    </row>
  </sheetData>
  <phoneticPr fontId="1" type="noConversion"/>
  <printOptions horizontalCentered="1" verticalCentered="1" headings="1" gridLines="1" gridLinesSet="0"/>
  <pageMargins left="0.75" right="0.75" top="1" bottom="1" header="0.5" footer="0.5"/>
  <pageSetup scale="53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workbookViewId="0"/>
  </sheetViews>
  <sheetFormatPr baseColWidth="10" defaultColWidth="8.83203125" defaultRowHeight="12" x14ac:dyDescent="0"/>
  <cols>
    <col min="1" max="1" width="2.33203125" customWidth="1"/>
    <col min="2" max="2" width="6.5" bestFit="1" customWidth="1"/>
    <col min="3" max="3" width="40" bestFit="1" customWidth="1"/>
    <col min="4" max="5" width="9" bestFit="1" customWidth="1"/>
    <col min="6" max="6" width="10.6640625" bestFit="1" customWidth="1"/>
    <col min="7" max="8" width="12" bestFit="1" customWidth="1"/>
  </cols>
  <sheetData>
    <row r="1" spans="1:8">
      <c r="A1" s="21" t="s">
        <v>70</v>
      </c>
    </row>
    <row r="2" spans="1:8">
      <c r="A2" s="21" t="s">
        <v>77</v>
      </c>
    </row>
    <row r="3" spans="1:8">
      <c r="A3" s="21" t="s">
        <v>78</v>
      </c>
    </row>
    <row r="6" spans="1:8" ht="13" thickBot="1">
      <c r="A6" t="s">
        <v>71</v>
      </c>
    </row>
    <row r="7" spans="1:8">
      <c r="B7" s="25"/>
      <c r="C7" s="25"/>
      <c r="D7" s="25" t="s">
        <v>35</v>
      </c>
      <c r="E7" s="25" t="s">
        <v>37</v>
      </c>
      <c r="F7" s="25" t="s">
        <v>39</v>
      </c>
      <c r="G7" s="25" t="s">
        <v>41</v>
      </c>
      <c r="H7" s="25" t="s">
        <v>41</v>
      </c>
    </row>
    <row r="8" spans="1:8" ht="13" thickBot="1">
      <c r="B8" s="26" t="s">
        <v>33</v>
      </c>
      <c r="C8" s="26" t="s">
        <v>34</v>
      </c>
      <c r="D8" s="26" t="s">
        <v>36</v>
      </c>
      <c r="E8" s="26" t="s">
        <v>38</v>
      </c>
      <c r="F8" s="26" t="s">
        <v>40</v>
      </c>
      <c r="G8" s="26" t="s">
        <v>42</v>
      </c>
      <c r="H8" s="26" t="s">
        <v>43</v>
      </c>
    </row>
    <row r="9" spans="1:8">
      <c r="B9" s="22" t="s">
        <v>49</v>
      </c>
      <c r="C9" s="22" t="s">
        <v>79</v>
      </c>
      <c r="D9" s="22">
        <v>0</v>
      </c>
      <c r="E9" s="22">
        <v>10.00000000000005</v>
      </c>
      <c r="F9" s="22">
        <v>140</v>
      </c>
      <c r="G9" s="22">
        <v>1E+30</v>
      </c>
      <c r="H9" s="22">
        <v>10.00000000000005</v>
      </c>
    </row>
    <row r="10" spans="1:8">
      <c r="B10" s="22" t="s">
        <v>50</v>
      </c>
      <c r="C10" s="22" t="s">
        <v>80</v>
      </c>
      <c r="D10" s="22">
        <v>0</v>
      </c>
      <c r="E10" s="22">
        <v>7.4999999999999538</v>
      </c>
      <c r="F10" s="22">
        <v>100</v>
      </c>
      <c r="G10" s="22">
        <v>1E+30</v>
      </c>
      <c r="H10" s="22">
        <v>7.4999999999999538</v>
      </c>
    </row>
    <row r="11" spans="1:8">
      <c r="B11" s="22" t="s">
        <v>51</v>
      </c>
      <c r="C11" s="22" t="s">
        <v>72</v>
      </c>
      <c r="D11" s="22">
        <v>8.7187499999999964</v>
      </c>
      <c r="E11" s="22">
        <v>0</v>
      </c>
      <c r="F11" s="22">
        <v>80</v>
      </c>
      <c r="G11" s="22">
        <v>1.7438692098093262</v>
      </c>
      <c r="H11" s="22">
        <v>29.090909090909037</v>
      </c>
    </row>
    <row r="12" spans="1:8">
      <c r="B12" s="22" t="s">
        <v>52</v>
      </c>
      <c r="C12" s="27" t="s">
        <v>86</v>
      </c>
      <c r="D12" s="22">
        <v>20.624999999999986</v>
      </c>
      <c r="E12" s="22">
        <v>0</v>
      </c>
      <c r="F12" s="22">
        <v>9</v>
      </c>
      <c r="G12" s="22">
        <v>0.7619047619047512</v>
      </c>
      <c r="H12" s="22">
        <v>0.45070422535212801</v>
      </c>
    </row>
    <row r="13" spans="1:8">
      <c r="B13" s="22" t="s">
        <v>53</v>
      </c>
      <c r="C13" s="22" t="s">
        <v>81</v>
      </c>
      <c r="D13" s="22">
        <v>0</v>
      </c>
      <c r="E13" s="22">
        <v>0.50000000000001821</v>
      </c>
      <c r="F13" s="22">
        <v>13</v>
      </c>
      <c r="G13" s="22">
        <v>1E+30</v>
      </c>
      <c r="H13" s="22">
        <v>0.50000000000001821</v>
      </c>
    </row>
    <row r="14" spans="1:8">
      <c r="B14" s="22" t="s">
        <v>54</v>
      </c>
      <c r="C14" s="27" t="s">
        <v>87</v>
      </c>
      <c r="D14" s="22">
        <v>6.8749999999999938</v>
      </c>
      <c r="E14" s="22">
        <v>0</v>
      </c>
      <c r="F14" s="22">
        <v>15</v>
      </c>
      <c r="G14" s="22">
        <v>2.2857142857142541</v>
      </c>
      <c r="H14" s="22">
        <v>1.1034482758621076</v>
      </c>
    </row>
    <row r="15" spans="1:8">
      <c r="B15" s="22" t="s">
        <v>55</v>
      </c>
      <c r="C15" s="22" t="s">
        <v>56</v>
      </c>
      <c r="D15" s="22">
        <v>0</v>
      </c>
      <c r="E15" s="22">
        <v>2.2500000000000222</v>
      </c>
      <c r="F15" s="22">
        <v>8</v>
      </c>
      <c r="G15" s="22">
        <v>1E+30</v>
      </c>
      <c r="H15" s="22">
        <v>2.2500000000000222</v>
      </c>
    </row>
    <row r="16" spans="1:8" ht="13" thickBot="1">
      <c r="B16" s="23" t="s">
        <v>57</v>
      </c>
      <c r="C16" s="23" t="s">
        <v>82</v>
      </c>
      <c r="D16" s="23">
        <v>6.3125</v>
      </c>
      <c r="E16" s="23">
        <v>0</v>
      </c>
      <c r="F16" s="23">
        <v>140</v>
      </c>
      <c r="G16" s="23">
        <v>11.034482758621049</v>
      </c>
      <c r="H16" s="23">
        <v>6.9565217391303289</v>
      </c>
    </row>
    <row r="18" spans="1:8" ht="13" thickBot="1">
      <c r="A18" t="s">
        <v>44</v>
      </c>
    </row>
    <row r="19" spans="1:8">
      <c r="B19" s="25"/>
      <c r="C19" s="25"/>
      <c r="D19" s="25" t="s">
        <v>35</v>
      </c>
      <c r="E19" s="25" t="s">
        <v>45</v>
      </c>
      <c r="F19" s="25" t="s">
        <v>47</v>
      </c>
      <c r="G19" s="25" t="s">
        <v>41</v>
      </c>
      <c r="H19" s="25" t="s">
        <v>41</v>
      </c>
    </row>
    <row r="20" spans="1:8" ht="13" thickBot="1">
      <c r="B20" s="26" t="s">
        <v>33</v>
      </c>
      <c r="C20" s="26" t="s">
        <v>34</v>
      </c>
      <c r="D20" s="26" t="s">
        <v>36</v>
      </c>
      <c r="E20" s="26" t="s">
        <v>46</v>
      </c>
      <c r="F20" s="26" t="s">
        <v>48</v>
      </c>
      <c r="G20" s="26" t="s">
        <v>42</v>
      </c>
      <c r="H20" s="26" t="s">
        <v>43</v>
      </c>
    </row>
    <row r="21" spans="1:8">
      <c r="B21" s="22" t="s">
        <v>58</v>
      </c>
      <c r="C21" s="22" t="s">
        <v>59</v>
      </c>
      <c r="D21" s="22">
        <v>73.531249999999972</v>
      </c>
      <c r="E21" s="22">
        <v>0</v>
      </c>
      <c r="F21" s="22">
        <v>60</v>
      </c>
      <c r="G21" s="22">
        <v>13.531250000000012</v>
      </c>
      <c r="H21" s="22">
        <v>1E+30</v>
      </c>
    </row>
    <row r="22" spans="1:8">
      <c r="B22" s="22" t="s">
        <v>60</v>
      </c>
      <c r="C22" s="22" t="s">
        <v>61</v>
      </c>
      <c r="D22" s="22">
        <v>59.999999999999986</v>
      </c>
      <c r="E22" s="22">
        <v>15.000000000000014</v>
      </c>
      <c r="F22" s="22">
        <v>60</v>
      </c>
      <c r="G22" s="22">
        <v>44.000000000000206</v>
      </c>
      <c r="H22" s="22">
        <v>5.1162790697674438</v>
      </c>
    </row>
    <row r="23" spans="1:8">
      <c r="B23" s="22" t="s">
        <v>62</v>
      </c>
      <c r="C23" s="22" t="s">
        <v>63</v>
      </c>
      <c r="D23" s="22">
        <v>31.437499999999996</v>
      </c>
      <c r="E23" s="22">
        <v>0</v>
      </c>
      <c r="F23" s="22">
        <v>28</v>
      </c>
      <c r="G23" s="22">
        <v>3.4375000000000004</v>
      </c>
      <c r="H23" s="22">
        <v>1E+30</v>
      </c>
    </row>
    <row r="24" spans="1:8">
      <c r="B24" s="22" t="s">
        <v>4</v>
      </c>
      <c r="C24" s="22" t="s">
        <v>64</v>
      </c>
      <c r="D24" s="22">
        <v>59.999999999999986</v>
      </c>
      <c r="E24" s="22">
        <v>9.999999999999984</v>
      </c>
      <c r="F24" s="22">
        <v>60</v>
      </c>
      <c r="G24" s="22">
        <v>10.999999999999989</v>
      </c>
      <c r="H24" s="22">
        <v>14.93103448275866</v>
      </c>
    </row>
    <row r="25" spans="1:8">
      <c r="B25" s="22" t="s">
        <v>65</v>
      </c>
      <c r="C25" s="22" t="s">
        <v>66</v>
      </c>
      <c r="D25" s="22">
        <v>59.999999999999986</v>
      </c>
      <c r="E25" s="22">
        <v>5.000000000000016</v>
      </c>
      <c r="F25" s="22">
        <v>60</v>
      </c>
      <c r="G25" s="22">
        <v>44.888888888888815</v>
      </c>
      <c r="H25" s="22">
        <v>4.8888888888888875</v>
      </c>
    </row>
    <row r="26" spans="1:8" ht="13" thickBot="1">
      <c r="B26" s="23" t="s">
        <v>67</v>
      </c>
      <c r="C26" s="23" t="s">
        <v>68</v>
      </c>
      <c r="D26" s="23">
        <v>27.999999999999996</v>
      </c>
      <c r="E26" s="23">
        <v>2.4999999999999654</v>
      </c>
      <c r="F26" s="23">
        <v>28</v>
      </c>
      <c r="G26" s="23">
        <v>6.2857142857142803</v>
      </c>
      <c r="H26" s="23">
        <v>7.5862068965517198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31"/>
  <sheetViews>
    <sheetView workbookViewId="0">
      <selection activeCell="B39" sqref="B39"/>
    </sheetView>
  </sheetViews>
  <sheetFormatPr baseColWidth="10" defaultColWidth="8.83203125" defaultRowHeight="14" x14ac:dyDescent="0"/>
  <cols>
    <col min="1" max="1" width="24.33203125" style="3" customWidth="1"/>
    <col min="2" max="2" width="16.33203125" style="3" bestFit="1" customWidth="1"/>
    <col min="3" max="3" width="20.6640625" style="3" bestFit="1" customWidth="1"/>
    <col min="4" max="4" width="19" style="3" bestFit="1" customWidth="1"/>
    <col min="5" max="5" width="13.1640625" style="3" bestFit="1" customWidth="1"/>
    <col min="6" max="6" width="12.5" style="3" customWidth="1"/>
    <col min="7" max="7" width="12.1640625" style="3" customWidth="1"/>
    <col min="8" max="8" width="12.5" style="3" customWidth="1"/>
    <col min="9" max="9" width="14.33203125" style="3" bestFit="1" customWidth="1"/>
    <col min="10" max="10" width="14.5" style="3" customWidth="1"/>
    <col min="11" max="11" width="21.5" style="3" bestFit="1" customWidth="1"/>
    <col min="12" max="16384" width="8.83203125" style="3"/>
  </cols>
  <sheetData>
    <row r="1" spans="1:12">
      <c r="A1" s="2" t="s">
        <v>9</v>
      </c>
    </row>
    <row r="3" spans="1:12">
      <c r="A3" s="2" t="s">
        <v>11</v>
      </c>
    </row>
    <row r="4" spans="1:12">
      <c r="A4" s="3" t="s">
        <v>25</v>
      </c>
    </row>
    <row r="5" spans="1:12">
      <c r="B5" s="24" t="s">
        <v>73</v>
      </c>
      <c r="C5" s="24" t="s">
        <v>74</v>
      </c>
      <c r="D5" s="24" t="s">
        <v>69</v>
      </c>
      <c r="E5" s="24" t="s">
        <v>84</v>
      </c>
      <c r="F5" s="24" t="s">
        <v>75</v>
      </c>
      <c r="G5" s="24" t="s">
        <v>85</v>
      </c>
      <c r="H5" s="24" t="s">
        <v>23</v>
      </c>
      <c r="I5" s="24" t="s">
        <v>76</v>
      </c>
    </row>
    <row r="6" spans="1:12">
      <c r="A6" s="4" t="s">
        <v>20</v>
      </c>
      <c r="B6" s="15">
        <v>5</v>
      </c>
      <c r="C6" s="15">
        <v>6</v>
      </c>
      <c r="D6" s="15">
        <v>5</v>
      </c>
      <c r="E6" s="15">
        <v>0.5</v>
      </c>
      <c r="F6" s="15">
        <v>0.7</v>
      </c>
      <c r="G6" s="15">
        <v>0.1</v>
      </c>
      <c r="H6" s="15">
        <v>0.1</v>
      </c>
      <c r="I6" s="15">
        <v>3</v>
      </c>
    </row>
    <row r="7" spans="1:12">
      <c r="A7" s="4" t="s">
        <v>21</v>
      </c>
      <c r="B7" s="15">
        <v>3</v>
      </c>
      <c r="C7" s="15">
        <v>5</v>
      </c>
      <c r="D7" s="15">
        <v>2</v>
      </c>
      <c r="E7" s="15">
        <v>0.5</v>
      </c>
      <c r="F7" s="15">
        <v>0.2</v>
      </c>
      <c r="G7" s="15">
        <v>0.1</v>
      </c>
      <c r="H7" s="15">
        <v>0.2</v>
      </c>
      <c r="I7" s="15">
        <v>5</v>
      </c>
    </row>
    <row r="8" spans="1:12">
      <c r="A8" s="4" t="s">
        <v>22</v>
      </c>
      <c r="B8" s="15">
        <v>1</v>
      </c>
      <c r="C8" s="15">
        <v>3</v>
      </c>
      <c r="D8" s="15">
        <v>0</v>
      </c>
      <c r="E8" s="15">
        <v>0.3</v>
      </c>
      <c r="F8" s="15">
        <v>0</v>
      </c>
      <c r="G8" s="15">
        <v>0</v>
      </c>
      <c r="H8" s="15">
        <v>0.3</v>
      </c>
      <c r="I8" s="15">
        <v>4</v>
      </c>
      <c r="K8" s="5"/>
      <c r="L8" s="5"/>
    </row>
    <row r="9" spans="1:12">
      <c r="A9" s="4" t="s">
        <v>17</v>
      </c>
      <c r="B9" s="15">
        <v>6</v>
      </c>
      <c r="C9" s="15">
        <v>1</v>
      </c>
      <c r="D9" s="15">
        <v>4</v>
      </c>
      <c r="E9" s="15">
        <v>0.1</v>
      </c>
      <c r="F9" s="15">
        <v>0.9</v>
      </c>
      <c r="G9" s="15">
        <v>0.6</v>
      </c>
      <c r="H9" s="15">
        <v>0.1</v>
      </c>
      <c r="I9" s="15">
        <v>3</v>
      </c>
      <c r="K9" s="5"/>
      <c r="L9" s="5"/>
    </row>
    <row r="10" spans="1:12">
      <c r="A10" s="4" t="s">
        <v>18</v>
      </c>
      <c r="B10" s="15">
        <v>4</v>
      </c>
      <c r="C10" s="15">
        <v>1</v>
      </c>
      <c r="D10" s="15">
        <v>2</v>
      </c>
      <c r="E10" s="15">
        <v>0.1</v>
      </c>
      <c r="F10" s="15">
        <v>0.1</v>
      </c>
      <c r="G10" s="15">
        <v>1.3</v>
      </c>
      <c r="H10" s="15">
        <v>0.2</v>
      </c>
      <c r="I10" s="15">
        <v>5</v>
      </c>
      <c r="K10" s="5"/>
      <c r="L10" s="5"/>
    </row>
    <row r="11" spans="1:12">
      <c r="A11" s="4" t="s">
        <v>19</v>
      </c>
      <c r="B11" s="15">
        <v>2</v>
      </c>
      <c r="C11" s="15">
        <v>1</v>
      </c>
      <c r="D11" s="15">
        <v>0</v>
      </c>
      <c r="E11" s="15">
        <v>0</v>
      </c>
      <c r="F11" s="15">
        <v>0</v>
      </c>
      <c r="G11" s="15">
        <v>0.4</v>
      </c>
      <c r="H11" s="15">
        <v>0.3</v>
      </c>
      <c r="I11" s="15">
        <v>4</v>
      </c>
      <c r="K11" s="5"/>
      <c r="L11" s="5"/>
    </row>
    <row r="12" spans="1:12">
      <c r="A12" s="4" t="s">
        <v>26</v>
      </c>
      <c r="B12" s="9">
        <f t="shared" ref="B12:I12" si="0">SUM(B6:B11)</f>
        <v>21</v>
      </c>
      <c r="C12" s="9">
        <f t="shared" si="0"/>
        <v>17</v>
      </c>
      <c r="D12" s="9">
        <f t="shared" si="0"/>
        <v>13</v>
      </c>
      <c r="E12" s="9">
        <f t="shared" si="0"/>
        <v>1.5000000000000002</v>
      </c>
      <c r="F12" s="9">
        <f t="shared" si="0"/>
        <v>1.9</v>
      </c>
      <c r="G12" s="9">
        <f t="shared" si="0"/>
        <v>2.5</v>
      </c>
      <c r="H12" s="9">
        <f t="shared" si="0"/>
        <v>1.2000000000000002</v>
      </c>
      <c r="I12" s="9">
        <f t="shared" si="0"/>
        <v>24</v>
      </c>
      <c r="K12" s="5"/>
      <c r="L12" s="5"/>
    </row>
    <row r="13" spans="1:12">
      <c r="B13" s="9"/>
      <c r="C13" s="9"/>
      <c r="D13" s="9"/>
      <c r="E13" s="9"/>
      <c r="F13" s="9"/>
      <c r="G13" s="9"/>
      <c r="H13" s="9"/>
      <c r="I13" s="9"/>
      <c r="K13" s="5"/>
      <c r="L13" s="5"/>
    </row>
    <row r="14" spans="1:12">
      <c r="A14" s="3" t="s">
        <v>24</v>
      </c>
      <c r="B14" s="16">
        <v>140</v>
      </c>
      <c r="C14" s="16">
        <v>100</v>
      </c>
      <c r="D14" s="16">
        <v>80</v>
      </c>
      <c r="E14" s="16">
        <v>9</v>
      </c>
      <c r="F14" s="16">
        <v>13</v>
      </c>
      <c r="G14" s="16">
        <v>15</v>
      </c>
      <c r="H14" s="16">
        <v>8</v>
      </c>
      <c r="I14" s="16">
        <v>140</v>
      </c>
    </row>
    <row r="15" spans="1:12">
      <c r="A15" s="3" t="s">
        <v>27</v>
      </c>
      <c r="B15" s="6">
        <f t="shared" ref="B15:I15" si="1">B14/B12</f>
        <v>6.666666666666667</v>
      </c>
      <c r="C15" s="6">
        <f t="shared" si="1"/>
        <v>5.882352941176471</v>
      </c>
      <c r="D15" s="6">
        <f t="shared" si="1"/>
        <v>6.1538461538461542</v>
      </c>
      <c r="E15" s="6">
        <f t="shared" si="1"/>
        <v>5.9999999999999991</v>
      </c>
      <c r="F15" s="6">
        <f t="shared" si="1"/>
        <v>6.8421052631578947</v>
      </c>
      <c r="G15" s="6">
        <f t="shared" si="1"/>
        <v>6</v>
      </c>
      <c r="H15" s="6">
        <f t="shared" si="1"/>
        <v>6.6666666666666661</v>
      </c>
      <c r="I15" s="6">
        <f t="shared" si="1"/>
        <v>5.833333333333333</v>
      </c>
    </row>
    <row r="16" spans="1:12">
      <c r="B16" s="6"/>
      <c r="C16" s="6"/>
      <c r="D16" s="6"/>
      <c r="E16" s="6"/>
      <c r="F16" s="6"/>
      <c r="G16" s="6"/>
      <c r="H16" s="6"/>
      <c r="I16" s="6"/>
    </row>
    <row r="17" spans="1:9">
      <c r="A17" s="2" t="s">
        <v>0</v>
      </c>
      <c r="B17" s="9"/>
      <c r="C17" s="9"/>
      <c r="D17" s="9"/>
      <c r="E17" s="9"/>
      <c r="F17" s="9"/>
      <c r="G17" s="9"/>
      <c r="H17" s="9"/>
      <c r="I17" s="9"/>
    </row>
    <row r="18" spans="1:9">
      <c r="B18" s="24" t="s">
        <v>73</v>
      </c>
      <c r="C18" s="24" t="s">
        <v>74</v>
      </c>
      <c r="D18" s="24" t="s">
        <v>69</v>
      </c>
      <c r="E18" s="24" t="s">
        <v>84</v>
      </c>
      <c r="F18" s="24" t="s">
        <v>75</v>
      </c>
      <c r="G18" s="24" t="s">
        <v>85</v>
      </c>
      <c r="H18" s="24" t="s">
        <v>23</v>
      </c>
      <c r="I18" s="24" t="s">
        <v>76</v>
      </c>
    </row>
    <row r="19" spans="1:9">
      <c r="A19" s="3" t="s">
        <v>10</v>
      </c>
      <c r="B19" s="20">
        <v>0</v>
      </c>
      <c r="C19" s="20">
        <v>0</v>
      </c>
      <c r="D19" s="20">
        <v>8</v>
      </c>
      <c r="E19" s="20">
        <v>16</v>
      </c>
      <c r="F19" s="20">
        <v>2</v>
      </c>
      <c r="G19" s="20">
        <v>6</v>
      </c>
      <c r="H19" s="20">
        <v>0</v>
      </c>
      <c r="I19" s="20">
        <v>7</v>
      </c>
    </row>
    <row r="21" spans="1:9">
      <c r="A21" s="2" t="s">
        <v>6</v>
      </c>
      <c r="B21" s="9"/>
      <c r="C21" s="9"/>
      <c r="D21" s="9"/>
      <c r="E21" s="9"/>
      <c r="F21" s="9"/>
      <c r="G21" s="11"/>
      <c r="H21" s="9"/>
      <c r="I21" s="9"/>
    </row>
    <row r="22" spans="1:9">
      <c r="B22" s="10" t="s">
        <v>8</v>
      </c>
      <c r="C22" s="10"/>
      <c r="D22" s="10" t="s">
        <v>7</v>
      </c>
      <c r="E22" s="9"/>
      <c r="F22" s="9"/>
      <c r="G22" s="12"/>
      <c r="H22" s="12"/>
      <c r="I22" s="9"/>
    </row>
    <row r="23" spans="1:9">
      <c r="A23" s="4" t="s">
        <v>20</v>
      </c>
      <c r="B23" s="6">
        <f t="shared" ref="B23:B28" si="2">SUMPRODUCT(B6:I6,Number_ads_purchased)</f>
        <v>71</v>
      </c>
      <c r="C23" s="13" t="s">
        <v>2</v>
      </c>
      <c r="D23" s="15">
        <v>60</v>
      </c>
      <c r="E23" s="9"/>
      <c r="F23" s="9"/>
      <c r="G23" s="12"/>
      <c r="H23" s="12"/>
      <c r="I23" s="9"/>
    </row>
    <row r="24" spans="1:9">
      <c r="A24" s="4" t="s">
        <v>21</v>
      </c>
      <c r="B24" s="6">
        <f t="shared" si="2"/>
        <v>60</v>
      </c>
      <c r="C24" s="13" t="s">
        <v>2</v>
      </c>
      <c r="D24" s="15">
        <v>60</v>
      </c>
      <c r="E24" s="9"/>
      <c r="F24" s="9"/>
      <c r="G24" s="12"/>
      <c r="H24" s="12"/>
      <c r="I24" s="9"/>
    </row>
    <row r="25" spans="1:9">
      <c r="A25" s="4" t="s">
        <v>22</v>
      </c>
      <c r="B25" s="6">
        <f t="shared" si="2"/>
        <v>32.799999999999997</v>
      </c>
      <c r="C25" s="13" t="s">
        <v>2</v>
      </c>
      <c r="D25" s="15">
        <v>28</v>
      </c>
      <c r="E25" s="9"/>
      <c r="F25" s="9"/>
      <c r="G25" s="12"/>
      <c r="H25" s="12"/>
      <c r="I25" s="9"/>
    </row>
    <row r="26" spans="1:9">
      <c r="A26" s="4" t="s">
        <v>17</v>
      </c>
      <c r="B26" s="6">
        <f t="shared" si="2"/>
        <v>60</v>
      </c>
      <c r="C26" s="13" t="s">
        <v>2</v>
      </c>
      <c r="D26" s="15">
        <v>60</v>
      </c>
      <c r="E26" s="9"/>
      <c r="F26" s="9"/>
      <c r="G26" s="9"/>
      <c r="H26" s="9"/>
      <c r="I26" s="9"/>
    </row>
    <row r="27" spans="1:9">
      <c r="A27" s="4" t="s">
        <v>18</v>
      </c>
      <c r="B27" s="6">
        <f t="shared" si="2"/>
        <v>60.6</v>
      </c>
      <c r="C27" s="13" t="s">
        <v>2</v>
      </c>
      <c r="D27" s="15">
        <v>60</v>
      </c>
      <c r="E27" s="9"/>
      <c r="F27" s="9"/>
      <c r="G27" s="9"/>
      <c r="H27" s="9"/>
      <c r="I27" s="9"/>
    </row>
    <row r="28" spans="1:9">
      <c r="A28" s="4" t="s">
        <v>19</v>
      </c>
      <c r="B28" s="6">
        <f t="shared" si="2"/>
        <v>30.4</v>
      </c>
      <c r="C28" s="13" t="s">
        <v>2</v>
      </c>
      <c r="D28" s="15">
        <v>28</v>
      </c>
      <c r="E28" s="9"/>
      <c r="F28" s="9"/>
      <c r="G28" s="9"/>
      <c r="H28" s="9"/>
      <c r="I28" s="9"/>
    </row>
    <row r="29" spans="1:9">
      <c r="B29" s="9"/>
      <c r="C29" s="9"/>
      <c r="D29" s="9"/>
      <c r="E29" s="9"/>
      <c r="F29" s="9"/>
      <c r="G29" s="9"/>
      <c r="H29" s="9"/>
      <c r="I29" s="9"/>
    </row>
    <row r="30" spans="1:9">
      <c r="A30" s="2" t="s">
        <v>32</v>
      </c>
      <c r="B30" s="9"/>
      <c r="C30" s="9"/>
      <c r="D30" s="9"/>
      <c r="E30" s="9"/>
      <c r="F30" s="9"/>
      <c r="G30" s="9"/>
      <c r="H30" s="9"/>
      <c r="I30" s="9"/>
    </row>
    <row r="31" spans="1:9">
      <c r="A31" s="7" t="s">
        <v>1</v>
      </c>
      <c r="B31" s="19">
        <f>SUMPRODUCT(B14:I14,Number_ads_purchased)</f>
        <v>1880</v>
      </c>
      <c r="C31" s="14"/>
      <c r="D31" s="8"/>
      <c r="E31" s="9"/>
      <c r="F31" s="9"/>
      <c r="G31" s="9"/>
      <c r="H31" s="9"/>
      <c r="I31" s="9"/>
    </row>
  </sheetData>
  <phoneticPr fontId="1" type="noConversion"/>
  <printOptions horizontalCentered="1" verticalCentered="1" headings="1" gridLines="1" gridLinesSet="0"/>
  <pageMargins left="0.75" right="0.75" top="1" bottom="1" header="0.5" footer="0.5"/>
  <pageSetup scale="57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13"/>
  <sheetViews>
    <sheetView workbookViewId="0"/>
  </sheetViews>
  <sheetFormatPr baseColWidth="10" defaultColWidth="8.83203125" defaultRowHeight="12" x14ac:dyDescent="0"/>
  <sheetData>
    <row r="1" spans="1:2">
      <c r="A1">
        <v>1</v>
      </c>
    </row>
    <row r="2" spans="1:2">
      <c r="A2" t="s">
        <v>3</v>
      </c>
    </row>
    <row r="3" spans="1:2">
      <c r="A3">
        <v>1</v>
      </c>
    </row>
    <row r="4" spans="1:2">
      <c r="A4">
        <v>700</v>
      </c>
    </row>
    <row r="5" spans="1:2">
      <c r="A5">
        <v>850</v>
      </c>
    </row>
    <row r="6" spans="1:2">
      <c r="A6">
        <v>25</v>
      </c>
    </row>
    <row r="7" spans="1:2">
      <c r="A7" s="1"/>
      <c r="B7" s="1"/>
    </row>
    <row r="8" spans="1:2">
      <c r="A8" t="s">
        <v>4</v>
      </c>
    </row>
    <row r="9" spans="1:2">
      <c r="A9" t="s">
        <v>5</v>
      </c>
    </row>
    <row r="13" spans="1:2">
      <c r="B13" s="1"/>
    </row>
  </sheetData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Sensitivity Report 1</vt:lpstr>
      <vt:lpstr>Model Integer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Somayeh  Moazeni</cp:lastModifiedBy>
  <cp:lastPrinted>2007-09-28T19:41:30Z</cp:lastPrinted>
  <dcterms:created xsi:type="dcterms:W3CDTF">1999-05-08T15:18:53Z</dcterms:created>
  <dcterms:modified xsi:type="dcterms:W3CDTF">2020-02-17T19:53:46Z</dcterms:modified>
</cp:coreProperties>
</file>