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203"/>
  <workbookPr codeName="ThisWorkbook" autoCompressPictures="0"/>
  <bookViews>
    <workbookView xWindow="120" yWindow="20" windowWidth="21800" windowHeight="14640"/>
  </bookViews>
  <sheets>
    <sheet name="Model" sheetId="2" r:id="rId1"/>
    <sheet name="Model Sensitivity" sheetId="3" r:id="rId2"/>
    <sheet name="Model Sensitivity_STS" sheetId="10" state="veryHidden" r:id="rId3"/>
    <sheet name="STS_1" sheetId="12" r:id="rId4"/>
  </sheets>
  <definedNames>
    <definedName name="ChartData" localSheetId="3">STS_1!$K$5:$K$8</definedName>
    <definedName name="Employees_available" localSheetId="1">'Model Sensitivity'!$B$25:$H$25</definedName>
    <definedName name="Employees_available">Model!$B$23:$H$23</definedName>
    <definedName name="Employees_required" localSheetId="1">'Model Sensitivity'!$B$27:$H$27</definedName>
    <definedName name="Employees_required">Model!$B$25:$H$25</definedName>
    <definedName name="Employees_Starting" localSheetId="1">'Model Sensitivity'!$B$4:$B$10</definedName>
    <definedName name="Employees_Starting">Model!$B$4:$B$10</definedName>
    <definedName name="InputValues" localSheetId="3">STS_1!$A$5:$A$8</definedName>
    <definedName name="OutputAddresses" localSheetId="3">STS_1!$B$4</definedName>
    <definedName name="OutputValues" localSheetId="3">STS_1!$B$5:$B$8</definedName>
    <definedName name="_xlnm.Print_Area" localSheetId="0">Model!$A$1:$K$28</definedName>
    <definedName name="_xlnm.Print_Area" localSheetId="1">'Model Sensitivity'!$A$1:$K$30</definedName>
    <definedName name="solver_adj" localSheetId="0" hidden="1">Model!$B$4:$B$10</definedName>
    <definedName name="solver_adj" localSheetId="1" hidden="1">'Model Sensitivity'!$B$4:$B$10</definedName>
    <definedName name="solver_cvg" localSheetId="0" hidden="1">0.0001</definedName>
    <definedName name="solver_cvg" localSheetId="1" hidden="1">0.0001</definedName>
    <definedName name="solver_drv" localSheetId="0" hidden="1">1</definedName>
    <definedName name="solver_drv" localSheetId="1" hidden="1">1</definedName>
    <definedName name="solver_eng" localSheetId="0" hidden="1">2</definedName>
    <definedName name="solver_eng" localSheetId="1" hidden="1">2</definedName>
    <definedName name="solver_est" localSheetId="0" hidden="1">1</definedName>
    <definedName name="solver_est" localSheetId="1" hidden="1">1</definedName>
    <definedName name="solver_itr" localSheetId="0" hidden="1">100</definedName>
    <definedName name="solver_itr" localSheetId="1" hidden="1">100</definedName>
    <definedName name="solver_lhs1" localSheetId="0" hidden="1">Model!$B$23:$H$23</definedName>
    <definedName name="solver_lhs1" localSheetId="1" hidden="1">'Model Sensitivity'!$B$4:$B$10</definedName>
    <definedName name="solver_lhs2" localSheetId="0" hidden="1">Model!$B$4:$B$10</definedName>
    <definedName name="solver_lhs2" localSheetId="1" hidden="1">'Model Sensitivity'!$B$25:$H$25</definedName>
    <definedName name="solver_lin" localSheetId="0" hidden="1">1</definedName>
    <definedName name="solver_lin" localSheetId="1" hidden="1">1</definedName>
    <definedName name="solver_mip" localSheetId="0" hidden="1">2147483647</definedName>
    <definedName name="solver_mip" localSheetId="1" hidden="1">2147483647</definedName>
    <definedName name="solver_mni" localSheetId="0" hidden="1">30</definedName>
    <definedName name="solver_mni" localSheetId="1" hidden="1">30</definedName>
    <definedName name="solver_mrt" localSheetId="0" hidden="1">0.075</definedName>
    <definedName name="solver_mrt" localSheetId="1" hidden="1">0.075</definedName>
    <definedName name="solver_msl" localSheetId="0" hidden="1">2</definedName>
    <definedName name="solver_msl" localSheetId="1" hidden="1">2</definedName>
    <definedName name="solver_neg" localSheetId="0" hidden="1">1</definedName>
    <definedName name="solver_neg" localSheetId="1" hidden="1">1</definedName>
    <definedName name="solver_nod" localSheetId="0" hidden="1">2147483647</definedName>
    <definedName name="solver_nod" localSheetId="1" hidden="1">2147483647</definedName>
    <definedName name="solver_num" localSheetId="0" hidden="1">2</definedName>
    <definedName name="solver_num" localSheetId="1" hidden="1">2</definedName>
    <definedName name="solver_nwt" localSheetId="0" hidden="1">1</definedName>
    <definedName name="solver_nwt" localSheetId="1" hidden="1">1</definedName>
    <definedName name="solver_opt" localSheetId="0" hidden="1">Model!$B$28</definedName>
    <definedName name="solver_opt" localSheetId="1" hidden="1">'Model Sensitivity'!$B$30</definedName>
    <definedName name="solver_pre" localSheetId="0" hidden="1">0.000001</definedName>
    <definedName name="solver_pre" localSheetId="1" hidden="1">0.000001</definedName>
    <definedName name="solver_rbv" localSheetId="0" hidden="1">1</definedName>
    <definedName name="solver_rbv" localSheetId="1" hidden="1">1</definedName>
    <definedName name="solver_rel1" localSheetId="0" hidden="1">3</definedName>
    <definedName name="solver_rel1" localSheetId="1" hidden="1">4</definedName>
    <definedName name="solver_rel2" localSheetId="0" hidden="1">4</definedName>
    <definedName name="solver_rel2" localSheetId="1" hidden="1">3</definedName>
    <definedName name="solver_rhs1" localSheetId="0" hidden="1">Employees_required</definedName>
    <definedName name="solver_rhs1" localSheetId="1" hidden="1">integer</definedName>
    <definedName name="solver_rhs2" localSheetId="0" hidden="1">integer</definedName>
    <definedName name="solver_rhs2" localSheetId="1" hidden="1">'Model Sensitivity'!$B$27:$H$27</definedName>
    <definedName name="solver_rlx" localSheetId="0" hidden="1">1</definedName>
    <definedName name="solver_rlx" localSheetId="1" hidden="1">2</definedName>
    <definedName name="solver_rsd" localSheetId="0" hidden="1">0</definedName>
    <definedName name="solver_rsd" localSheetId="1" hidden="1">0</definedName>
    <definedName name="solver_scl" localSheetId="0" hidden="1">2</definedName>
    <definedName name="solver_scl" localSheetId="1" hidden="1">2</definedName>
    <definedName name="solver_sho" localSheetId="0" hidden="1">2</definedName>
    <definedName name="solver_sho" localSheetId="1" hidden="1">2</definedName>
    <definedName name="solver_ssz" localSheetId="0" hidden="1">100</definedName>
    <definedName name="solver_ssz" localSheetId="1" hidden="1">100</definedName>
    <definedName name="solver_tim" localSheetId="0" hidden="1">100</definedName>
    <definedName name="solver_tim" localSheetId="1" hidden="1">100</definedName>
    <definedName name="solver_tol" localSheetId="0" hidden="1">0.05</definedName>
    <definedName name="solver_tol" localSheetId="1" hidden="1">0</definedName>
    <definedName name="solver_typ" localSheetId="0" hidden="1">2</definedName>
    <definedName name="solver_typ" localSheetId="1" hidden="1">2</definedName>
    <definedName name="solver_val" localSheetId="0" hidden="1">0</definedName>
    <definedName name="solver_val" localSheetId="1" hidden="1">0</definedName>
    <definedName name="solver_ver" localSheetId="0" hidden="1">3</definedName>
    <definedName name="solver_ver" localSheetId="1" hidden="1">3</definedName>
    <definedName name="Total_employees" localSheetId="1">'Model Sensitivity'!$B$30</definedName>
    <definedName name="Total_employees">Model!$B$28</definedName>
  </definedNames>
  <calcPr calcId="140001" calcMode="autoNoTable" concurrentCalc="0"/>
  <extLst>
    <ext xmlns:mx="http://schemas.microsoft.com/office/mac/excel/2008/main" uri="{7523E5D3-25F3-A5E0-1632-64F254C22452}">
      <mx:ArchID Flags="2"/>
    </ext>
  </extLst>
</workbook>
</file>

<file path=xl/calcChain.xml><?xml version="1.0" encoding="utf-8"?>
<calcChain xmlns="http://schemas.openxmlformats.org/spreadsheetml/2006/main">
  <c r="K1" i="12" l="1"/>
  <c r="J4" i="12"/>
  <c r="K8" i="12"/>
  <c r="K7" i="12"/>
  <c r="K6" i="12"/>
  <c r="K5" i="12"/>
  <c r="B27" i="3"/>
  <c r="C27" i="3"/>
  <c r="D27" i="3"/>
  <c r="E27" i="3"/>
  <c r="F27" i="3"/>
  <c r="G27" i="3"/>
  <c r="H27" i="3"/>
  <c r="B30" i="3"/>
  <c r="H22" i="3"/>
  <c r="E22" i="3"/>
  <c r="D22" i="3"/>
  <c r="C22" i="3"/>
  <c r="B22" i="3"/>
  <c r="H21" i="3"/>
  <c r="G21" i="3"/>
  <c r="D21" i="3"/>
  <c r="C21" i="3"/>
  <c r="B21" i="3"/>
  <c r="H20" i="3"/>
  <c r="G20" i="3"/>
  <c r="F20" i="3"/>
  <c r="C20" i="3"/>
  <c r="B20" i="3"/>
  <c r="H19" i="3"/>
  <c r="G19" i="3"/>
  <c r="F19" i="3"/>
  <c r="E19" i="3"/>
  <c r="B19" i="3"/>
  <c r="H18" i="3"/>
  <c r="G18" i="3"/>
  <c r="F18" i="3"/>
  <c r="E18" i="3"/>
  <c r="D18" i="3"/>
  <c r="G17" i="3"/>
  <c r="F17" i="3"/>
  <c r="E17" i="3"/>
  <c r="D17" i="3"/>
  <c r="C17" i="3"/>
  <c r="F16" i="3"/>
  <c r="E16" i="3"/>
  <c r="D16" i="3"/>
  <c r="C16" i="3"/>
  <c r="B16" i="3"/>
  <c r="B28" i="2"/>
  <c r="B20" i="2"/>
  <c r="C20" i="2"/>
  <c r="D20" i="2"/>
  <c r="E20" i="2"/>
  <c r="H20" i="2"/>
  <c r="B19" i="2"/>
  <c r="C19" i="2"/>
  <c r="D19" i="2"/>
  <c r="G19" i="2"/>
  <c r="H19" i="2"/>
  <c r="B18" i="2"/>
  <c r="C18" i="2"/>
  <c r="F18" i="2"/>
  <c r="G18" i="2"/>
  <c r="H18" i="2"/>
  <c r="B17" i="2"/>
  <c r="E17" i="2"/>
  <c r="F17" i="2"/>
  <c r="G17" i="2"/>
  <c r="H17" i="2"/>
  <c r="D16" i="2"/>
  <c r="E16" i="2"/>
  <c r="F16" i="2"/>
  <c r="G16" i="2"/>
  <c r="H16" i="2"/>
  <c r="C15" i="2"/>
  <c r="D15" i="2"/>
  <c r="E15" i="2"/>
  <c r="F15" i="2"/>
  <c r="G15" i="2"/>
  <c r="B14" i="2"/>
  <c r="C14" i="2"/>
  <c r="D14" i="2"/>
  <c r="E14" i="2"/>
  <c r="F14" i="2"/>
  <c r="C23" i="2"/>
  <c r="G23" i="2"/>
  <c r="E23" i="2"/>
  <c r="D25" i="3"/>
  <c r="C25" i="3"/>
  <c r="E25" i="3"/>
  <c r="G25" i="3"/>
  <c r="B25" i="3"/>
  <c r="F25" i="3"/>
  <c r="H25" i="3"/>
  <c r="F23" i="2"/>
  <c r="D23" i="2"/>
  <c r="B23" i="2"/>
  <c r="H23" i="2"/>
</calcChain>
</file>

<file path=xl/comments1.xml><?xml version="1.0" encoding="utf-8"?>
<comments xmlns="http://schemas.openxmlformats.org/spreadsheetml/2006/main">
  <authors>
    <author>Chris</author>
  </authors>
  <commentList>
    <comment ref="B5" authorId="0">
      <text>
        <r>
          <rPr>
            <sz val="9"/>
            <color indexed="81"/>
            <rFont val="Tahoma"/>
            <family val="2"/>
          </rPr>
          <t>Solver found a solution. All constraints and optimality conditions are satisfied.</t>
        </r>
      </text>
    </comment>
    <comment ref="B6" authorId="0">
      <text>
        <r>
          <rPr>
            <sz val="9"/>
            <color indexed="81"/>
            <rFont val="Tahoma"/>
            <family val="2"/>
          </rPr>
          <t>Solver found a solution. All constraints and optimality conditions are satisfied.</t>
        </r>
      </text>
    </comment>
    <comment ref="B7" authorId="0">
      <text>
        <r>
          <rPr>
            <sz val="9"/>
            <color indexed="81"/>
            <rFont val="Tahoma"/>
            <family val="2"/>
          </rPr>
          <t>Solver found a solution. All constraints and optimality conditions are satisfied.</t>
        </r>
      </text>
    </comment>
    <comment ref="B8" authorId="0">
      <text>
        <r>
          <rPr>
            <sz val="9"/>
            <color indexed="81"/>
            <rFont val="Tahoma"/>
            <family val="2"/>
          </rPr>
          <t>Solver found a solution. All constraints and optimality conditions are satisfied.</t>
        </r>
      </text>
    </comment>
  </commentList>
</comments>
</file>

<file path=xl/sharedStrings.xml><?xml version="1.0" encoding="utf-8"?>
<sst xmlns="http://schemas.openxmlformats.org/spreadsheetml/2006/main" count="100" uniqueCount="33">
  <si>
    <t>Decision variables: number of employees starting their five-day shift on various days</t>
  </si>
  <si>
    <t>Mon</t>
  </si>
  <si>
    <t>Tue</t>
  </si>
  <si>
    <t>Wed</t>
  </si>
  <si>
    <t>Thu</t>
  </si>
  <si>
    <t>Fri</t>
  </si>
  <si>
    <t>Sat</t>
  </si>
  <si>
    <t>Sun</t>
  </si>
  <si>
    <t>Result of decisions: number of employees working on various days (along top) who started their shift on various days (along side)</t>
  </si>
  <si>
    <t>Employees available</t>
  </si>
  <si>
    <t>Employees required</t>
  </si>
  <si>
    <t>Objective to maximize</t>
  </si>
  <si>
    <t>Total employees</t>
  </si>
  <si>
    <t>&gt;=</t>
  </si>
  <si>
    <t>Range names used</t>
  </si>
  <si>
    <t>Employees_available</t>
  </si>
  <si>
    <t>=Model!$B$23:$H$23</t>
  </si>
  <si>
    <t>Employees_required</t>
  </si>
  <si>
    <t>=Model!$B$25:$H$25</t>
  </si>
  <si>
    <t>Employees_Starting</t>
  </si>
  <si>
    <t>=Model!$B$4:$B$10</t>
  </si>
  <si>
    <t>Total_employees</t>
  </si>
  <si>
    <t>=Model!$B$28</t>
  </si>
  <si>
    <t>Employees required (original values)</t>
  </si>
  <si>
    <t>Extra required each day</t>
  </si>
  <si>
    <t>$K$12</t>
  </si>
  <si>
    <t>$B$30</t>
  </si>
  <si>
    <t>Data for chart</t>
  </si>
  <si>
    <t>Extra required</t>
  </si>
  <si>
    <t>Oneway analysis for Solver model in Model Sensitivity worksheet</t>
  </si>
  <si>
    <t>Extra required (cell $K$12) values along side, output cell(s) along top</t>
  </si>
  <si>
    <t>Employee scheduling model</t>
  </si>
  <si>
    <t>Constraint on employee availabilities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</si>
</sst>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0"/>
      <name val="Arial"/>
      <family val="2"/>
    </font>
    <font>
      <u/>
      <sz val="10"/>
      <color indexed="12"/>
      <name val="Arial"/>
      <family val="2"/>
    </font>
    <font>
      <b/>
      <sz val="11"/>
      <name val="Calibri"/>
      <family val="2"/>
      <scheme val="minor"/>
    </font>
    <font>
      <sz val="11"/>
      <name val="Calibri"/>
      <family val="2"/>
      <scheme val="minor"/>
    </font>
    <font>
      <u/>
      <sz val="11"/>
      <color indexed="12"/>
      <name val="Calibri"/>
      <family val="2"/>
      <scheme val="minor"/>
    </font>
    <font>
      <b/>
      <sz val="11"/>
      <color theme="1"/>
      <name val="Calibri"/>
      <family val="2"/>
      <scheme val="minor"/>
    </font>
    <font>
      <sz val="11"/>
      <color rgb="FFFFFFFF"/>
      <name val="Calibri"/>
      <family val="2"/>
      <scheme val="minor"/>
    </font>
    <font>
      <sz val="9"/>
      <color indexed="81"/>
      <name val="Tahoma"/>
      <family val="2"/>
    </font>
  </fonts>
  <fills count="6">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theme="9" tint="0.59999389629810485"/>
        <bgColor indexed="64"/>
      </patternFill>
    </fill>
  </fills>
  <borders count="12">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3">
    <xf numFmtId="0" fontId="0" fillId="0" borderId="0"/>
    <xf numFmtId="0" fontId="1" fillId="0" borderId="0"/>
    <xf numFmtId="0" fontId="2" fillId="0" borderId="0" applyNumberFormat="0" applyFill="0" applyBorder="0" applyAlignment="0" applyProtection="0">
      <alignment vertical="top"/>
      <protection locked="0"/>
    </xf>
  </cellStyleXfs>
  <cellXfs count="30">
    <xf numFmtId="0" fontId="0" fillId="0" borderId="0" xfId="0"/>
    <xf numFmtId="0" fontId="4" fillId="0" borderId="0" xfId="1" applyFont="1"/>
    <xf numFmtId="0" fontId="5" fillId="0" borderId="0" xfId="2" applyFont="1" applyAlignment="1" applyProtection="1"/>
    <xf numFmtId="0" fontId="4" fillId="0" borderId="0" xfId="1" applyFont="1" applyAlignment="1">
      <alignment horizontal="left"/>
    </xf>
    <xf numFmtId="0" fontId="3" fillId="0" borderId="0" xfId="1" applyFont="1" applyAlignment="1">
      <alignment horizontal="left"/>
    </xf>
    <xf numFmtId="0" fontId="3" fillId="0" borderId="0" xfId="1" applyFont="1"/>
    <xf numFmtId="0" fontId="4" fillId="0" borderId="0" xfId="1" applyNumberFormat="1" applyFont="1"/>
    <xf numFmtId="1" fontId="4" fillId="0" borderId="0" xfId="1" applyNumberFormat="1" applyFont="1"/>
    <xf numFmtId="0" fontId="4" fillId="0" borderId="0" xfId="1" applyFont="1" applyAlignment="1">
      <alignment horizontal="right"/>
    </xf>
    <xf numFmtId="1" fontId="4" fillId="0" borderId="1" xfId="1" applyNumberFormat="1" applyFont="1" applyBorder="1"/>
    <xf numFmtId="1" fontId="4" fillId="0" borderId="2" xfId="1" applyNumberFormat="1" applyFont="1" applyBorder="1"/>
    <xf numFmtId="1" fontId="4" fillId="0" borderId="3" xfId="1" applyNumberFormat="1" applyFont="1" applyBorder="1"/>
    <xf numFmtId="1" fontId="4" fillId="0" borderId="4" xfId="1" applyNumberFormat="1" applyFont="1" applyBorder="1"/>
    <xf numFmtId="1" fontId="4" fillId="0" borderId="0" xfId="1" applyNumberFormat="1" applyFont="1" applyBorder="1"/>
    <xf numFmtId="1" fontId="4" fillId="0" borderId="5" xfId="1" applyNumberFormat="1" applyFont="1" applyBorder="1"/>
    <xf numFmtId="1" fontId="4" fillId="0" borderId="6" xfId="1" applyNumberFormat="1" applyFont="1" applyBorder="1"/>
    <xf numFmtId="1" fontId="4" fillId="0" borderId="7" xfId="1" applyNumberFormat="1" applyFont="1" applyBorder="1"/>
    <xf numFmtId="1" fontId="4" fillId="0" borderId="8" xfId="1" applyNumberFormat="1" applyFont="1" applyBorder="1"/>
    <xf numFmtId="0" fontId="4" fillId="2" borderId="0" xfId="1" applyFont="1" applyFill="1" applyBorder="1"/>
    <xf numFmtId="1" fontId="4" fillId="3" borderId="0" xfId="1" applyNumberFormat="1" applyFont="1" applyFill="1" applyBorder="1"/>
    <xf numFmtId="1" fontId="4" fillId="4" borderId="0" xfId="1" applyNumberFormat="1" applyFont="1" applyFill="1" applyBorder="1"/>
    <xf numFmtId="49" fontId="0" fillId="0" borderId="0" xfId="0" applyNumberFormat="1"/>
    <xf numFmtId="1" fontId="0" fillId="0" borderId="9" xfId="0" applyNumberFormat="1" applyBorder="1"/>
    <xf numFmtId="1" fontId="0" fillId="0" borderId="10" xfId="0" applyNumberFormat="1" applyBorder="1"/>
    <xf numFmtId="1" fontId="0" fillId="0" borderId="11" xfId="0" applyNumberFormat="1" applyBorder="1"/>
    <xf numFmtId="0" fontId="6" fillId="0" borderId="0" xfId="0" applyFont="1"/>
    <xf numFmtId="0" fontId="0" fillId="0" borderId="0" xfId="0" applyNumberFormat="1"/>
    <xf numFmtId="0" fontId="7" fillId="0" borderId="0" xfId="0" applyFont="1"/>
    <xf numFmtId="0" fontId="0" fillId="0" borderId="0" xfId="0" applyAlignment="1">
      <alignment horizontal="right" textRotation="90"/>
    </xf>
    <xf numFmtId="0" fontId="0" fillId="5" borderId="0" xfId="0" applyFill="1" applyAlignment="1">
      <alignment horizontal="right" textRotation="90"/>
    </xf>
  </cellXfs>
  <cellStyles count="3">
    <cellStyle name="Hyperlink" xfId="2" builtinId="8"/>
    <cellStyle name="Normal" xfId="0" builtinId="0" customBuiltin="1"/>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STS_1!$K$1</c:f>
          <c:strCache>
            <c:ptCount val="1"/>
            <c:pt idx="0">
              <c:v>Sensitivity of Total_employees to Extra required</c:v>
            </c:pt>
          </c:strCache>
        </c:strRef>
      </c:tx>
      <c:layout/>
      <c:overlay val="0"/>
      <c:txPr>
        <a:bodyPr/>
        <a:lstStyle/>
        <a:p>
          <a:pPr>
            <a:defRPr sz="1200"/>
          </a:pPr>
          <a:endParaRPr lang="en-US"/>
        </a:p>
      </c:txPr>
    </c:title>
    <c:autoTitleDeleted val="0"/>
    <c:plotArea>
      <c:layout/>
      <c:lineChart>
        <c:grouping val="standard"/>
        <c:varyColors val="0"/>
        <c:ser>
          <c:idx val="0"/>
          <c:order val="0"/>
          <c:cat>
            <c:numRef>
              <c:f>STS_1!$A$5:$A$8</c:f>
              <c:numCache>
                <c:formatCode>General</c:formatCode>
                <c:ptCount val="4"/>
                <c:pt idx="0">
                  <c:v>0.0</c:v>
                </c:pt>
                <c:pt idx="1">
                  <c:v>2.0</c:v>
                </c:pt>
                <c:pt idx="2">
                  <c:v>4.0</c:v>
                </c:pt>
                <c:pt idx="3">
                  <c:v>6.0</c:v>
                </c:pt>
              </c:numCache>
            </c:numRef>
          </c:cat>
          <c:val>
            <c:numRef>
              <c:f>STS_1!$K$5:$K$8</c:f>
              <c:numCache>
                <c:formatCode>General</c:formatCode>
                <c:ptCount val="4"/>
                <c:pt idx="0">
                  <c:v>23.0</c:v>
                </c:pt>
                <c:pt idx="1">
                  <c:v>25.0</c:v>
                </c:pt>
                <c:pt idx="2">
                  <c:v>28.0</c:v>
                </c:pt>
                <c:pt idx="3">
                  <c:v>31.0</c:v>
                </c:pt>
              </c:numCache>
            </c:numRef>
          </c:val>
          <c:smooth val="0"/>
        </c:ser>
        <c:dLbls>
          <c:showLegendKey val="0"/>
          <c:showVal val="0"/>
          <c:showCatName val="0"/>
          <c:showSerName val="0"/>
          <c:showPercent val="0"/>
          <c:showBubbleSize val="0"/>
        </c:dLbls>
        <c:marker val="1"/>
        <c:smooth val="0"/>
        <c:axId val="-2073211144"/>
        <c:axId val="-2073205736"/>
      </c:lineChart>
      <c:catAx>
        <c:axId val="-2073211144"/>
        <c:scaling>
          <c:orientation val="minMax"/>
        </c:scaling>
        <c:delete val="0"/>
        <c:axPos val="b"/>
        <c:title>
          <c:tx>
            <c:rich>
              <a:bodyPr/>
              <a:lstStyle/>
              <a:p>
                <a:pPr>
                  <a:defRPr/>
                </a:pPr>
                <a:r>
                  <a:rPr lang="en-US"/>
                  <a:t>Extra required ($K$12)</a:t>
                </a:r>
              </a:p>
            </c:rich>
          </c:tx>
          <c:layout/>
          <c:overlay val="0"/>
        </c:title>
        <c:numFmt formatCode="General" sourceLinked="1"/>
        <c:majorTickMark val="out"/>
        <c:minorTickMark val="none"/>
        <c:tickLblPos val="nextTo"/>
        <c:crossAx val="-2073205736"/>
        <c:crosses val="autoZero"/>
        <c:auto val="1"/>
        <c:lblAlgn val="ctr"/>
        <c:lblOffset val="100"/>
        <c:noMultiLvlLbl val="0"/>
      </c:catAx>
      <c:valAx>
        <c:axId val="-2073205736"/>
        <c:scaling>
          <c:orientation val="minMax"/>
        </c:scaling>
        <c:delete val="0"/>
        <c:axPos val="l"/>
        <c:majorGridlines/>
        <c:numFmt formatCode="General" sourceLinked="1"/>
        <c:majorTickMark val="out"/>
        <c:minorTickMark val="none"/>
        <c:tickLblPos val="nextTo"/>
        <c:crossAx val="-2073211144"/>
        <c:crosses val="autoZero"/>
        <c:crossBetween val="between"/>
      </c:valAx>
    </c:plotArea>
    <c:plotVisOnly val="1"/>
    <c:dispBlanksAs val="gap"/>
    <c:showDLblsOverMax val="0"/>
  </c:chart>
  <c:spPr>
    <a:ln w="15875" cap="flat" cmpd="sng" algn="ctr">
      <a:solidFill>
        <a:schemeClr val="accent1">
          <a:lumMod val="100000"/>
        </a:schemeClr>
      </a:solidFill>
      <a:prstDash val="solid"/>
      <a:round/>
      <a:headEnd type="none" w="med" len="med"/>
      <a:tailEnd type="none" w="med" len="med"/>
    </a:ln>
  </c:spPr>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409575</xdr:colOff>
      <xdr:row>28</xdr:row>
      <xdr:rowOff>76200</xdr:rowOff>
    </xdr:from>
    <xdr:to>
      <xdr:col>7</xdr:col>
      <xdr:colOff>257175</xdr:colOff>
      <xdr:row>32</xdr:row>
      <xdr:rowOff>152400</xdr:rowOff>
    </xdr:to>
    <xdr:sp macro="" textlink="">
      <xdr:nvSpPr>
        <xdr:cNvPr id="2" name="TextBox 1"/>
        <xdr:cNvSpPr txBox="1"/>
      </xdr:nvSpPr>
      <xdr:spPr>
        <a:xfrm>
          <a:off x="3905250" y="5410200"/>
          <a:ext cx="2286000" cy="83820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Note how the original model has been modified so that the extra value in cell K12 drives all of the requirements in row 27.</a:t>
          </a:r>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0</xdr:colOff>
      <xdr:row>9</xdr:row>
      <xdr:rowOff>0</xdr:rowOff>
    </xdr:from>
    <xdr:to>
      <xdr:col>18</xdr:col>
      <xdr:colOff>0</xdr:colOff>
      <xdr:row>24</xdr:row>
      <xdr:rowOff>0</xdr:rowOff>
    </xdr:to>
    <xdr:graphicFrame macro="">
      <xdr:nvGraphicFramePr>
        <xdr:cNvPr id="2" name="STS_1_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12</xdr:col>
      <xdr:colOff>0</xdr:colOff>
      <xdr:row>3</xdr:row>
      <xdr:rowOff>0</xdr:rowOff>
    </xdr:from>
    <xdr:to>
      <xdr:col>16</xdr:col>
      <xdr:colOff>0</xdr:colOff>
      <xdr:row>3</xdr:row>
      <xdr:rowOff>762000</xdr:rowOff>
    </xdr:to>
    <xdr:sp macro="" textlink="">
      <xdr:nvSpPr>
        <xdr:cNvPr id="3" name="TextBox 2"/>
        <xdr:cNvSpPr txBox="1"/>
      </xdr:nvSpPr>
      <xdr:spPr>
        <a:xfrm>
          <a:off x="7315200" y="571500"/>
          <a:ext cx="2438400" cy="762000"/>
        </a:xfrm>
        <a:prstGeom prst="rect">
          <a:avLst/>
        </a:prstGeom>
        <a:solidFill>
          <a:schemeClr val="lt1"/>
        </a:solidFill>
        <a:ln w="15875" cap="flat" cmpd="sng" algn="ctr">
          <a:solidFill>
            <a:schemeClr val="accent1">
              <a:lumMod val="100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When you select an output from the dropdown list in cell $K$4, the chart will adapt to that output.</a:t>
          </a:r>
        </a:p>
      </xdr:txBody>
    </xdr:sp>
    <xdr:clientData/>
  </xdr:twoCellAnchor>
  <xdr:twoCellAnchor>
    <xdr:from>
      <xdr:col>1</xdr:col>
      <xdr:colOff>0</xdr:colOff>
      <xdr:row>8</xdr:row>
      <xdr:rowOff>190499</xdr:rowOff>
    </xdr:from>
    <xdr:to>
      <xdr:col>6</xdr:col>
      <xdr:colOff>342900</xdr:colOff>
      <xdr:row>14</xdr:row>
      <xdr:rowOff>180974</xdr:rowOff>
    </xdr:to>
    <xdr:sp macro="" textlink="">
      <xdr:nvSpPr>
        <xdr:cNvPr id="4" name="TextBox 3"/>
        <xdr:cNvSpPr txBox="1"/>
      </xdr:nvSpPr>
      <xdr:spPr>
        <a:xfrm>
          <a:off x="609600" y="2619374"/>
          <a:ext cx="3390900" cy="1133475"/>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Here, we let the requirements</a:t>
          </a:r>
          <a:r>
            <a:rPr lang="en-US" sz="1100" baseline="0"/>
            <a:t> for all days change by the value in cell K12 of the previous sheet, and we use SolverTable to see how the total employees required varies. Because of the integer constraint (bumpiness), this total does not vary linearly with the value in K12.</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pageSetUpPr fitToPage="1"/>
  </sheetPr>
  <dimension ref="A1:L28"/>
  <sheetViews>
    <sheetView tabSelected="1" workbookViewId="0"/>
  </sheetViews>
  <sheetFormatPr baseColWidth="10" defaultColWidth="8.83203125" defaultRowHeight="14" x14ac:dyDescent="0"/>
  <cols>
    <col min="1" max="1" width="20.6640625" style="3" customWidth="1"/>
    <col min="2" max="8" width="8.83203125" style="1"/>
    <col min="9" max="9" width="20" style="1" bestFit="1" customWidth="1"/>
    <col min="10" max="255" width="8.83203125" style="1"/>
    <col min="256" max="256" width="20.6640625" style="1" customWidth="1"/>
    <col min="257" max="264" width="8.83203125" style="1"/>
    <col min="265" max="265" width="20.6640625" style="1" bestFit="1" customWidth="1"/>
    <col min="266" max="511" width="8.83203125" style="1"/>
    <col min="512" max="512" width="20.6640625" style="1" customWidth="1"/>
    <col min="513" max="520" width="8.83203125" style="1"/>
    <col min="521" max="521" width="20.6640625" style="1" bestFit="1" customWidth="1"/>
    <col min="522" max="767" width="8.83203125" style="1"/>
    <col min="768" max="768" width="20.6640625" style="1" customWidth="1"/>
    <col min="769" max="776" width="8.83203125" style="1"/>
    <col min="777" max="777" width="20.6640625" style="1" bestFit="1" customWidth="1"/>
    <col min="778" max="1023" width="8.83203125" style="1"/>
    <col min="1024" max="1024" width="20.6640625" style="1" customWidth="1"/>
    <col min="1025" max="1032" width="8.83203125" style="1"/>
    <col min="1033" max="1033" width="20.6640625" style="1" bestFit="1" customWidth="1"/>
    <col min="1034" max="1279" width="8.83203125" style="1"/>
    <col min="1280" max="1280" width="20.6640625" style="1" customWidth="1"/>
    <col min="1281" max="1288" width="8.83203125" style="1"/>
    <col min="1289" max="1289" width="20.6640625" style="1" bestFit="1" customWidth="1"/>
    <col min="1290" max="1535" width="8.83203125" style="1"/>
    <col min="1536" max="1536" width="20.6640625" style="1" customWidth="1"/>
    <col min="1537" max="1544" width="8.83203125" style="1"/>
    <col min="1545" max="1545" width="20.6640625" style="1" bestFit="1" customWidth="1"/>
    <col min="1546" max="1791" width="8.83203125" style="1"/>
    <col min="1792" max="1792" width="20.6640625" style="1" customWidth="1"/>
    <col min="1793" max="1800" width="8.83203125" style="1"/>
    <col min="1801" max="1801" width="20.6640625" style="1" bestFit="1" customWidth="1"/>
    <col min="1802" max="2047" width="8.83203125" style="1"/>
    <col min="2048" max="2048" width="20.6640625" style="1" customWidth="1"/>
    <col min="2049" max="2056" width="8.83203125" style="1"/>
    <col min="2057" max="2057" width="20.6640625" style="1" bestFit="1" customWidth="1"/>
    <col min="2058" max="2303" width="8.83203125" style="1"/>
    <col min="2304" max="2304" width="20.6640625" style="1" customWidth="1"/>
    <col min="2305" max="2312" width="8.83203125" style="1"/>
    <col min="2313" max="2313" width="20.6640625" style="1" bestFit="1" customWidth="1"/>
    <col min="2314" max="2559" width="8.83203125" style="1"/>
    <col min="2560" max="2560" width="20.6640625" style="1" customWidth="1"/>
    <col min="2561" max="2568" width="8.83203125" style="1"/>
    <col min="2569" max="2569" width="20.6640625" style="1" bestFit="1" customWidth="1"/>
    <col min="2570" max="2815" width="8.83203125" style="1"/>
    <col min="2816" max="2816" width="20.6640625" style="1" customWidth="1"/>
    <col min="2817" max="2824" width="8.83203125" style="1"/>
    <col min="2825" max="2825" width="20.6640625" style="1" bestFit="1" customWidth="1"/>
    <col min="2826" max="3071" width="8.83203125" style="1"/>
    <col min="3072" max="3072" width="20.6640625" style="1" customWidth="1"/>
    <col min="3073" max="3080" width="8.83203125" style="1"/>
    <col min="3081" max="3081" width="20.6640625" style="1" bestFit="1" customWidth="1"/>
    <col min="3082" max="3327" width="8.83203125" style="1"/>
    <col min="3328" max="3328" width="20.6640625" style="1" customWidth="1"/>
    <col min="3329" max="3336" width="8.83203125" style="1"/>
    <col min="3337" max="3337" width="20.6640625" style="1" bestFit="1" customWidth="1"/>
    <col min="3338" max="3583" width="8.83203125" style="1"/>
    <col min="3584" max="3584" width="20.6640625" style="1" customWidth="1"/>
    <col min="3585" max="3592" width="8.83203125" style="1"/>
    <col min="3593" max="3593" width="20.6640625" style="1" bestFit="1" customWidth="1"/>
    <col min="3594" max="3839" width="8.83203125" style="1"/>
    <col min="3840" max="3840" width="20.6640625" style="1" customWidth="1"/>
    <col min="3841" max="3848" width="8.83203125" style="1"/>
    <col min="3849" max="3849" width="20.6640625" style="1" bestFit="1" customWidth="1"/>
    <col min="3850" max="4095" width="8.83203125" style="1"/>
    <col min="4096" max="4096" width="20.6640625" style="1" customWidth="1"/>
    <col min="4097" max="4104" width="8.83203125" style="1"/>
    <col min="4105" max="4105" width="20.6640625" style="1" bestFit="1" customWidth="1"/>
    <col min="4106" max="4351" width="8.83203125" style="1"/>
    <col min="4352" max="4352" width="20.6640625" style="1" customWidth="1"/>
    <col min="4353" max="4360" width="8.83203125" style="1"/>
    <col min="4361" max="4361" width="20.6640625" style="1" bestFit="1" customWidth="1"/>
    <col min="4362" max="4607" width="8.83203125" style="1"/>
    <col min="4608" max="4608" width="20.6640625" style="1" customWidth="1"/>
    <col min="4609" max="4616" width="8.83203125" style="1"/>
    <col min="4617" max="4617" width="20.6640625" style="1" bestFit="1" customWidth="1"/>
    <col min="4618" max="4863" width="8.83203125" style="1"/>
    <col min="4864" max="4864" width="20.6640625" style="1" customWidth="1"/>
    <col min="4865" max="4872" width="8.83203125" style="1"/>
    <col min="4873" max="4873" width="20.6640625" style="1" bestFit="1" customWidth="1"/>
    <col min="4874" max="5119" width="8.83203125" style="1"/>
    <col min="5120" max="5120" width="20.6640625" style="1" customWidth="1"/>
    <col min="5121" max="5128" width="8.83203125" style="1"/>
    <col min="5129" max="5129" width="20.6640625" style="1" bestFit="1" customWidth="1"/>
    <col min="5130" max="5375" width="8.83203125" style="1"/>
    <col min="5376" max="5376" width="20.6640625" style="1" customWidth="1"/>
    <col min="5377" max="5384" width="8.83203125" style="1"/>
    <col min="5385" max="5385" width="20.6640625" style="1" bestFit="1" customWidth="1"/>
    <col min="5386" max="5631" width="8.83203125" style="1"/>
    <col min="5632" max="5632" width="20.6640625" style="1" customWidth="1"/>
    <col min="5633" max="5640" width="8.83203125" style="1"/>
    <col min="5641" max="5641" width="20.6640625" style="1" bestFit="1" customWidth="1"/>
    <col min="5642" max="5887" width="8.83203125" style="1"/>
    <col min="5888" max="5888" width="20.6640625" style="1" customWidth="1"/>
    <col min="5889" max="5896" width="8.83203125" style="1"/>
    <col min="5897" max="5897" width="20.6640625" style="1" bestFit="1" customWidth="1"/>
    <col min="5898" max="6143" width="8.83203125" style="1"/>
    <col min="6144" max="6144" width="20.6640625" style="1" customWidth="1"/>
    <col min="6145" max="6152" width="8.83203125" style="1"/>
    <col min="6153" max="6153" width="20.6640625" style="1" bestFit="1" customWidth="1"/>
    <col min="6154" max="6399" width="8.83203125" style="1"/>
    <col min="6400" max="6400" width="20.6640625" style="1" customWidth="1"/>
    <col min="6401" max="6408" width="8.83203125" style="1"/>
    <col min="6409" max="6409" width="20.6640625" style="1" bestFit="1" customWidth="1"/>
    <col min="6410" max="6655" width="8.83203125" style="1"/>
    <col min="6656" max="6656" width="20.6640625" style="1" customWidth="1"/>
    <col min="6657" max="6664" width="8.83203125" style="1"/>
    <col min="6665" max="6665" width="20.6640625" style="1" bestFit="1" customWidth="1"/>
    <col min="6666" max="6911" width="8.83203125" style="1"/>
    <col min="6912" max="6912" width="20.6640625" style="1" customWidth="1"/>
    <col min="6913" max="6920" width="8.83203125" style="1"/>
    <col min="6921" max="6921" width="20.6640625" style="1" bestFit="1" customWidth="1"/>
    <col min="6922" max="7167" width="8.83203125" style="1"/>
    <col min="7168" max="7168" width="20.6640625" style="1" customWidth="1"/>
    <col min="7169" max="7176" width="8.83203125" style="1"/>
    <col min="7177" max="7177" width="20.6640625" style="1" bestFit="1" customWidth="1"/>
    <col min="7178" max="7423" width="8.83203125" style="1"/>
    <col min="7424" max="7424" width="20.6640625" style="1" customWidth="1"/>
    <col min="7425" max="7432" width="8.83203125" style="1"/>
    <col min="7433" max="7433" width="20.6640625" style="1" bestFit="1" customWidth="1"/>
    <col min="7434" max="7679" width="8.83203125" style="1"/>
    <col min="7680" max="7680" width="20.6640625" style="1" customWidth="1"/>
    <col min="7681" max="7688" width="8.83203125" style="1"/>
    <col min="7689" max="7689" width="20.6640625" style="1" bestFit="1" customWidth="1"/>
    <col min="7690" max="7935" width="8.83203125" style="1"/>
    <col min="7936" max="7936" width="20.6640625" style="1" customWidth="1"/>
    <col min="7937" max="7944" width="8.83203125" style="1"/>
    <col min="7945" max="7945" width="20.6640625" style="1" bestFit="1" customWidth="1"/>
    <col min="7946" max="8191" width="8.83203125" style="1"/>
    <col min="8192" max="8192" width="20.6640625" style="1" customWidth="1"/>
    <col min="8193" max="8200" width="8.83203125" style="1"/>
    <col min="8201" max="8201" width="20.6640625" style="1" bestFit="1" customWidth="1"/>
    <col min="8202" max="8447" width="8.83203125" style="1"/>
    <col min="8448" max="8448" width="20.6640625" style="1" customWidth="1"/>
    <col min="8449" max="8456" width="8.83203125" style="1"/>
    <col min="8457" max="8457" width="20.6640625" style="1" bestFit="1" customWidth="1"/>
    <col min="8458" max="8703" width="8.83203125" style="1"/>
    <col min="8704" max="8704" width="20.6640625" style="1" customWidth="1"/>
    <col min="8705" max="8712" width="8.83203125" style="1"/>
    <col min="8713" max="8713" width="20.6640625" style="1" bestFit="1" customWidth="1"/>
    <col min="8714" max="8959" width="8.83203125" style="1"/>
    <col min="8960" max="8960" width="20.6640625" style="1" customWidth="1"/>
    <col min="8961" max="8968" width="8.83203125" style="1"/>
    <col min="8969" max="8969" width="20.6640625" style="1" bestFit="1" customWidth="1"/>
    <col min="8970" max="9215" width="8.83203125" style="1"/>
    <col min="9216" max="9216" width="20.6640625" style="1" customWidth="1"/>
    <col min="9217" max="9224" width="8.83203125" style="1"/>
    <col min="9225" max="9225" width="20.6640625" style="1" bestFit="1" customWidth="1"/>
    <col min="9226" max="9471" width="8.83203125" style="1"/>
    <col min="9472" max="9472" width="20.6640625" style="1" customWidth="1"/>
    <col min="9473" max="9480" width="8.83203125" style="1"/>
    <col min="9481" max="9481" width="20.6640625" style="1" bestFit="1" customWidth="1"/>
    <col min="9482" max="9727" width="8.83203125" style="1"/>
    <col min="9728" max="9728" width="20.6640625" style="1" customWidth="1"/>
    <col min="9729" max="9736" width="8.83203125" style="1"/>
    <col min="9737" max="9737" width="20.6640625" style="1" bestFit="1" customWidth="1"/>
    <col min="9738" max="9983" width="8.83203125" style="1"/>
    <col min="9984" max="9984" width="20.6640625" style="1" customWidth="1"/>
    <col min="9985" max="9992" width="8.83203125" style="1"/>
    <col min="9993" max="9993" width="20.6640625" style="1" bestFit="1" customWidth="1"/>
    <col min="9994" max="10239" width="8.83203125" style="1"/>
    <col min="10240" max="10240" width="20.6640625" style="1" customWidth="1"/>
    <col min="10241" max="10248" width="8.83203125" style="1"/>
    <col min="10249" max="10249" width="20.6640625" style="1" bestFit="1" customWidth="1"/>
    <col min="10250" max="10495" width="8.83203125" style="1"/>
    <col min="10496" max="10496" width="20.6640625" style="1" customWidth="1"/>
    <col min="10497" max="10504" width="8.83203125" style="1"/>
    <col min="10505" max="10505" width="20.6640625" style="1" bestFit="1" customWidth="1"/>
    <col min="10506" max="10751" width="8.83203125" style="1"/>
    <col min="10752" max="10752" width="20.6640625" style="1" customWidth="1"/>
    <col min="10753" max="10760" width="8.83203125" style="1"/>
    <col min="10761" max="10761" width="20.6640625" style="1" bestFit="1" customWidth="1"/>
    <col min="10762" max="11007" width="8.83203125" style="1"/>
    <col min="11008" max="11008" width="20.6640625" style="1" customWidth="1"/>
    <col min="11009" max="11016" width="8.83203125" style="1"/>
    <col min="11017" max="11017" width="20.6640625" style="1" bestFit="1" customWidth="1"/>
    <col min="11018" max="11263" width="8.83203125" style="1"/>
    <col min="11264" max="11264" width="20.6640625" style="1" customWidth="1"/>
    <col min="11265" max="11272" width="8.83203125" style="1"/>
    <col min="11273" max="11273" width="20.6640625" style="1" bestFit="1" customWidth="1"/>
    <col min="11274" max="11519" width="8.83203125" style="1"/>
    <col min="11520" max="11520" width="20.6640625" style="1" customWidth="1"/>
    <col min="11521" max="11528" width="8.83203125" style="1"/>
    <col min="11529" max="11529" width="20.6640625" style="1" bestFit="1" customWidth="1"/>
    <col min="11530" max="11775" width="8.83203125" style="1"/>
    <col min="11776" max="11776" width="20.6640625" style="1" customWidth="1"/>
    <col min="11777" max="11784" width="8.83203125" style="1"/>
    <col min="11785" max="11785" width="20.6640625" style="1" bestFit="1" customWidth="1"/>
    <col min="11786" max="12031" width="8.83203125" style="1"/>
    <col min="12032" max="12032" width="20.6640625" style="1" customWidth="1"/>
    <col min="12033" max="12040" width="8.83203125" style="1"/>
    <col min="12041" max="12041" width="20.6640625" style="1" bestFit="1" customWidth="1"/>
    <col min="12042" max="12287" width="8.83203125" style="1"/>
    <col min="12288" max="12288" width="20.6640625" style="1" customWidth="1"/>
    <col min="12289" max="12296" width="8.83203125" style="1"/>
    <col min="12297" max="12297" width="20.6640625" style="1" bestFit="1" customWidth="1"/>
    <col min="12298" max="12543" width="8.83203125" style="1"/>
    <col min="12544" max="12544" width="20.6640625" style="1" customWidth="1"/>
    <col min="12545" max="12552" width="8.83203125" style="1"/>
    <col min="12553" max="12553" width="20.6640625" style="1" bestFit="1" customWidth="1"/>
    <col min="12554" max="12799" width="8.83203125" style="1"/>
    <col min="12800" max="12800" width="20.6640625" style="1" customWidth="1"/>
    <col min="12801" max="12808" width="8.83203125" style="1"/>
    <col min="12809" max="12809" width="20.6640625" style="1" bestFit="1" customWidth="1"/>
    <col min="12810" max="13055" width="8.83203125" style="1"/>
    <col min="13056" max="13056" width="20.6640625" style="1" customWidth="1"/>
    <col min="13057" max="13064" width="8.83203125" style="1"/>
    <col min="13065" max="13065" width="20.6640625" style="1" bestFit="1" customWidth="1"/>
    <col min="13066" max="13311" width="8.83203125" style="1"/>
    <col min="13312" max="13312" width="20.6640625" style="1" customWidth="1"/>
    <col min="13313" max="13320" width="8.83203125" style="1"/>
    <col min="13321" max="13321" width="20.6640625" style="1" bestFit="1" customWidth="1"/>
    <col min="13322" max="13567" width="8.83203125" style="1"/>
    <col min="13568" max="13568" width="20.6640625" style="1" customWidth="1"/>
    <col min="13569" max="13576" width="8.83203125" style="1"/>
    <col min="13577" max="13577" width="20.6640625" style="1" bestFit="1" customWidth="1"/>
    <col min="13578" max="13823" width="8.83203125" style="1"/>
    <col min="13824" max="13824" width="20.6640625" style="1" customWidth="1"/>
    <col min="13825" max="13832" width="8.83203125" style="1"/>
    <col min="13833" max="13833" width="20.6640625" style="1" bestFit="1" customWidth="1"/>
    <col min="13834" max="14079" width="8.83203125" style="1"/>
    <col min="14080" max="14080" width="20.6640625" style="1" customWidth="1"/>
    <col min="14081" max="14088" width="8.83203125" style="1"/>
    <col min="14089" max="14089" width="20.6640625" style="1" bestFit="1" customWidth="1"/>
    <col min="14090" max="14335" width="8.83203125" style="1"/>
    <col min="14336" max="14336" width="20.6640625" style="1" customWidth="1"/>
    <col min="14337" max="14344" width="8.83203125" style="1"/>
    <col min="14345" max="14345" width="20.6640625" style="1" bestFit="1" customWidth="1"/>
    <col min="14346" max="14591" width="8.83203125" style="1"/>
    <col min="14592" max="14592" width="20.6640625" style="1" customWidth="1"/>
    <col min="14593" max="14600" width="8.83203125" style="1"/>
    <col min="14601" max="14601" width="20.6640625" style="1" bestFit="1" customWidth="1"/>
    <col min="14602" max="14847" width="8.83203125" style="1"/>
    <col min="14848" max="14848" width="20.6640625" style="1" customWidth="1"/>
    <col min="14849" max="14856" width="8.83203125" style="1"/>
    <col min="14857" max="14857" width="20.6640625" style="1" bestFit="1" customWidth="1"/>
    <col min="14858" max="15103" width="8.83203125" style="1"/>
    <col min="15104" max="15104" width="20.6640625" style="1" customWidth="1"/>
    <col min="15105" max="15112" width="8.83203125" style="1"/>
    <col min="15113" max="15113" width="20.6640625" style="1" bestFit="1" customWidth="1"/>
    <col min="15114" max="15359" width="8.83203125" style="1"/>
    <col min="15360" max="15360" width="20.6640625" style="1" customWidth="1"/>
    <col min="15361" max="15368" width="8.83203125" style="1"/>
    <col min="15369" max="15369" width="20.6640625" style="1" bestFit="1" customWidth="1"/>
    <col min="15370" max="15615" width="8.83203125" style="1"/>
    <col min="15616" max="15616" width="20.6640625" style="1" customWidth="1"/>
    <col min="15617" max="15624" width="8.83203125" style="1"/>
    <col min="15625" max="15625" width="20.6640625" style="1" bestFit="1" customWidth="1"/>
    <col min="15626" max="15871" width="8.83203125" style="1"/>
    <col min="15872" max="15872" width="20.6640625" style="1" customWidth="1"/>
    <col min="15873" max="15880" width="8.83203125" style="1"/>
    <col min="15881" max="15881" width="20.6640625" style="1" bestFit="1" customWidth="1"/>
    <col min="15882" max="16127" width="8.83203125" style="1"/>
    <col min="16128" max="16128" width="20.6640625" style="1" customWidth="1"/>
    <col min="16129" max="16136" width="8.83203125" style="1"/>
    <col min="16137" max="16137" width="20.6640625" style="1" bestFit="1" customWidth="1"/>
    <col min="16138" max="16384" width="8.83203125" style="1"/>
  </cols>
  <sheetData>
    <row r="1" spans="1:12">
      <c r="A1" s="4" t="s">
        <v>31</v>
      </c>
      <c r="I1" s="5" t="s">
        <v>14</v>
      </c>
      <c r="L1" s="2"/>
    </row>
    <row r="2" spans="1:12">
      <c r="I2" s="6" t="s">
        <v>15</v>
      </c>
      <c r="J2" s="6" t="s">
        <v>16</v>
      </c>
      <c r="L2" s="2"/>
    </row>
    <row r="3" spans="1:12">
      <c r="A3" s="4" t="s">
        <v>0</v>
      </c>
      <c r="I3" s="6" t="s">
        <v>17</v>
      </c>
      <c r="J3" s="6" t="s">
        <v>18</v>
      </c>
    </row>
    <row r="4" spans="1:12">
      <c r="A4" s="3" t="s">
        <v>1</v>
      </c>
      <c r="B4" s="19">
        <v>1.3333333333333339</v>
      </c>
      <c r="I4" s="6" t="s">
        <v>19</v>
      </c>
      <c r="J4" s="6" t="s">
        <v>20</v>
      </c>
    </row>
    <row r="5" spans="1:12">
      <c r="A5" s="3" t="s">
        <v>2</v>
      </c>
      <c r="B5" s="19">
        <v>3.333333333333333</v>
      </c>
      <c r="I5" s="6" t="s">
        <v>21</v>
      </c>
      <c r="J5" s="6" t="s">
        <v>22</v>
      </c>
    </row>
    <row r="6" spans="1:12">
      <c r="A6" s="3" t="s">
        <v>3</v>
      </c>
      <c r="B6" s="19">
        <v>2</v>
      </c>
      <c r="J6" s="6"/>
    </row>
    <row r="7" spans="1:12">
      <c r="A7" s="3" t="s">
        <v>4</v>
      </c>
      <c r="B7" s="19">
        <v>7.3333333333333321</v>
      </c>
      <c r="J7" s="7"/>
    </row>
    <row r="8" spans="1:12">
      <c r="A8" s="3" t="s">
        <v>5</v>
      </c>
      <c r="B8" s="19">
        <v>0</v>
      </c>
    </row>
    <row r="9" spans="1:12">
      <c r="A9" s="3" t="s">
        <v>6</v>
      </c>
      <c r="B9" s="19">
        <v>3.3333333333333321</v>
      </c>
    </row>
    <row r="10" spans="1:12">
      <c r="A10" s="3" t="s">
        <v>7</v>
      </c>
      <c r="B10" s="19">
        <v>5</v>
      </c>
    </row>
    <row r="12" spans="1:12">
      <c r="A12" s="4" t="s">
        <v>8</v>
      </c>
    </row>
    <row r="13" spans="1:12">
      <c r="B13" s="8" t="s">
        <v>1</v>
      </c>
      <c r="C13" s="8" t="s">
        <v>2</v>
      </c>
      <c r="D13" s="8" t="s">
        <v>3</v>
      </c>
      <c r="E13" s="8" t="s">
        <v>4</v>
      </c>
      <c r="F13" s="8" t="s">
        <v>5</v>
      </c>
      <c r="G13" s="8" t="s">
        <v>6</v>
      </c>
      <c r="H13" s="8" t="s">
        <v>7</v>
      </c>
      <c r="I13" s="8"/>
      <c r="J13" s="8"/>
    </row>
    <row r="14" spans="1:12">
      <c r="A14" s="3" t="s">
        <v>1</v>
      </c>
      <c r="B14" s="9">
        <f t="shared" ref="B14:F14" si="0">$B$4</f>
        <v>1.3333333333333339</v>
      </c>
      <c r="C14" s="10">
        <f t="shared" si="0"/>
        <v>1.3333333333333339</v>
      </c>
      <c r="D14" s="10">
        <f t="shared" si="0"/>
        <v>1.3333333333333339</v>
      </c>
      <c r="E14" s="10">
        <f t="shared" si="0"/>
        <v>1.3333333333333339</v>
      </c>
      <c r="F14" s="10">
        <f t="shared" si="0"/>
        <v>1.3333333333333339</v>
      </c>
      <c r="G14" s="10"/>
      <c r="H14" s="11"/>
    </row>
    <row r="15" spans="1:12">
      <c r="A15" s="3" t="s">
        <v>2</v>
      </c>
      <c r="B15" s="12"/>
      <c r="C15" s="13">
        <f t="shared" ref="C15:G15" si="1">$B$5</f>
        <v>3.333333333333333</v>
      </c>
      <c r="D15" s="13">
        <f t="shared" si="1"/>
        <v>3.333333333333333</v>
      </c>
      <c r="E15" s="13">
        <f t="shared" si="1"/>
        <v>3.333333333333333</v>
      </c>
      <c r="F15" s="13">
        <f t="shared" si="1"/>
        <v>3.333333333333333</v>
      </c>
      <c r="G15" s="13">
        <f t="shared" si="1"/>
        <v>3.333333333333333</v>
      </c>
      <c r="H15" s="14"/>
    </row>
    <row r="16" spans="1:12">
      <c r="A16" s="3" t="s">
        <v>3</v>
      </c>
      <c r="B16" s="12"/>
      <c r="C16" s="13"/>
      <c r="D16" s="13">
        <f t="shared" ref="D16:H16" si="2">$B$6</f>
        <v>2</v>
      </c>
      <c r="E16" s="13">
        <f t="shared" si="2"/>
        <v>2</v>
      </c>
      <c r="F16" s="13">
        <f t="shared" si="2"/>
        <v>2</v>
      </c>
      <c r="G16" s="13">
        <f t="shared" si="2"/>
        <v>2</v>
      </c>
      <c r="H16" s="14">
        <f t="shared" si="2"/>
        <v>2</v>
      </c>
    </row>
    <row r="17" spans="1:8">
      <c r="A17" s="3" t="s">
        <v>4</v>
      </c>
      <c r="B17" s="12">
        <f>$B$7</f>
        <v>7.3333333333333321</v>
      </c>
      <c r="C17" s="13"/>
      <c r="D17" s="13"/>
      <c r="E17" s="13">
        <f t="shared" ref="E17:H17" si="3">$B$7</f>
        <v>7.3333333333333321</v>
      </c>
      <c r="F17" s="13">
        <f t="shared" si="3"/>
        <v>7.3333333333333321</v>
      </c>
      <c r="G17" s="13">
        <f t="shared" si="3"/>
        <v>7.3333333333333321</v>
      </c>
      <c r="H17" s="14">
        <f t="shared" si="3"/>
        <v>7.3333333333333321</v>
      </c>
    </row>
    <row r="18" spans="1:8">
      <c r="A18" s="3" t="s">
        <v>5</v>
      </c>
      <c r="B18" s="12">
        <f t="shared" ref="B18:C18" si="4">$B$8</f>
        <v>0</v>
      </c>
      <c r="C18" s="13">
        <f t="shared" si="4"/>
        <v>0</v>
      </c>
      <c r="D18" s="13"/>
      <c r="E18" s="13"/>
      <c r="F18" s="13">
        <f t="shared" ref="F18:H18" si="5">$B$8</f>
        <v>0</v>
      </c>
      <c r="G18" s="13">
        <f t="shared" si="5"/>
        <v>0</v>
      </c>
      <c r="H18" s="14">
        <f t="shared" si="5"/>
        <v>0</v>
      </c>
    </row>
    <row r="19" spans="1:8">
      <c r="A19" s="3" t="s">
        <v>6</v>
      </c>
      <c r="B19" s="12">
        <f t="shared" ref="B19:D19" si="6">$B$9</f>
        <v>3.3333333333333321</v>
      </c>
      <c r="C19" s="13">
        <f t="shared" si="6"/>
        <v>3.3333333333333321</v>
      </c>
      <c r="D19" s="13">
        <f t="shared" si="6"/>
        <v>3.3333333333333321</v>
      </c>
      <c r="E19" s="13"/>
      <c r="F19" s="13"/>
      <c r="G19" s="13">
        <f t="shared" ref="G19:H19" si="7">$B$9</f>
        <v>3.3333333333333321</v>
      </c>
      <c r="H19" s="14">
        <f t="shared" si="7"/>
        <v>3.3333333333333321</v>
      </c>
    </row>
    <row r="20" spans="1:8">
      <c r="A20" s="3" t="s">
        <v>7</v>
      </c>
      <c r="B20" s="15">
        <f t="shared" ref="B20:E20" si="8">$B$10</f>
        <v>5</v>
      </c>
      <c r="C20" s="16">
        <f t="shared" si="8"/>
        <v>5</v>
      </c>
      <c r="D20" s="16">
        <f t="shared" si="8"/>
        <v>5</v>
      </c>
      <c r="E20" s="16">
        <f t="shared" si="8"/>
        <v>5</v>
      </c>
      <c r="F20" s="16"/>
      <c r="G20" s="16"/>
      <c r="H20" s="17">
        <f>$B$10</f>
        <v>5</v>
      </c>
    </row>
    <row r="21" spans="1:8">
      <c r="B21" s="7"/>
      <c r="C21" s="7"/>
      <c r="D21" s="7"/>
      <c r="E21" s="7"/>
      <c r="F21" s="7"/>
      <c r="G21" s="7"/>
      <c r="H21" s="7"/>
    </row>
    <row r="22" spans="1:8">
      <c r="A22" s="4" t="s">
        <v>32</v>
      </c>
      <c r="B22" s="7"/>
      <c r="C22" s="7"/>
      <c r="D22" s="7"/>
      <c r="E22" s="7"/>
      <c r="F22" s="7"/>
      <c r="G22" s="7"/>
      <c r="H22" s="7"/>
    </row>
    <row r="23" spans="1:8">
      <c r="A23" s="3" t="s">
        <v>9</v>
      </c>
      <c r="B23" s="7">
        <f t="shared" ref="B23:H23" si="9">SUM(B14:B20)</f>
        <v>17</v>
      </c>
      <c r="C23" s="7">
        <f t="shared" si="9"/>
        <v>13</v>
      </c>
      <c r="D23" s="7">
        <f t="shared" si="9"/>
        <v>15</v>
      </c>
      <c r="E23" s="7">
        <f t="shared" si="9"/>
        <v>19</v>
      </c>
      <c r="F23" s="7">
        <f t="shared" si="9"/>
        <v>14</v>
      </c>
      <c r="G23" s="7">
        <f t="shared" si="9"/>
        <v>15.999999999999996</v>
      </c>
      <c r="H23" s="7">
        <f t="shared" si="9"/>
        <v>17.666666666666664</v>
      </c>
    </row>
    <row r="24" spans="1:8">
      <c r="B24" s="8" t="s">
        <v>13</v>
      </c>
      <c r="C24" s="8" t="s">
        <v>13</v>
      </c>
      <c r="D24" s="8" t="s">
        <v>13</v>
      </c>
      <c r="E24" s="8" t="s">
        <v>13</v>
      </c>
      <c r="F24" s="8" t="s">
        <v>13</v>
      </c>
      <c r="G24" s="8" t="s">
        <v>13</v>
      </c>
      <c r="H24" s="8" t="s">
        <v>13</v>
      </c>
    </row>
    <row r="25" spans="1:8">
      <c r="A25" s="3" t="s">
        <v>10</v>
      </c>
      <c r="B25" s="18">
        <v>17</v>
      </c>
      <c r="C25" s="18">
        <v>13</v>
      </c>
      <c r="D25" s="18">
        <v>15</v>
      </c>
      <c r="E25" s="18">
        <v>19</v>
      </c>
      <c r="F25" s="18">
        <v>14</v>
      </c>
      <c r="G25" s="18">
        <v>16</v>
      </c>
      <c r="H25" s="18">
        <v>11</v>
      </c>
    </row>
    <row r="27" spans="1:8">
      <c r="A27" s="4" t="s">
        <v>11</v>
      </c>
    </row>
    <row r="28" spans="1:8">
      <c r="A28" s="3" t="s">
        <v>12</v>
      </c>
      <c r="B28" s="20">
        <f>SUM(Employees_Starting)</f>
        <v>22.333333333333332</v>
      </c>
    </row>
  </sheetData>
  <printOptions headings="1" gridLines="1"/>
  <pageMargins left="0.75" right="0.75" top="1" bottom="1" header="0.5" footer="0.5"/>
  <pageSetup scale="70" orientation="portrait" horizontalDpi="300" verticalDpi="300"/>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pageSetUpPr fitToPage="1"/>
  </sheetPr>
  <dimension ref="A1:L30"/>
  <sheetViews>
    <sheetView workbookViewId="0"/>
  </sheetViews>
  <sheetFormatPr baseColWidth="10" defaultColWidth="8.83203125" defaultRowHeight="14" x14ac:dyDescent="0"/>
  <cols>
    <col min="1" max="1" width="34.1640625" style="3" customWidth="1"/>
    <col min="2" max="8" width="8.83203125" style="1"/>
    <col min="9" max="9" width="20" style="1" bestFit="1" customWidth="1"/>
    <col min="10" max="10" width="22.1640625" style="1" bestFit="1" customWidth="1"/>
    <col min="11" max="255" width="8.83203125" style="1"/>
    <col min="256" max="256" width="20.6640625" style="1" customWidth="1"/>
    <col min="257" max="264" width="8.83203125" style="1"/>
    <col min="265" max="265" width="20.6640625" style="1" bestFit="1" customWidth="1"/>
    <col min="266" max="511" width="8.83203125" style="1"/>
    <col min="512" max="512" width="20.6640625" style="1" customWidth="1"/>
    <col min="513" max="520" width="8.83203125" style="1"/>
    <col min="521" max="521" width="20.6640625" style="1" bestFit="1" customWidth="1"/>
    <col min="522" max="767" width="8.83203125" style="1"/>
    <col min="768" max="768" width="20.6640625" style="1" customWidth="1"/>
    <col min="769" max="776" width="8.83203125" style="1"/>
    <col min="777" max="777" width="20.6640625" style="1" bestFit="1" customWidth="1"/>
    <col min="778" max="1023" width="8.83203125" style="1"/>
    <col min="1024" max="1024" width="20.6640625" style="1" customWidth="1"/>
    <col min="1025" max="1032" width="8.83203125" style="1"/>
    <col min="1033" max="1033" width="20.6640625" style="1" bestFit="1" customWidth="1"/>
    <col min="1034" max="1279" width="8.83203125" style="1"/>
    <col min="1280" max="1280" width="20.6640625" style="1" customWidth="1"/>
    <col min="1281" max="1288" width="8.83203125" style="1"/>
    <col min="1289" max="1289" width="20.6640625" style="1" bestFit="1" customWidth="1"/>
    <col min="1290" max="1535" width="8.83203125" style="1"/>
    <col min="1536" max="1536" width="20.6640625" style="1" customWidth="1"/>
    <col min="1537" max="1544" width="8.83203125" style="1"/>
    <col min="1545" max="1545" width="20.6640625" style="1" bestFit="1" customWidth="1"/>
    <col min="1546" max="1791" width="8.83203125" style="1"/>
    <col min="1792" max="1792" width="20.6640625" style="1" customWidth="1"/>
    <col min="1793" max="1800" width="8.83203125" style="1"/>
    <col min="1801" max="1801" width="20.6640625" style="1" bestFit="1" customWidth="1"/>
    <col min="1802" max="2047" width="8.83203125" style="1"/>
    <col min="2048" max="2048" width="20.6640625" style="1" customWidth="1"/>
    <col min="2049" max="2056" width="8.83203125" style="1"/>
    <col min="2057" max="2057" width="20.6640625" style="1" bestFit="1" customWidth="1"/>
    <col min="2058" max="2303" width="8.83203125" style="1"/>
    <col min="2304" max="2304" width="20.6640625" style="1" customWidth="1"/>
    <col min="2305" max="2312" width="8.83203125" style="1"/>
    <col min="2313" max="2313" width="20.6640625" style="1" bestFit="1" customWidth="1"/>
    <col min="2314" max="2559" width="8.83203125" style="1"/>
    <col min="2560" max="2560" width="20.6640625" style="1" customWidth="1"/>
    <col min="2561" max="2568" width="8.83203125" style="1"/>
    <col min="2569" max="2569" width="20.6640625" style="1" bestFit="1" customWidth="1"/>
    <col min="2570" max="2815" width="8.83203125" style="1"/>
    <col min="2816" max="2816" width="20.6640625" style="1" customWidth="1"/>
    <col min="2817" max="2824" width="8.83203125" style="1"/>
    <col min="2825" max="2825" width="20.6640625" style="1" bestFit="1" customWidth="1"/>
    <col min="2826" max="3071" width="8.83203125" style="1"/>
    <col min="3072" max="3072" width="20.6640625" style="1" customWidth="1"/>
    <col min="3073" max="3080" width="8.83203125" style="1"/>
    <col min="3081" max="3081" width="20.6640625" style="1" bestFit="1" customWidth="1"/>
    <col min="3082" max="3327" width="8.83203125" style="1"/>
    <col min="3328" max="3328" width="20.6640625" style="1" customWidth="1"/>
    <col min="3329" max="3336" width="8.83203125" style="1"/>
    <col min="3337" max="3337" width="20.6640625" style="1" bestFit="1" customWidth="1"/>
    <col min="3338" max="3583" width="8.83203125" style="1"/>
    <col min="3584" max="3584" width="20.6640625" style="1" customWidth="1"/>
    <col min="3585" max="3592" width="8.83203125" style="1"/>
    <col min="3593" max="3593" width="20.6640625" style="1" bestFit="1" customWidth="1"/>
    <col min="3594" max="3839" width="8.83203125" style="1"/>
    <col min="3840" max="3840" width="20.6640625" style="1" customWidth="1"/>
    <col min="3841" max="3848" width="8.83203125" style="1"/>
    <col min="3849" max="3849" width="20.6640625" style="1" bestFit="1" customWidth="1"/>
    <col min="3850" max="4095" width="8.83203125" style="1"/>
    <col min="4096" max="4096" width="20.6640625" style="1" customWidth="1"/>
    <col min="4097" max="4104" width="8.83203125" style="1"/>
    <col min="4105" max="4105" width="20.6640625" style="1" bestFit="1" customWidth="1"/>
    <col min="4106" max="4351" width="8.83203125" style="1"/>
    <col min="4352" max="4352" width="20.6640625" style="1" customWidth="1"/>
    <col min="4353" max="4360" width="8.83203125" style="1"/>
    <col min="4361" max="4361" width="20.6640625" style="1" bestFit="1" customWidth="1"/>
    <col min="4362" max="4607" width="8.83203125" style="1"/>
    <col min="4608" max="4608" width="20.6640625" style="1" customWidth="1"/>
    <col min="4609" max="4616" width="8.83203125" style="1"/>
    <col min="4617" max="4617" width="20.6640625" style="1" bestFit="1" customWidth="1"/>
    <col min="4618" max="4863" width="8.83203125" style="1"/>
    <col min="4864" max="4864" width="20.6640625" style="1" customWidth="1"/>
    <col min="4865" max="4872" width="8.83203125" style="1"/>
    <col min="4873" max="4873" width="20.6640625" style="1" bestFit="1" customWidth="1"/>
    <col min="4874" max="5119" width="8.83203125" style="1"/>
    <col min="5120" max="5120" width="20.6640625" style="1" customWidth="1"/>
    <col min="5121" max="5128" width="8.83203125" style="1"/>
    <col min="5129" max="5129" width="20.6640625" style="1" bestFit="1" customWidth="1"/>
    <col min="5130" max="5375" width="8.83203125" style="1"/>
    <col min="5376" max="5376" width="20.6640625" style="1" customWidth="1"/>
    <col min="5377" max="5384" width="8.83203125" style="1"/>
    <col min="5385" max="5385" width="20.6640625" style="1" bestFit="1" customWidth="1"/>
    <col min="5386" max="5631" width="8.83203125" style="1"/>
    <col min="5632" max="5632" width="20.6640625" style="1" customWidth="1"/>
    <col min="5633" max="5640" width="8.83203125" style="1"/>
    <col min="5641" max="5641" width="20.6640625" style="1" bestFit="1" customWidth="1"/>
    <col min="5642" max="5887" width="8.83203125" style="1"/>
    <col min="5888" max="5888" width="20.6640625" style="1" customWidth="1"/>
    <col min="5889" max="5896" width="8.83203125" style="1"/>
    <col min="5897" max="5897" width="20.6640625" style="1" bestFit="1" customWidth="1"/>
    <col min="5898" max="6143" width="8.83203125" style="1"/>
    <col min="6144" max="6144" width="20.6640625" style="1" customWidth="1"/>
    <col min="6145" max="6152" width="8.83203125" style="1"/>
    <col min="6153" max="6153" width="20.6640625" style="1" bestFit="1" customWidth="1"/>
    <col min="6154" max="6399" width="8.83203125" style="1"/>
    <col min="6400" max="6400" width="20.6640625" style="1" customWidth="1"/>
    <col min="6401" max="6408" width="8.83203125" style="1"/>
    <col min="6409" max="6409" width="20.6640625" style="1" bestFit="1" customWidth="1"/>
    <col min="6410" max="6655" width="8.83203125" style="1"/>
    <col min="6656" max="6656" width="20.6640625" style="1" customWidth="1"/>
    <col min="6657" max="6664" width="8.83203125" style="1"/>
    <col min="6665" max="6665" width="20.6640625" style="1" bestFit="1" customWidth="1"/>
    <col min="6666" max="6911" width="8.83203125" style="1"/>
    <col min="6912" max="6912" width="20.6640625" style="1" customWidth="1"/>
    <col min="6913" max="6920" width="8.83203125" style="1"/>
    <col min="6921" max="6921" width="20.6640625" style="1" bestFit="1" customWidth="1"/>
    <col min="6922" max="7167" width="8.83203125" style="1"/>
    <col min="7168" max="7168" width="20.6640625" style="1" customWidth="1"/>
    <col min="7169" max="7176" width="8.83203125" style="1"/>
    <col min="7177" max="7177" width="20.6640625" style="1" bestFit="1" customWidth="1"/>
    <col min="7178" max="7423" width="8.83203125" style="1"/>
    <col min="7424" max="7424" width="20.6640625" style="1" customWidth="1"/>
    <col min="7425" max="7432" width="8.83203125" style="1"/>
    <col min="7433" max="7433" width="20.6640625" style="1" bestFit="1" customWidth="1"/>
    <col min="7434" max="7679" width="8.83203125" style="1"/>
    <col min="7680" max="7680" width="20.6640625" style="1" customWidth="1"/>
    <col min="7681" max="7688" width="8.83203125" style="1"/>
    <col min="7689" max="7689" width="20.6640625" style="1" bestFit="1" customWidth="1"/>
    <col min="7690" max="7935" width="8.83203125" style="1"/>
    <col min="7936" max="7936" width="20.6640625" style="1" customWidth="1"/>
    <col min="7937" max="7944" width="8.83203125" style="1"/>
    <col min="7945" max="7945" width="20.6640625" style="1" bestFit="1" customWidth="1"/>
    <col min="7946" max="8191" width="8.83203125" style="1"/>
    <col min="8192" max="8192" width="20.6640625" style="1" customWidth="1"/>
    <col min="8193" max="8200" width="8.83203125" style="1"/>
    <col min="8201" max="8201" width="20.6640625" style="1" bestFit="1" customWidth="1"/>
    <col min="8202" max="8447" width="8.83203125" style="1"/>
    <col min="8448" max="8448" width="20.6640625" style="1" customWidth="1"/>
    <col min="8449" max="8456" width="8.83203125" style="1"/>
    <col min="8457" max="8457" width="20.6640625" style="1" bestFit="1" customWidth="1"/>
    <col min="8458" max="8703" width="8.83203125" style="1"/>
    <col min="8704" max="8704" width="20.6640625" style="1" customWidth="1"/>
    <col min="8705" max="8712" width="8.83203125" style="1"/>
    <col min="8713" max="8713" width="20.6640625" style="1" bestFit="1" customWidth="1"/>
    <col min="8714" max="8959" width="8.83203125" style="1"/>
    <col min="8960" max="8960" width="20.6640625" style="1" customWidth="1"/>
    <col min="8961" max="8968" width="8.83203125" style="1"/>
    <col min="8969" max="8969" width="20.6640625" style="1" bestFit="1" customWidth="1"/>
    <col min="8970" max="9215" width="8.83203125" style="1"/>
    <col min="9216" max="9216" width="20.6640625" style="1" customWidth="1"/>
    <col min="9217" max="9224" width="8.83203125" style="1"/>
    <col min="9225" max="9225" width="20.6640625" style="1" bestFit="1" customWidth="1"/>
    <col min="9226" max="9471" width="8.83203125" style="1"/>
    <col min="9472" max="9472" width="20.6640625" style="1" customWidth="1"/>
    <col min="9473" max="9480" width="8.83203125" style="1"/>
    <col min="9481" max="9481" width="20.6640625" style="1" bestFit="1" customWidth="1"/>
    <col min="9482" max="9727" width="8.83203125" style="1"/>
    <col min="9728" max="9728" width="20.6640625" style="1" customWidth="1"/>
    <col min="9729" max="9736" width="8.83203125" style="1"/>
    <col min="9737" max="9737" width="20.6640625" style="1" bestFit="1" customWidth="1"/>
    <col min="9738" max="9983" width="8.83203125" style="1"/>
    <col min="9984" max="9984" width="20.6640625" style="1" customWidth="1"/>
    <col min="9985" max="9992" width="8.83203125" style="1"/>
    <col min="9993" max="9993" width="20.6640625" style="1" bestFit="1" customWidth="1"/>
    <col min="9994" max="10239" width="8.83203125" style="1"/>
    <col min="10240" max="10240" width="20.6640625" style="1" customWidth="1"/>
    <col min="10241" max="10248" width="8.83203125" style="1"/>
    <col min="10249" max="10249" width="20.6640625" style="1" bestFit="1" customWidth="1"/>
    <col min="10250" max="10495" width="8.83203125" style="1"/>
    <col min="10496" max="10496" width="20.6640625" style="1" customWidth="1"/>
    <col min="10497" max="10504" width="8.83203125" style="1"/>
    <col min="10505" max="10505" width="20.6640625" style="1" bestFit="1" customWidth="1"/>
    <col min="10506" max="10751" width="8.83203125" style="1"/>
    <col min="10752" max="10752" width="20.6640625" style="1" customWidth="1"/>
    <col min="10753" max="10760" width="8.83203125" style="1"/>
    <col min="10761" max="10761" width="20.6640625" style="1" bestFit="1" customWidth="1"/>
    <col min="10762" max="11007" width="8.83203125" style="1"/>
    <col min="11008" max="11008" width="20.6640625" style="1" customWidth="1"/>
    <col min="11009" max="11016" width="8.83203125" style="1"/>
    <col min="11017" max="11017" width="20.6640625" style="1" bestFit="1" customWidth="1"/>
    <col min="11018" max="11263" width="8.83203125" style="1"/>
    <col min="11264" max="11264" width="20.6640625" style="1" customWidth="1"/>
    <col min="11265" max="11272" width="8.83203125" style="1"/>
    <col min="11273" max="11273" width="20.6640625" style="1" bestFit="1" customWidth="1"/>
    <col min="11274" max="11519" width="8.83203125" style="1"/>
    <col min="11520" max="11520" width="20.6640625" style="1" customWidth="1"/>
    <col min="11521" max="11528" width="8.83203125" style="1"/>
    <col min="11529" max="11529" width="20.6640625" style="1" bestFit="1" customWidth="1"/>
    <col min="11530" max="11775" width="8.83203125" style="1"/>
    <col min="11776" max="11776" width="20.6640625" style="1" customWidth="1"/>
    <col min="11777" max="11784" width="8.83203125" style="1"/>
    <col min="11785" max="11785" width="20.6640625" style="1" bestFit="1" customWidth="1"/>
    <col min="11786" max="12031" width="8.83203125" style="1"/>
    <col min="12032" max="12032" width="20.6640625" style="1" customWidth="1"/>
    <col min="12033" max="12040" width="8.83203125" style="1"/>
    <col min="12041" max="12041" width="20.6640625" style="1" bestFit="1" customWidth="1"/>
    <col min="12042" max="12287" width="8.83203125" style="1"/>
    <col min="12288" max="12288" width="20.6640625" style="1" customWidth="1"/>
    <col min="12289" max="12296" width="8.83203125" style="1"/>
    <col min="12297" max="12297" width="20.6640625" style="1" bestFit="1" customWidth="1"/>
    <col min="12298" max="12543" width="8.83203125" style="1"/>
    <col min="12544" max="12544" width="20.6640625" style="1" customWidth="1"/>
    <col min="12545" max="12552" width="8.83203125" style="1"/>
    <col min="12553" max="12553" width="20.6640625" style="1" bestFit="1" customWidth="1"/>
    <col min="12554" max="12799" width="8.83203125" style="1"/>
    <col min="12800" max="12800" width="20.6640625" style="1" customWidth="1"/>
    <col min="12801" max="12808" width="8.83203125" style="1"/>
    <col min="12809" max="12809" width="20.6640625" style="1" bestFit="1" customWidth="1"/>
    <col min="12810" max="13055" width="8.83203125" style="1"/>
    <col min="13056" max="13056" width="20.6640625" style="1" customWidth="1"/>
    <col min="13057" max="13064" width="8.83203125" style="1"/>
    <col min="13065" max="13065" width="20.6640625" style="1" bestFit="1" customWidth="1"/>
    <col min="13066" max="13311" width="8.83203125" style="1"/>
    <col min="13312" max="13312" width="20.6640625" style="1" customWidth="1"/>
    <col min="13313" max="13320" width="8.83203125" style="1"/>
    <col min="13321" max="13321" width="20.6640625" style="1" bestFit="1" customWidth="1"/>
    <col min="13322" max="13567" width="8.83203125" style="1"/>
    <col min="13568" max="13568" width="20.6640625" style="1" customWidth="1"/>
    <col min="13569" max="13576" width="8.83203125" style="1"/>
    <col min="13577" max="13577" width="20.6640625" style="1" bestFit="1" customWidth="1"/>
    <col min="13578" max="13823" width="8.83203125" style="1"/>
    <col min="13824" max="13824" width="20.6640625" style="1" customWidth="1"/>
    <col min="13825" max="13832" width="8.83203125" style="1"/>
    <col min="13833" max="13833" width="20.6640625" style="1" bestFit="1" customWidth="1"/>
    <col min="13834" max="14079" width="8.83203125" style="1"/>
    <col min="14080" max="14080" width="20.6640625" style="1" customWidth="1"/>
    <col min="14081" max="14088" width="8.83203125" style="1"/>
    <col min="14089" max="14089" width="20.6640625" style="1" bestFit="1" customWidth="1"/>
    <col min="14090" max="14335" width="8.83203125" style="1"/>
    <col min="14336" max="14336" width="20.6640625" style="1" customWidth="1"/>
    <col min="14337" max="14344" width="8.83203125" style="1"/>
    <col min="14345" max="14345" width="20.6640625" style="1" bestFit="1" customWidth="1"/>
    <col min="14346" max="14591" width="8.83203125" style="1"/>
    <col min="14592" max="14592" width="20.6640625" style="1" customWidth="1"/>
    <col min="14593" max="14600" width="8.83203125" style="1"/>
    <col min="14601" max="14601" width="20.6640625" style="1" bestFit="1" customWidth="1"/>
    <col min="14602" max="14847" width="8.83203125" style="1"/>
    <col min="14848" max="14848" width="20.6640625" style="1" customWidth="1"/>
    <col min="14849" max="14856" width="8.83203125" style="1"/>
    <col min="14857" max="14857" width="20.6640625" style="1" bestFit="1" customWidth="1"/>
    <col min="14858" max="15103" width="8.83203125" style="1"/>
    <col min="15104" max="15104" width="20.6640625" style="1" customWidth="1"/>
    <col min="15105" max="15112" width="8.83203125" style="1"/>
    <col min="15113" max="15113" width="20.6640625" style="1" bestFit="1" customWidth="1"/>
    <col min="15114" max="15359" width="8.83203125" style="1"/>
    <col min="15360" max="15360" width="20.6640625" style="1" customWidth="1"/>
    <col min="15361" max="15368" width="8.83203125" style="1"/>
    <col min="15369" max="15369" width="20.6640625" style="1" bestFit="1" customWidth="1"/>
    <col min="15370" max="15615" width="8.83203125" style="1"/>
    <col min="15616" max="15616" width="20.6640625" style="1" customWidth="1"/>
    <col min="15617" max="15624" width="8.83203125" style="1"/>
    <col min="15625" max="15625" width="20.6640625" style="1" bestFit="1" customWidth="1"/>
    <col min="15626" max="15871" width="8.83203125" style="1"/>
    <col min="15872" max="15872" width="20.6640625" style="1" customWidth="1"/>
    <col min="15873" max="15880" width="8.83203125" style="1"/>
    <col min="15881" max="15881" width="20.6640625" style="1" bestFit="1" customWidth="1"/>
    <col min="15882" max="16127" width="8.83203125" style="1"/>
    <col min="16128" max="16128" width="20.6640625" style="1" customWidth="1"/>
    <col min="16129" max="16136" width="8.83203125" style="1"/>
    <col min="16137" max="16137" width="20.6640625" style="1" bestFit="1" customWidth="1"/>
    <col min="16138" max="16384" width="8.83203125" style="1"/>
  </cols>
  <sheetData>
    <row r="1" spans="1:12">
      <c r="A1" s="4" t="s">
        <v>31</v>
      </c>
      <c r="I1" s="5" t="s">
        <v>14</v>
      </c>
      <c r="L1" s="2"/>
    </row>
    <row r="2" spans="1:12">
      <c r="I2" s="6" t="s">
        <v>15</v>
      </c>
      <c r="J2" s="6" t="s">
        <v>16</v>
      </c>
      <c r="L2" s="2"/>
    </row>
    <row r="3" spans="1:12">
      <c r="A3" s="4" t="s">
        <v>0</v>
      </c>
      <c r="I3" s="6" t="s">
        <v>17</v>
      </c>
      <c r="J3" s="6" t="s">
        <v>18</v>
      </c>
    </row>
    <row r="4" spans="1:12">
      <c r="A4" s="3" t="s">
        <v>1</v>
      </c>
      <c r="B4" s="19">
        <v>2</v>
      </c>
      <c r="I4" s="6" t="s">
        <v>19</v>
      </c>
      <c r="J4" s="6" t="s">
        <v>20</v>
      </c>
    </row>
    <row r="5" spans="1:12">
      <c r="A5" s="3" t="s">
        <v>2</v>
      </c>
      <c r="B5" s="19">
        <v>3</v>
      </c>
      <c r="I5" s="6" t="s">
        <v>21</v>
      </c>
      <c r="J5" s="6" t="s">
        <v>22</v>
      </c>
    </row>
    <row r="6" spans="1:12">
      <c r="A6" s="3" t="s">
        <v>3</v>
      </c>
      <c r="B6" s="19">
        <v>3</v>
      </c>
      <c r="J6" s="6"/>
    </row>
    <row r="7" spans="1:12">
      <c r="A7" s="3" t="s">
        <v>4</v>
      </c>
      <c r="B7" s="19">
        <v>7</v>
      </c>
      <c r="J7" s="7"/>
    </row>
    <row r="8" spans="1:12">
      <c r="A8" s="3" t="s">
        <v>5</v>
      </c>
      <c r="B8" s="19">
        <v>0</v>
      </c>
    </row>
    <row r="9" spans="1:12">
      <c r="A9" s="3" t="s">
        <v>6</v>
      </c>
      <c r="B9" s="19">
        <v>4</v>
      </c>
    </row>
    <row r="10" spans="1:12">
      <c r="A10" s="3" t="s">
        <v>7</v>
      </c>
      <c r="B10" s="19">
        <v>4</v>
      </c>
    </row>
    <row r="12" spans="1:12">
      <c r="A12" s="3" t="s">
        <v>23</v>
      </c>
      <c r="B12" s="18">
        <v>17</v>
      </c>
      <c r="C12" s="18">
        <v>13</v>
      </c>
      <c r="D12" s="18">
        <v>15</v>
      </c>
      <c r="E12" s="18">
        <v>19</v>
      </c>
      <c r="F12" s="18">
        <v>14</v>
      </c>
      <c r="G12" s="18">
        <v>16</v>
      </c>
      <c r="H12" s="18">
        <v>11</v>
      </c>
      <c r="J12" s="8" t="s">
        <v>24</v>
      </c>
      <c r="K12" s="1">
        <v>0</v>
      </c>
    </row>
    <row r="14" spans="1:12">
      <c r="A14" s="4" t="s">
        <v>8</v>
      </c>
    </row>
    <row r="15" spans="1:12">
      <c r="B15" s="8" t="s">
        <v>1</v>
      </c>
      <c r="C15" s="8" t="s">
        <v>2</v>
      </c>
      <c r="D15" s="8" t="s">
        <v>3</v>
      </c>
      <c r="E15" s="8" t="s">
        <v>4</v>
      </c>
      <c r="F15" s="8" t="s">
        <v>5</v>
      </c>
      <c r="G15" s="8" t="s">
        <v>6</v>
      </c>
      <c r="H15" s="8" t="s">
        <v>7</v>
      </c>
      <c r="I15" s="8"/>
      <c r="J15" s="8"/>
    </row>
    <row r="16" spans="1:12">
      <c r="A16" s="3" t="s">
        <v>1</v>
      </c>
      <c r="B16" s="9">
        <f t="shared" ref="B16:F16" si="0">$B$4</f>
        <v>2</v>
      </c>
      <c r="C16" s="10">
        <f t="shared" si="0"/>
        <v>2</v>
      </c>
      <c r="D16" s="10">
        <f t="shared" si="0"/>
        <v>2</v>
      </c>
      <c r="E16" s="10">
        <f t="shared" si="0"/>
        <v>2</v>
      </c>
      <c r="F16" s="10">
        <f t="shared" si="0"/>
        <v>2</v>
      </c>
      <c r="G16" s="10"/>
      <c r="H16" s="11"/>
    </row>
    <row r="17" spans="1:8">
      <c r="A17" s="3" t="s">
        <v>2</v>
      </c>
      <c r="B17" s="12"/>
      <c r="C17" s="13">
        <f t="shared" ref="C17:G17" si="1">$B$5</f>
        <v>3</v>
      </c>
      <c r="D17" s="13">
        <f t="shared" si="1"/>
        <v>3</v>
      </c>
      <c r="E17" s="13">
        <f t="shared" si="1"/>
        <v>3</v>
      </c>
      <c r="F17" s="13">
        <f t="shared" si="1"/>
        <v>3</v>
      </c>
      <c r="G17" s="13">
        <f t="shared" si="1"/>
        <v>3</v>
      </c>
      <c r="H17" s="14"/>
    </row>
    <row r="18" spans="1:8">
      <c r="A18" s="3" t="s">
        <v>3</v>
      </c>
      <c r="B18" s="12"/>
      <c r="C18" s="13"/>
      <c r="D18" s="13">
        <f t="shared" ref="D18:H18" si="2">$B$6</f>
        <v>3</v>
      </c>
      <c r="E18" s="13">
        <f t="shared" si="2"/>
        <v>3</v>
      </c>
      <c r="F18" s="13">
        <f t="shared" si="2"/>
        <v>3</v>
      </c>
      <c r="G18" s="13">
        <f t="shared" si="2"/>
        <v>3</v>
      </c>
      <c r="H18" s="14">
        <f t="shared" si="2"/>
        <v>3</v>
      </c>
    </row>
    <row r="19" spans="1:8">
      <c r="A19" s="3" t="s">
        <v>4</v>
      </c>
      <c r="B19" s="12">
        <f>$B$7</f>
        <v>7</v>
      </c>
      <c r="C19" s="13"/>
      <c r="D19" s="13"/>
      <c r="E19" s="13">
        <f t="shared" ref="E19:H19" si="3">$B$7</f>
        <v>7</v>
      </c>
      <c r="F19" s="13">
        <f t="shared" si="3"/>
        <v>7</v>
      </c>
      <c r="G19" s="13">
        <f t="shared" si="3"/>
        <v>7</v>
      </c>
      <c r="H19" s="14">
        <f t="shared" si="3"/>
        <v>7</v>
      </c>
    </row>
    <row r="20" spans="1:8">
      <c r="A20" s="3" t="s">
        <v>5</v>
      </c>
      <c r="B20" s="12">
        <f t="shared" ref="B20:C20" si="4">$B$8</f>
        <v>0</v>
      </c>
      <c r="C20" s="13">
        <f t="shared" si="4"/>
        <v>0</v>
      </c>
      <c r="D20" s="13"/>
      <c r="E20" s="13"/>
      <c r="F20" s="13">
        <f t="shared" ref="F20:H20" si="5">$B$8</f>
        <v>0</v>
      </c>
      <c r="G20" s="13">
        <f t="shared" si="5"/>
        <v>0</v>
      </c>
      <c r="H20" s="14">
        <f t="shared" si="5"/>
        <v>0</v>
      </c>
    </row>
    <row r="21" spans="1:8">
      <c r="A21" s="3" t="s">
        <v>6</v>
      </c>
      <c r="B21" s="12">
        <f t="shared" ref="B21:D21" si="6">$B$9</f>
        <v>4</v>
      </c>
      <c r="C21" s="13">
        <f t="shared" si="6"/>
        <v>4</v>
      </c>
      <c r="D21" s="13">
        <f t="shared" si="6"/>
        <v>4</v>
      </c>
      <c r="E21" s="13"/>
      <c r="F21" s="13"/>
      <c r="G21" s="13">
        <f t="shared" ref="G21:H21" si="7">$B$9</f>
        <v>4</v>
      </c>
      <c r="H21" s="14">
        <f t="shared" si="7"/>
        <v>4</v>
      </c>
    </row>
    <row r="22" spans="1:8">
      <c r="A22" s="3" t="s">
        <v>7</v>
      </c>
      <c r="B22" s="15">
        <f t="shared" ref="B22:E22" si="8">$B$10</f>
        <v>4</v>
      </c>
      <c r="C22" s="16">
        <f t="shared" si="8"/>
        <v>4</v>
      </c>
      <c r="D22" s="16">
        <f t="shared" si="8"/>
        <v>4</v>
      </c>
      <c r="E22" s="16">
        <f t="shared" si="8"/>
        <v>4</v>
      </c>
      <c r="F22" s="16"/>
      <c r="G22" s="16"/>
      <c r="H22" s="17">
        <f>$B$10</f>
        <v>4</v>
      </c>
    </row>
    <row r="23" spans="1:8">
      <c r="B23" s="7"/>
      <c r="C23" s="7"/>
      <c r="D23" s="7"/>
      <c r="E23" s="7"/>
      <c r="F23" s="7"/>
      <c r="G23" s="7"/>
      <c r="H23" s="7"/>
    </row>
    <row r="24" spans="1:8">
      <c r="A24" s="4" t="s">
        <v>32</v>
      </c>
      <c r="B24" s="7"/>
      <c r="C24" s="7"/>
      <c r="D24" s="7"/>
      <c r="E24" s="7"/>
      <c r="F24" s="7"/>
      <c r="G24" s="7"/>
      <c r="H24" s="7"/>
    </row>
    <row r="25" spans="1:8">
      <c r="A25" s="3" t="s">
        <v>9</v>
      </c>
      <c r="B25" s="7">
        <f t="shared" ref="B25:H25" si="9">SUM(B16:B22)</f>
        <v>17</v>
      </c>
      <c r="C25" s="7">
        <f t="shared" si="9"/>
        <v>13</v>
      </c>
      <c r="D25" s="7">
        <f t="shared" si="9"/>
        <v>16</v>
      </c>
      <c r="E25" s="7">
        <f t="shared" si="9"/>
        <v>19</v>
      </c>
      <c r="F25" s="7">
        <f t="shared" si="9"/>
        <v>15</v>
      </c>
      <c r="G25" s="7">
        <f t="shared" si="9"/>
        <v>17</v>
      </c>
      <c r="H25" s="7">
        <f t="shared" si="9"/>
        <v>18</v>
      </c>
    </row>
    <row r="26" spans="1:8">
      <c r="B26" s="8" t="s">
        <v>13</v>
      </c>
      <c r="C26" s="8" t="s">
        <v>13</v>
      </c>
      <c r="D26" s="8" t="s">
        <v>13</v>
      </c>
      <c r="E26" s="8" t="s">
        <v>13</v>
      </c>
      <c r="F26" s="8" t="s">
        <v>13</v>
      </c>
      <c r="G26" s="8" t="s">
        <v>13</v>
      </c>
      <c r="H26" s="8" t="s">
        <v>13</v>
      </c>
    </row>
    <row r="27" spans="1:8">
      <c r="A27" s="3" t="s">
        <v>10</v>
      </c>
      <c r="B27" s="1">
        <f t="shared" ref="B27:H27" si="10">B12+$K$12</f>
        <v>17</v>
      </c>
      <c r="C27" s="1">
        <f t="shared" si="10"/>
        <v>13</v>
      </c>
      <c r="D27" s="1">
        <f t="shared" si="10"/>
        <v>15</v>
      </c>
      <c r="E27" s="1">
        <f t="shared" si="10"/>
        <v>19</v>
      </c>
      <c r="F27" s="1">
        <f t="shared" si="10"/>
        <v>14</v>
      </c>
      <c r="G27" s="1">
        <f t="shared" si="10"/>
        <v>16</v>
      </c>
      <c r="H27" s="1">
        <f t="shared" si="10"/>
        <v>11</v>
      </c>
    </row>
    <row r="29" spans="1:8">
      <c r="A29" s="4" t="s">
        <v>11</v>
      </c>
    </row>
    <row r="30" spans="1:8">
      <c r="A30" s="3" t="s">
        <v>12</v>
      </c>
      <c r="B30" s="20">
        <f>SUM(Employees_Starting)</f>
        <v>23</v>
      </c>
    </row>
  </sheetData>
  <printOptions headings="1" gridLines="1"/>
  <pageMargins left="0.75" right="0.75" top="1" bottom="1" header="0.5" footer="0.5"/>
  <pageSetup scale="57" orientation="portrait" horizontalDpi="300" verticalDpi="300"/>
  <headerFooter alignWithMargins="0"/>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B15"/>
  <sheetViews>
    <sheetView workbookViewId="0"/>
  </sheetViews>
  <sheetFormatPr baseColWidth="10" defaultColWidth="8.83203125" defaultRowHeight="14" x14ac:dyDescent="0"/>
  <sheetData>
    <row r="1" spans="1:2">
      <c r="A1">
        <v>1</v>
      </c>
    </row>
    <row r="2" spans="1:2">
      <c r="A2" t="s">
        <v>25</v>
      </c>
    </row>
    <row r="3" spans="1:2">
      <c r="A3">
        <v>1</v>
      </c>
    </row>
    <row r="4" spans="1:2">
      <c r="A4">
        <v>0</v>
      </c>
    </row>
    <row r="5" spans="1:2">
      <c r="A5">
        <v>6</v>
      </c>
    </row>
    <row r="6" spans="1:2">
      <c r="A6">
        <v>2</v>
      </c>
    </row>
    <row r="8" spans="1:2">
      <c r="A8" s="21"/>
      <c r="B8" s="21"/>
    </row>
    <row r="9" spans="1:2">
      <c r="A9" t="s">
        <v>26</v>
      </c>
    </row>
    <row r="10" spans="1:2">
      <c r="A10" t="s">
        <v>28</v>
      </c>
    </row>
    <row r="15" spans="1:2">
      <c r="B15" s="21"/>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enableFormatConditionsCalculation="0"/>
  <dimension ref="A1:K8"/>
  <sheetViews>
    <sheetView workbookViewId="0"/>
  </sheetViews>
  <sheetFormatPr baseColWidth="10" defaultColWidth="8.83203125" defaultRowHeight="14" x14ac:dyDescent="0"/>
  <sheetData>
    <row r="1" spans="1:11">
      <c r="A1" s="25" t="s">
        <v>29</v>
      </c>
      <c r="K1" s="27" t="str">
        <f>CONCATENATE("Sensitivity of ",$K$4," to ","Extra required")</f>
        <v>Sensitivity of Total_employees to Extra required</v>
      </c>
    </row>
    <row r="3" spans="1:11">
      <c r="A3" t="s">
        <v>30</v>
      </c>
      <c r="K3" t="s">
        <v>27</v>
      </c>
    </row>
    <row r="4" spans="1:11" ht="85">
      <c r="B4" s="28" t="s">
        <v>21</v>
      </c>
      <c r="J4" s="27">
        <f>MATCH($K$4,OutputAddresses,0)</f>
        <v>1</v>
      </c>
      <c r="K4" s="29" t="s">
        <v>21</v>
      </c>
    </row>
    <row r="5" spans="1:11">
      <c r="A5" s="26">
        <v>0</v>
      </c>
      <c r="B5" s="22">
        <v>23</v>
      </c>
      <c r="K5">
        <f>INDEX(OutputValues,1,$J$4)</f>
        <v>23</v>
      </c>
    </row>
    <row r="6" spans="1:11">
      <c r="A6" s="26">
        <v>2</v>
      </c>
      <c r="B6" s="23">
        <v>25</v>
      </c>
      <c r="K6">
        <f>INDEX(OutputValues,2,$J$4)</f>
        <v>25</v>
      </c>
    </row>
    <row r="7" spans="1:11">
      <c r="A7" s="26">
        <v>4</v>
      </c>
      <c r="B7" s="23">
        <v>28</v>
      </c>
      <c r="K7">
        <f>INDEX(OutputValues,3,$J$4)</f>
        <v>28</v>
      </c>
    </row>
    <row r="8" spans="1:11">
      <c r="A8" s="26">
        <v>6</v>
      </c>
      <c r="B8" s="24">
        <v>31</v>
      </c>
      <c r="K8">
        <f>INDEX(OutputValues,4,$J$4)</f>
        <v>31</v>
      </c>
    </row>
  </sheetData>
  <dataValidations count="1">
    <dataValidation type="list" allowBlank="1" showInputMessage="1" showErrorMessage="1" sqref="K4">
      <formula1>OutputAddresses</formula1>
    </dataValidation>
  </dataValidations>
  <pageMargins left="0.7" right="0.7" top="0.75" bottom="0.75" header="0.3" footer="0.3"/>
  <drawing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Model</vt:lpstr>
      <vt:lpstr>Model Sensitivity</vt:lpstr>
      <vt:lpstr>STS_1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Albright</dc:creator>
  <cp:lastModifiedBy>Somayeh  Moazeni</cp:lastModifiedBy>
  <cp:lastPrinted>2009-11-24T18:47:39Z</cp:lastPrinted>
  <dcterms:created xsi:type="dcterms:W3CDTF">2007-05-15T18:17:22Z</dcterms:created>
  <dcterms:modified xsi:type="dcterms:W3CDTF">2020-02-17T20:02:17Z</dcterms:modified>
</cp:coreProperties>
</file>