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codeName="ThisWorkbook" autoCompressPictures="0"/>
  <bookViews>
    <workbookView xWindow="0" yWindow="80" windowWidth="23800" windowHeight="16320"/>
  </bookViews>
  <sheets>
    <sheet name="Model" sheetId="1" r:id="rId1"/>
    <sheet name="Why 2 Is Inefficient" sheetId="3" r:id="rId2"/>
  </sheets>
  <definedNames>
    <definedName name="Combo_inputs">'Why 2 Is Inefficient'!$D$6:$E$6</definedName>
    <definedName name="Combo_outputs">'Why 2 Is Inefficient'!$G$6:$I$6</definedName>
    <definedName name="Hospital2_inputs">'Why 2 Is Inefficient'!$D$8:$E$8</definedName>
    <definedName name="Hospital2_outputs">'Why 2 Is Inefficient'!$G$8:$I$8</definedName>
    <definedName name="Input_costs">Model!$B$14:$B$16</definedName>
    <definedName name="Output_values">Model!$D$14:$D$16</definedName>
    <definedName name="_xlnm.Print_Area" localSheetId="0">Model!$A$1:$K$22</definedName>
    <definedName name="_xlnm.Print_Area" localSheetId="1">'Why 2 Is Inefficient'!$A$1:$I$8</definedName>
    <definedName name="Selected_hospital">Model!$B$3</definedName>
    <definedName name="Selected_hospital_input_cost">Model!$B$19</definedName>
    <definedName name="Selected_hospital_output_value">Model!$B$22</definedName>
    <definedName name="solver_adj" localSheetId="0" hidden="1">Model!$B$10:$C$10,Model!$F$10:$H$10</definedName>
    <definedName name="solver_adj" localSheetId="1" hidden="1">'Why 2 Is Inefficient'!$B$4:$B$5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bd" localSheetId="0" hidden="1">2</definedName>
    <definedName name="solver_ibd" localSheetId="1" hidden="1">2</definedName>
    <definedName name="solver_itr" localSheetId="0" hidden="1">100</definedName>
    <definedName name="solver_itr" localSheetId="1" hidden="1">100</definedName>
    <definedName name="solver_lhs1" localSheetId="0" hidden="1">Model!$B$14:$B$16</definedName>
    <definedName name="solver_lhs1" localSheetId="1" hidden="1">'Why 2 Is Inefficient'!$D$6:$E$6</definedName>
    <definedName name="solver_lhs2" localSheetId="0" hidden="1">Model!$B$19</definedName>
    <definedName name="solver_lhs2" localSheetId="1" hidden="1">'Why 2 Is Inefficient'!$G$6:$I$6</definedName>
    <definedName name="solver_lhs3" localSheetId="0" hidden="1">Model!$B$19</definedName>
    <definedName name="solver_lin" localSheetId="0" hidden="1">1</definedName>
    <definedName name="solver_lin" localSheetId="1" hidden="1">1</definedName>
    <definedName name="solver_loc" localSheetId="0" hidden="1">1</definedName>
    <definedName name="solver_loc" localSheetId="1" hidden="1">1</definedName>
    <definedName name="solver_lva" localSheetId="0" hidden="1">2</definedName>
    <definedName name="solver_lva" localSheetId="1" hidden="1">2</definedName>
    <definedName name="solver_mip" localSheetId="0" hidden="1">5000</definedName>
    <definedName name="solver_mip" localSheetId="1" hidden="1">5000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5000</definedName>
    <definedName name="solver_nod" localSheetId="1" hidden="1">5000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fx" localSheetId="0" hidden="1">2</definedName>
    <definedName name="solver_ofx" localSheetId="1" hidden="1">2</definedName>
    <definedName name="solver_opt" localSheetId="0" hidden="1">Model!$B$22</definedName>
    <definedName name="solver_piv" localSheetId="0" hidden="1">0.000001</definedName>
    <definedName name="solver_piv" localSheetId="1" hidden="1">0.000001</definedName>
    <definedName name="solver_pre" localSheetId="0" hidden="1">0.000001</definedName>
    <definedName name="solver_pre" localSheetId="1" hidden="1">0.000001</definedName>
    <definedName name="solver_pro" localSheetId="0" hidden="1">2</definedName>
    <definedName name="solver_pro" localSheetId="1" hidden="1">2</definedName>
    <definedName name="solver_rbv" localSheetId="0" hidden="1">1</definedName>
    <definedName name="solver_rbv" localSheetId="1" hidden="1">1</definedName>
    <definedName name="solver_red" localSheetId="0" hidden="1">0.000001</definedName>
    <definedName name="solver_red" localSheetId="1" hidden="1">0.000001</definedName>
    <definedName name="solver_rel1" localSheetId="0" hidden="1">3</definedName>
    <definedName name="solver_rel1" localSheetId="1" hidden="1">1</definedName>
    <definedName name="solver_rel2" localSheetId="0" hidden="1">2</definedName>
    <definedName name="solver_rel2" localSheetId="1" hidden="1">3</definedName>
    <definedName name="solver_rel3" localSheetId="0" hidden="1">2</definedName>
    <definedName name="solver_reo" localSheetId="0" hidden="1">2</definedName>
    <definedName name="solver_reo" localSheetId="1" hidden="1">2</definedName>
    <definedName name="solver_rep" localSheetId="0" hidden="1">2</definedName>
    <definedName name="solver_rep" localSheetId="1" hidden="1">2</definedName>
    <definedName name="solver_rhs1" localSheetId="0" hidden="1">Output_values</definedName>
    <definedName name="solver_rhs1" localSheetId="1" hidden="1">Hospital2_inputs</definedName>
    <definedName name="solver_rhs2" localSheetId="0" hidden="1">1</definedName>
    <definedName name="solver_rhs2" localSheetId="1" hidden="1">Hospital2_outputs</definedName>
    <definedName name="solver_rhs3" localSheetId="0" hidden="1">Model!$D$19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std" localSheetId="0" hidden="1">1</definedName>
    <definedName name="solver_std" localSheetId="1" hidden="1">1</definedName>
    <definedName name="solver_tim" localSheetId="0" hidden="1">100</definedName>
    <definedName name="solver_tim" localSheetId="1" hidden="1">100</definedName>
    <definedName name="solver_tmp" localSheetId="0" hidden="1">0</definedName>
    <definedName name="solver_tol" localSheetId="0" hidden="1">0.05</definedName>
    <definedName name="solver_tol" localSheetId="1" hidden="1">0.0005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Unit_costs_of_inputs">Model!$B$10:$C$10</definedName>
    <definedName name="Unit_prices_of_outputs">Model!$F$10:$H$10</definedName>
    <definedName name="Weights">'Why 2 Is Inefficient'!$B$4:$B$5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3" l="1"/>
  <c r="H6" i="3"/>
  <c r="G6" i="3"/>
  <c r="E6" i="3"/>
  <c r="D6" i="3"/>
  <c r="D14" i="1"/>
  <c r="D15" i="1"/>
  <c r="D16" i="1"/>
  <c r="B14" i="1"/>
  <c r="B15" i="1"/>
  <c r="B16" i="1"/>
  <c r="B19" i="1"/>
  <c r="B22" i="1"/>
</calcChain>
</file>

<file path=xl/sharedStrings.xml><?xml version="1.0" encoding="utf-8"?>
<sst xmlns="http://schemas.openxmlformats.org/spreadsheetml/2006/main" count="60" uniqueCount="43">
  <si>
    <t>Input 1</t>
  </si>
  <si>
    <t>Input 2</t>
  </si>
  <si>
    <t>Output 1</t>
  </si>
  <si>
    <t>Output 2</t>
  </si>
  <si>
    <t>Output 3</t>
  </si>
  <si>
    <t>Hospital 1</t>
  </si>
  <si>
    <t>Hospital 2</t>
  </si>
  <si>
    <t>Hospital 3</t>
  </si>
  <si>
    <t>Input costs</t>
  </si>
  <si>
    <t>&gt;=</t>
  </si>
  <si>
    <t>=</t>
  </si>
  <si>
    <t>Outputs produced</t>
  </si>
  <si>
    <t>Inputs used</t>
  </si>
  <si>
    <t>Unit costs of inputs</t>
  </si>
  <si>
    <t>Unit prices of outputs</t>
  </si>
  <si>
    <t>Constraints that input costs must cover output values</t>
  </si>
  <si>
    <t>DEA model for checking efficiency of a selected hospital</t>
  </si>
  <si>
    <t>Selected hospital</t>
  </si>
  <si>
    <t>Selected hospital input cost</t>
  </si>
  <si>
    <t>Selected hospital output value</t>
  </si>
  <si>
    <t>Constraint that selected hospital's input cost must equal a nominal value of 1</t>
  </si>
  <si>
    <t>Maximize selected hospital's output value (to see if it is 1, hence efficient)</t>
  </si>
  <si>
    <t>Hospital</t>
  </si>
  <si>
    <t>Range names used</t>
  </si>
  <si>
    <t>=Model!$B$14:$B$16</t>
  </si>
  <si>
    <t>=Model!$D$14:$D$16</t>
  </si>
  <si>
    <t>=Model!$B$3</t>
  </si>
  <si>
    <t>=Model!$B$19</t>
  </si>
  <si>
    <t>=Model!$B$22</t>
  </si>
  <si>
    <t>=Model!$B$10:$C$10</t>
  </si>
  <si>
    <t>=Model!$F$10:$H$10</t>
  </si>
  <si>
    <t>Input_costs</t>
  </si>
  <si>
    <t>Selected_hospital</t>
  </si>
  <si>
    <t>Selected_hospital_input_cost</t>
  </si>
  <si>
    <t>Selected_hospital_output_value</t>
  </si>
  <si>
    <t>Unit_costs_of_inputs</t>
  </si>
  <si>
    <t>Unit_prices_of_outputs</t>
  </si>
  <si>
    <t>Output values</t>
  </si>
  <si>
    <t>Output_values</t>
  </si>
  <si>
    <t>Comparing combination of hospitals 1 and 3 to inefficient hospital 2</t>
  </si>
  <si>
    <t>Combination</t>
  </si>
  <si>
    <t>Weights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</si>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</sst>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0"/>
      <name val="Arial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quotePrefix="1" applyFont="1" applyAlignment="1">
      <alignment horizontal="right"/>
    </xf>
    <xf numFmtId="0" fontId="3" fillId="0" borderId="0" xfId="0" applyFont="1" applyFill="1" applyBorder="1"/>
    <xf numFmtId="165" fontId="3" fillId="0" borderId="0" xfId="0" applyNumberFormat="1" applyFont="1" applyBorder="1"/>
    <xf numFmtId="165" fontId="3" fillId="0" borderId="0" xfId="0" applyNumberFormat="1" applyFont="1"/>
    <xf numFmtId="0" fontId="3" fillId="0" borderId="0" xfId="0" applyFont="1" applyAlignment="1">
      <alignment horizontal="left"/>
    </xf>
    <xf numFmtId="164" fontId="3" fillId="2" borderId="0" xfId="0" applyNumberFormat="1" applyFont="1" applyFill="1" applyBorder="1"/>
    <xf numFmtId="0" fontId="3" fillId="0" borderId="0" xfId="0" applyFont="1" applyBorder="1"/>
    <xf numFmtId="0" fontId="2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3" borderId="0" xfId="0" applyFont="1" applyFill="1" applyBorder="1"/>
    <xf numFmtId="165" fontId="3" fillId="2" borderId="0" xfId="0" applyNumberFormat="1" applyFont="1" applyFill="1" applyBorder="1"/>
    <xf numFmtId="165" fontId="3" fillId="4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8</xdr:row>
      <xdr:rowOff>85725</xdr:rowOff>
    </xdr:from>
    <xdr:to>
      <xdr:col>8</xdr:col>
      <xdr:colOff>76200</xdr:colOff>
      <xdr:row>19</xdr:row>
      <xdr:rowOff>57150</xdr:rowOff>
    </xdr:to>
    <xdr:sp macro="" textlink="">
      <xdr:nvSpPr>
        <xdr:cNvPr id="2" name="TextBox 1"/>
        <xdr:cNvSpPr txBox="1"/>
      </xdr:nvSpPr>
      <xdr:spPr>
        <a:xfrm>
          <a:off x="1143000" y="1609725"/>
          <a:ext cx="4210050" cy="20669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The numerical results of this model aren't all that important. The important part is that if</a:t>
          </a:r>
          <a:r>
            <a:rPr lang="en-US" sz="1100" baseline="0"/>
            <a:t> a hospital is inefficient, as determined by the model on the previous sheet, we are guaranteed to find a </a:t>
          </a:r>
          <a:r>
            <a:rPr lang="en-US" sz="1100" i="1" baseline="0"/>
            <a:t>feasible </a:t>
          </a:r>
          <a:r>
            <a:rPr lang="en-US" sz="1100" i="0" baseline="0"/>
            <a:t>solution on this sheet. This feasible solution indicates how a weighted combination of efficient hospitals is better than the inefficient hospital, i.e., the combination produces at least as much of the outputs with no more of the inputs.</a:t>
          </a:r>
        </a:p>
        <a:p>
          <a:endParaRPr lang="en-US" sz="1100" i="0" baseline="0"/>
        </a:p>
        <a:p>
          <a:r>
            <a:rPr lang="en-US" sz="1100" i="0" baseline="0"/>
            <a:t>Note that in the Solver setup for this sheet, there is no objective cell. All we want is a feasible solution to the constraints.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K22"/>
  <sheetViews>
    <sheetView tabSelected="1" workbookViewId="0">
      <selection activeCell="B32" sqref="B32"/>
    </sheetView>
  </sheetViews>
  <sheetFormatPr baseColWidth="10" defaultColWidth="8.83203125" defaultRowHeight="14" x14ac:dyDescent="0"/>
  <cols>
    <col min="1" max="1" width="29.6640625" style="2" customWidth="1"/>
    <col min="2" max="2" width="11.33203125" style="2" customWidth="1"/>
    <col min="3" max="3" width="13" style="2" customWidth="1"/>
    <col min="4" max="4" width="13.5" style="2" bestFit="1" customWidth="1"/>
    <col min="5" max="5" width="20.33203125" style="2" bestFit="1" customWidth="1"/>
    <col min="6" max="6" width="11" style="2" customWidth="1"/>
    <col min="7" max="7" width="9.5" style="2" bestFit="1" customWidth="1"/>
    <col min="8" max="9" width="8.83203125" style="2"/>
    <col min="10" max="10" width="27.5" style="2" bestFit="1" customWidth="1"/>
    <col min="11" max="11" width="20.6640625" style="2" customWidth="1"/>
    <col min="12" max="16384" width="8.83203125" style="2"/>
  </cols>
  <sheetData>
    <row r="1" spans="1:11">
      <c r="A1" s="1" t="s">
        <v>16</v>
      </c>
      <c r="B1" s="1"/>
      <c r="J1" s="1" t="s">
        <v>23</v>
      </c>
    </row>
    <row r="2" spans="1:11">
      <c r="A2" s="1"/>
      <c r="B2" s="1"/>
      <c r="J2" s="3" t="s">
        <v>31</v>
      </c>
      <c r="K2" s="3" t="s">
        <v>24</v>
      </c>
    </row>
    <row r="3" spans="1:11">
      <c r="A3" s="1" t="s">
        <v>17</v>
      </c>
      <c r="B3" s="4">
        <v>1</v>
      </c>
      <c r="J3" s="3" t="s">
        <v>38</v>
      </c>
      <c r="K3" s="3" t="s">
        <v>25</v>
      </c>
    </row>
    <row r="4" spans="1:11">
      <c r="A4" s="1"/>
      <c r="B4" s="1"/>
      <c r="J4" s="3" t="s">
        <v>32</v>
      </c>
      <c r="K4" s="3" t="s">
        <v>26</v>
      </c>
    </row>
    <row r="5" spans="1:11">
      <c r="A5" s="1" t="s">
        <v>12</v>
      </c>
      <c r="B5" s="4" t="s">
        <v>0</v>
      </c>
      <c r="C5" s="4" t="s">
        <v>1</v>
      </c>
      <c r="D5" s="4"/>
      <c r="E5" s="5" t="s">
        <v>11</v>
      </c>
      <c r="F5" s="4" t="s">
        <v>2</v>
      </c>
      <c r="G5" s="6" t="s">
        <v>3</v>
      </c>
      <c r="H5" s="6" t="s">
        <v>4</v>
      </c>
      <c r="J5" s="3" t="s">
        <v>33</v>
      </c>
      <c r="K5" s="3" t="s">
        <v>27</v>
      </c>
    </row>
    <row r="6" spans="1:11">
      <c r="A6" s="2" t="s">
        <v>5</v>
      </c>
      <c r="B6" s="17">
        <v>5</v>
      </c>
      <c r="C6" s="17">
        <v>14</v>
      </c>
      <c r="D6" s="7"/>
      <c r="E6" s="12" t="s">
        <v>5</v>
      </c>
      <c r="F6" s="17">
        <v>9</v>
      </c>
      <c r="G6" s="17">
        <v>4</v>
      </c>
      <c r="H6" s="17">
        <v>16</v>
      </c>
      <c r="J6" s="3" t="s">
        <v>34</v>
      </c>
      <c r="K6" s="3" t="s">
        <v>28</v>
      </c>
    </row>
    <row r="7" spans="1:11">
      <c r="A7" s="2" t="s">
        <v>6</v>
      </c>
      <c r="B7" s="17">
        <v>8</v>
      </c>
      <c r="C7" s="17">
        <v>15</v>
      </c>
      <c r="D7" s="7"/>
      <c r="E7" s="12" t="s">
        <v>6</v>
      </c>
      <c r="F7" s="17">
        <v>5</v>
      </c>
      <c r="G7" s="17">
        <v>7</v>
      </c>
      <c r="H7" s="17">
        <v>10</v>
      </c>
      <c r="J7" s="3" t="s">
        <v>35</v>
      </c>
      <c r="K7" s="3" t="s">
        <v>29</v>
      </c>
    </row>
    <row r="8" spans="1:11">
      <c r="A8" s="2" t="s">
        <v>7</v>
      </c>
      <c r="B8" s="17">
        <v>7</v>
      </c>
      <c r="C8" s="17">
        <v>12</v>
      </c>
      <c r="D8" s="7"/>
      <c r="E8" s="12" t="s">
        <v>7</v>
      </c>
      <c r="F8" s="17">
        <v>4</v>
      </c>
      <c r="G8" s="17">
        <v>9</v>
      </c>
      <c r="H8" s="17">
        <v>13</v>
      </c>
      <c r="J8" s="3" t="s">
        <v>36</v>
      </c>
      <c r="K8" s="3" t="s">
        <v>30</v>
      </c>
    </row>
    <row r="9" spans="1:11">
      <c r="B9" s="12"/>
      <c r="C9" s="12"/>
      <c r="D9" s="12"/>
      <c r="E9" s="12"/>
      <c r="F9" s="12"/>
      <c r="G9" s="12"/>
      <c r="H9" s="12"/>
      <c r="J9" s="3"/>
      <c r="K9" s="3"/>
    </row>
    <row r="10" spans="1:11">
      <c r="A10" s="2" t="s">
        <v>13</v>
      </c>
      <c r="B10" s="18">
        <v>0</v>
      </c>
      <c r="C10" s="18">
        <v>7.1428571428571411E-2</v>
      </c>
      <c r="D10" s="8"/>
      <c r="E10" s="8" t="s">
        <v>14</v>
      </c>
      <c r="F10" s="11">
        <v>0</v>
      </c>
      <c r="G10" s="11">
        <v>0</v>
      </c>
      <c r="H10" s="18">
        <v>6.25E-2</v>
      </c>
    </row>
    <row r="11" spans="1:11">
      <c r="B11" s="12"/>
      <c r="C11" s="12"/>
      <c r="D11" s="12"/>
      <c r="E11" s="12"/>
      <c r="F11" s="12"/>
      <c r="G11" s="12"/>
      <c r="H11" s="12"/>
    </row>
    <row r="12" spans="1:11" s="1" customFormat="1">
      <c r="A12" s="1" t="s">
        <v>15</v>
      </c>
      <c r="B12" s="13"/>
      <c r="C12" s="13"/>
      <c r="D12" s="13"/>
      <c r="E12" s="13"/>
      <c r="F12" s="13"/>
      <c r="G12" s="13"/>
      <c r="H12" s="13"/>
    </row>
    <row r="13" spans="1:11">
      <c r="A13" s="4" t="s">
        <v>22</v>
      </c>
      <c r="B13" s="14" t="s">
        <v>8</v>
      </c>
      <c r="C13" s="12"/>
      <c r="D13" s="14" t="s">
        <v>37</v>
      </c>
      <c r="E13" s="12"/>
      <c r="F13" s="12"/>
      <c r="G13" s="12"/>
      <c r="H13" s="12"/>
    </row>
    <row r="14" spans="1:11">
      <c r="A14" s="2">
        <v>1</v>
      </c>
      <c r="B14" s="8">
        <f>SUMPRODUCT(Unit_costs_of_inputs,B6:C6)</f>
        <v>0.99999999999999978</v>
      </c>
      <c r="C14" s="15" t="s">
        <v>9</v>
      </c>
      <c r="D14" s="8">
        <f>SUMPRODUCT(Unit_prices_of_outputs,F6:H6)</f>
        <v>1</v>
      </c>
      <c r="E14" s="15"/>
      <c r="F14" s="12"/>
      <c r="G14" s="12"/>
      <c r="H14" s="12"/>
    </row>
    <row r="15" spans="1:11">
      <c r="A15" s="2">
        <v>2</v>
      </c>
      <c r="B15" s="8">
        <f>SUMPRODUCT(Unit_costs_of_inputs,B7:C7)</f>
        <v>1.0714285714285712</v>
      </c>
      <c r="C15" s="15" t="s">
        <v>9</v>
      </c>
      <c r="D15" s="8">
        <f>SUMPRODUCT(Unit_prices_of_outputs,F7:H7)</f>
        <v>0.625</v>
      </c>
      <c r="E15" s="15"/>
      <c r="F15" s="12"/>
      <c r="G15" s="12"/>
      <c r="H15" s="12"/>
    </row>
    <row r="16" spans="1:11">
      <c r="A16" s="2">
        <v>3</v>
      </c>
      <c r="B16" s="8">
        <f>SUMPRODUCT(Unit_costs_of_inputs,B8:C8)</f>
        <v>0.85714285714285698</v>
      </c>
      <c r="C16" s="15" t="s">
        <v>9</v>
      </c>
      <c r="D16" s="8">
        <f>SUMPRODUCT(Unit_prices_of_outputs,F8:H8)</f>
        <v>0.8125</v>
      </c>
      <c r="E16" s="15"/>
      <c r="F16" s="12"/>
      <c r="G16" s="12"/>
      <c r="H16" s="12"/>
    </row>
    <row r="17" spans="1:8">
      <c r="B17" s="8"/>
      <c r="C17" s="12"/>
      <c r="D17" s="12"/>
      <c r="E17" s="12"/>
      <c r="F17" s="12"/>
      <c r="G17" s="12"/>
      <c r="H17" s="12"/>
    </row>
    <row r="18" spans="1:8" s="1" customFormat="1">
      <c r="A18" s="1" t="s">
        <v>20</v>
      </c>
      <c r="B18" s="13"/>
      <c r="C18" s="13"/>
      <c r="D18" s="13"/>
      <c r="E18" s="13"/>
      <c r="F18" s="13"/>
      <c r="G18" s="13"/>
      <c r="H18" s="13"/>
    </row>
    <row r="19" spans="1:8">
      <c r="A19" s="2" t="s">
        <v>18</v>
      </c>
      <c r="B19" s="8">
        <f>VLOOKUP(Selected_hospital,A14:B16,2)</f>
        <v>0.99999999999999978</v>
      </c>
      <c r="C19" s="16" t="s">
        <v>10</v>
      </c>
      <c r="D19" s="12">
        <v>1</v>
      </c>
      <c r="E19" s="16"/>
      <c r="F19" s="12"/>
      <c r="G19" s="12"/>
      <c r="H19" s="12"/>
    </row>
    <row r="20" spans="1:8">
      <c r="B20" s="12"/>
      <c r="C20" s="16"/>
      <c r="D20" s="12"/>
      <c r="E20" s="16"/>
      <c r="F20" s="12"/>
      <c r="G20" s="12"/>
      <c r="H20" s="12"/>
    </row>
    <row r="21" spans="1:8">
      <c r="A21" s="1" t="s">
        <v>21</v>
      </c>
      <c r="B21" s="12"/>
      <c r="C21" s="16"/>
      <c r="D21" s="12"/>
      <c r="E21" s="16"/>
      <c r="F21" s="12"/>
      <c r="G21" s="12"/>
      <c r="H21" s="12"/>
    </row>
    <row r="22" spans="1:8">
      <c r="A22" s="10" t="s">
        <v>19</v>
      </c>
      <c r="B22" s="19">
        <f>VLOOKUP(Selected_hospital,A14:D16,4)</f>
        <v>1</v>
      </c>
      <c r="C22" s="12"/>
      <c r="D22" s="12"/>
      <c r="E22" s="12"/>
      <c r="F22" s="12"/>
      <c r="G22" s="12"/>
      <c r="H22" s="12"/>
    </row>
  </sheetData>
  <phoneticPr fontId="1" type="noConversion"/>
  <printOptions headings="1" gridLines="1" gridLinesSet="0"/>
  <pageMargins left="0.75" right="0.75" top="1" bottom="1" header="0.5" footer="0.5"/>
  <pageSetup scale="50"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I8"/>
  <sheetViews>
    <sheetView workbookViewId="0"/>
  </sheetViews>
  <sheetFormatPr baseColWidth="10" defaultColWidth="8.83203125" defaultRowHeight="14" x14ac:dyDescent="0"/>
  <cols>
    <col min="1" max="1" width="15.1640625" style="2" customWidth="1"/>
    <col min="2" max="16384" width="8.83203125" style="2"/>
  </cols>
  <sheetData>
    <row r="1" spans="1:9">
      <c r="A1" s="1" t="s">
        <v>39</v>
      </c>
    </row>
    <row r="3" spans="1:9">
      <c r="B3" s="4" t="s">
        <v>41</v>
      </c>
      <c r="D3" s="4" t="s">
        <v>0</v>
      </c>
      <c r="E3" s="4" t="s">
        <v>1</v>
      </c>
      <c r="G3" s="4" t="s">
        <v>2</v>
      </c>
      <c r="H3" s="4" t="s">
        <v>3</v>
      </c>
      <c r="I3" s="4" t="s">
        <v>4</v>
      </c>
    </row>
    <row r="4" spans="1:9">
      <c r="A4" s="2" t="s">
        <v>5</v>
      </c>
      <c r="B4" s="11">
        <v>0.26153846153846161</v>
      </c>
      <c r="D4" s="2">
        <v>5</v>
      </c>
      <c r="E4" s="2">
        <v>14</v>
      </c>
      <c r="G4" s="2">
        <v>9</v>
      </c>
      <c r="H4" s="2">
        <v>4</v>
      </c>
      <c r="I4" s="2">
        <v>16</v>
      </c>
    </row>
    <row r="5" spans="1:9">
      <c r="A5" s="2" t="s">
        <v>6</v>
      </c>
      <c r="B5" s="11">
        <v>0.66153846153846152</v>
      </c>
      <c r="D5" s="2">
        <v>7</v>
      </c>
      <c r="E5" s="2">
        <v>12</v>
      </c>
      <c r="G5" s="2">
        <v>4</v>
      </c>
      <c r="H5" s="2">
        <v>9</v>
      </c>
      <c r="I5" s="2">
        <v>13</v>
      </c>
    </row>
    <row r="6" spans="1:9">
      <c r="A6" s="2" t="s">
        <v>40</v>
      </c>
      <c r="D6" s="9">
        <f>SUMPRODUCT(Weights,D4:D5)</f>
        <v>5.9384615384615387</v>
      </c>
      <c r="E6" s="2">
        <f>SUMPRODUCT(Weights,E4:E5)</f>
        <v>11.600000000000001</v>
      </c>
      <c r="G6" s="2">
        <f>SUMPRODUCT(Weights,G4:G5)</f>
        <v>5</v>
      </c>
      <c r="H6" s="2">
        <f>SUMPRODUCT(Weights,H4:H5)</f>
        <v>7</v>
      </c>
      <c r="I6" s="9">
        <f>SUMPRODUCT(Weights,I4:I5)</f>
        <v>12.784615384615385</v>
      </c>
    </row>
    <row r="7" spans="1:9">
      <c r="D7" s="4" t="s">
        <v>42</v>
      </c>
      <c r="E7" s="4" t="s">
        <v>42</v>
      </c>
      <c r="G7" s="4" t="s">
        <v>9</v>
      </c>
      <c r="H7" s="4" t="s">
        <v>9</v>
      </c>
      <c r="I7" s="4" t="s">
        <v>9</v>
      </c>
    </row>
    <row r="8" spans="1:9">
      <c r="A8" s="2" t="s">
        <v>6</v>
      </c>
      <c r="D8" s="2">
        <v>8</v>
      </c>
      <c r="E8" s="2">
        <v>15</v>
      </c>
      <c r="G8" s="2">
        <v>5</v>
      </c>
      <c r="H8" s="2">
        <v>7</v>
      </c>
      <c r="I8" s="2">
        <v>10</v>
      </c>
    </row>
  </sheetData>
  <phoneticPr fontId="1" type="noConversion"/>
  <printOptions headings="1" gridLines="1"/>
  <pageMargins left="0.75" right="0.75" top="1" bottom="1" header="0.5" footer="0.5"/>
  <pageSetup scale="98"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Why 2 Is Inefficient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WINSTON</dc:creator>
  <cp:lastModifiedBy>Somayeh  Moazeni</cp:lastModifiedBy>
  <cp:lastPrinted>2010-07-06T00:57:30Z</cp:lastPrinted>
  <dcterms:created xsi:type="dcterms:W3CDTF">1999-05-07T02:26:55Z</dcterms:created>
  <dcterms:modified xsi:type="dcterms:W3CDTF">2020-02-17T19:59:57Z</dcterms:modified>
</cp:coreProperties>
</file>