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Excel\"/>
    </mc:Choice>
  </mc:AlternateContent>
  <xr:revisionPtr revIDLastSave="0" documentId="13_ncr:1_{6452C000-E740-46AF-95FB-D1FF1D0F46AA}" xr6:coauthVersionLast="47" xr6:coauthVersionMax="47" xr10:uidLastSave="{00000000-0000-0000-0000-000000000000}"/>
  <bookViews>
    <workbookView xWindow="-108" yWindow="-108" windowWidth="23256" windowHeight="12576" xr2:uid="{4F70C664-F833-44A7-BFB7-07D317463B38}"/>
  </bookViews>
  <sheets>
    <sheet name="Top 20 Stock Data" sheetId="1" r:id="rId1"/>
    <sheet name="Portfolio" sheetId="2" r:id="rId2"/>
    <sheet name="1M Price Comparis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 i="2" l="1"/>
  <c r="F9" i="2"/>
  <c r="F8" i="2"/>
  <c r="F7" i="2"/>
  <c r="F6" i="2"/>
  <c r="B10" i="2"/>
  <c r="C10" i="2" s="1" a="1"/>
  <c r="C10" i="2" s="1"/>
  <c r="G10" i="2" s="1"/>
  <c r="H10" i="2" s="1"/>
  <c r="B9" i="2"/>
  <c r="C9" i="2" s="1" a="1"/>
  <c r="C9" i="2" s="1"/>
  <c r="G9" i="2" s="1"/>
  <c r="H9" i="2" s="1"/>
  <c r="B8" i="2"/>
  <c r="C8" i="2" s="1" a="1"/>
  <c r="C8" i="2" s="1"/>
  <c r="G8" i="2" s="1"/>
  <c r="H8" i="2" s="1"/>
  <c r="B7" i="2"/>
  <c r="C7" i="2" s="1" a="1"/>
  <c r="C7" i="2" s="1"/>
  <c r="G7" i="2" s="1"/>
  <c r="H7" i="2" s="1"/>
  <c r="B6" i="2"/>
  <c r="C6" i="2" s="1" a="1"/>
  <c r="C6" i="2" s="1"/>
  <c r="G6" i="2" s="1"/>
  <c r="H6" i="2"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F5" i="1" a="1"/>
  <c r="F5" i="1" s="1"/>
  <c r="G5" i="1" a="1"/>
  <c r="G5" i="1" s="1"/>
  <c r="G6" i="1" a="1"/>
  <c r="G6" i="1" s="1"/>
  <c r="G7" i="1" a="1"/>
  <c r="G7" i="1" s="1"/>
  <c r="G8" i="1" a="1"/>
  <c r="G8" i="1" s="1"/>
  <c r="G9" i="1" a="1"/>
  <c r="G9" i="1" s="1"/>
  <c r="G10" i="1" a="1"/>
  <c r="G10" i="1" s="1"/>
  <c r="G11" i="1" a="1"/>
  <c r="G11" i="1" s="1"/>
  <c r="G12" i="1" a="1"/>
  <c r="G12" i="1" s="1"/>
  <c r="G13" i="1" a="1"/>
  <c r="G13" i="1" s="1"/>
  <c r="G14" i="1" a="1"/>
  <c r="G14" i="1" s="1"/>
  <c r="G15" i="1" a="1"/>
  <c r="G15" i="1" s="1"/>
  <c r="G16" i="1" a="1"/>
  <c r="G16" i="1" s="1"/>
  <c r="G17" i="1" a="1"/>
  <c r="G17" i="1" s="1"/>
  <c r="G18" i="1" a="1"/>
  <c r="G18" i="1" s="1"/>
  <c r="G19" i="1" a="1"/>
  <c r="G19" i="1" s="1"/>
  <c r="G20" i="1" a="1"/>
  <c r="G20" i="1" s="1"/>
  <c r="G21" i="1" a="1"/>
  <c r="G21" i="1" s="1"/>
  <c r="G22" i="1" a="1"/>
  <c r="G22" i="1" s="1"/>
  <c r="G23" i="1" a="1"/>
  <c r="G23" i="1" s="1"/>
  <c r="G24" i="1" a="1"/>
  <c r="G24"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B5" i="1" a="1"/>
  <c r="B5" i="1" s="1"/>
  <c r="D5" i="1" a="1"/>
  <c r="D5" i="1" s="1"/>
  <c r="E5" i="1" a="1"/>
  <c r="E5" i="1" s="1"/>
  <c r="B6" i="1" a="1"/>
  <c r="B6" i="1" s="1"/>
  <c r="D6" i="1" a="1"/>
  <c r="D6" i="1" s="1"/>
  <c r="E6" i="1" a="1"/>
  <c r="E6" i="1" s="1"/>
  <c r="B7" i="1" a="1"/>
  <c r="B7" i="1" s="1"/>
  <c r="D7" i="1" a="1"/>
  <c r="D7" i="1" s="1"/>
  <c r="E7" i="1" a="1"/>
  <c r="E7" i="1" s="1"/>
  <c r="B8" i="1" a="1"/>
  <c r="B8" i="1" s="1"/>
  <c r="D8" i="1" a="1"/>
  <c r="D8" i="1" s="1"/>
  <c r="E8" i="1" a="1"/>
  <c r="E8" i="1" s="1"/>
  <c r="B9" i="1" a="1"/>
  <c r="B9" i="1" s="1"/>
  <c r="D9" i="1" a="1"/>
  <c r="D9" i="1" s="1"/>
  <c r="E9" i="1" a="1"/>
  <c r="E9" i="1" s="1"/>
  <c r="B10" i="1" a="1"/>
  <c r="B10" i="1" s="1"/>
  <c r="G6" i="3" s="1"/>
  <c r="D10" i="1" a="1"/>
  <c r="D10" i="1" s="1"/>
  <c r="E10" i="1" a="1"/>
  <c r="E10" i="1" s="1"/>
  <c r="B11" i="1" a="1"/>
  <c r="B11" i="1" s="1"/>
  <c r="D11" i="1" a="1"/>
  <c r="D11" i="1" s="1"/>
  <c r="E11" i="1" a="1"/>
  <c r="E11" i="1" s="1"/>
  <c r="B12" i="1" a="1"/>
  <c r="B12" i="1" s="1"/>
  <c r="D12" i="1" a="1"/>
  <c r="D12" i="1" s="1"/>
  <c r="E12" i="1" a="1"/>
  <c r="E12" i="1" s="1"/>
  <c r="B13" i="1" a="1"/>
  <c r="B13" i="1" s="1"/>
  <c r="D13" i="1" a="1"/>
  <c r="D13" i="1" s="1"/>
  <c r="E13" i="1" a="1"/>
  <c r="E13" i="1" s="1"/>
  <c r="B14" i="1" a="1"/>
  <c r="B14" i="1" s="1"/>
  <c r="D14" i="1" a="1"/>
  <c r="D14" i="1" s="1"/>
  <c r="E14" i="1" a="1"/>
  <c r="E14" i="1" s="1"/>
  <c r="B15" i="1" a="1"/>
  <c r="B15" i="1" s="1"/>
  <c r="B6" i="3" s="1"/>
  <c r="D15" i="1" a="1"/>
  <c r="D15" i="1" s="1"/>
  <c r="E15" i="1" a="1"/>
  <c r="E15" i="1" s="1"/>
  <c r="B16" i="1" a="1"/>
  <c r="B16" i="1" s="1"/>
  <c r="D16" i="1" a="1"/>
  <c r="D16" i="1" s="1"/>
  <c r="E16" i="1" a="1"/>
  <c r="E16" i="1" s="1"/>
  <c r="B17" i="1" a="1"/>
  <c r="B17" i="1" s="1"/>
  <c r="D17" i="1" a="1"/>
  <c r="D17" i="1" s="1"/>
  <c r="E17" i="1" a="1"/>
  <c r="E17" i="1" s="1"/>
  <c r="B18" i="1" a="1"/>
  <c r="B18" i="1" s="1"/>
  <c r="D18" i="1" a="1"/>
  <c r="D18" i="1" s="1"/>
  <c r="E18" i="1" a="1"/>
  <c r="E18" i="1" s="1"/>
  <c r="B19" i="1" a="1"/>
  <c r="B19" i="1" s="1"/>
  <c r="D19" i="1" a="1"/>
  <c r="D19" i="1" s="1"/>
  <c r="E19" i="1" a="1"/>
  <c r="E19" i="1" s="1"/>
  <c r="B20" i="1" a="1"/>
  <c r="B20" i="1" s="1"/>
  <c r="D20" i="1" a="1"/>
  <c r="D20" i="1" s="1"/>
  <c r="E20" i="1" a="1"/>
  <c r="E20" i="1" s="1"/>
  <c r="B21" i="1" a="1"/>
  <c r="B21" i="1" s="1"/>
  <c r="D21" i="1" a="1"/>
  <c r="D21" i="1" s="1"/>
  <c r="E21" i="1" a="1"/>
  <c r="E21" i="1" s="1"/>
  <c r="B22" i="1" a="1"/>
  <c r="B22" i="1" s="1"/>
  <c r="D22" i="1" a="1"/>
  <c r="D22" i="1" s="1"/>
  <c r="E22" i="1" a="1"/>
  <c r="E22" i="1" s="1"/>
  <c r="B23" i="1" a="1"/>
  <c r="B23" i="1" s="1"/>
  <c r="D23" i="1" a="1"/>
  <c r="D23" i="1" s="1"/>
  <c r="E23" i="1" a="1"/>
  <c r="E23" i="1" s="1"/>
  <c r="B24" i="1" a="1"/>
  <c r="B24" i="1" s="1"/>
  <c r="D24" i="1" a="1"/>
  <c r="D24" i="1" s="1"/>
  <c r="E24" i="1" a="1"/>
  <c r="E24" i="1" s="1"/>
  <c r="G8" i="3" a="1"/>
  <c r="B8" i="3" a="1"/>
  <c r="G8" i="3" l="1"/>
  <c r="B8"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83">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futureMetadata>
  <cellMetadata count="1">
    <bk>
      <rc t="1" v="0"/>
    </bk>
  </cellMetadata>
  <valueMetadata count="8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valueMetadata>
</metadata>
</file>

<file path=xl/sharedStrings.xml><?xml version="1.0" encoding="utf-8"?>
<sst xmlns="http://schemas.openxmlformats.org/spreadsheetml/2006/main" count="23" uniqueCount="18">
  <si>
    <t>Price</t>
  </si>
  <si>
    <t>Company</t>
  </si>
  <si>
    <t>Ticker</t>
  </si>
  <si>
    <t>Industry</t>
  </si>
  <si>
    <t>Market Capitalization</t>
  </si>
  <si>
    <t>P/E</t>
  </si>
  <si>
    <t>52 week high</t>
  </si>
  <si>
    <t>52 week low</t>
  </si>
  <si>
    <t>Quantity</t>
  </si>
  <si>
    <t>Buy Price</t>
  </si>
  <si>
    <t>Live Price</t>
  </si>
  <si>
    <t>Stock</t>
  </si>
  <si>
    <t>Total Cost</t>
  </si>
  <si>
    <t>Total Value</t>
  </si>
  <si>
    <t>Gain/Loss</t>
  </si>
  <si>
    <t>Months</t>
  </si>
  <si>
    <t>INFY</t>
  </si>
  <si>
    <t>HCLTECH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</si>
</sst>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 #,##0.00_);_(&quot;₹&quot;\ * \(#,##0.00\);_(&quot;₹&quot;\ * &quot;-&quot;??_);_(@_)"/>
    <numFmt numFmtId="164" formatCode="_([$₹-4009]\ * #,##0_);_([$₹-4009]\ * \(#,##0\);_([$₹-4009]\ * &quot;-&quot;_);_(@_)"/>
    <numFmt numFmtId="165" formatCode="_([$₹-4009]\ * #,##0.00_);_([$₹-4009]\ * \(#,##0.00\);_([$₹-4009]\ * &quot;-&quot;??_);_(@_)"/>
  </numFmts>
  <fonts count="2" x14ac:knownFonts="1">
    <font>
      <sz val="11"/>
      <color theme="1"/>
      <name val="Aptos Narrow"/>
      <family val="2"/>
      <scheme val="minor"/>
    </font>
    <font>
      <b/>
      <sz val="11"/>
      <color theme="0"/>
      <name val="Aptos Narrow"/>
      <family val="2"/>
      <scheme val="minor"/>
    </font>
  </fonts>
  <fills count="3">
    <fill>
      <patternFill patternType="none"/>
    </fill>
    <fill>
      <patternFill patternType="gray125"/>
    </fill>
    <fill>
      <patternFill patternType="solid">
        <fgColor theme="7" tint="-0.499984740745262"/>
        <bgColor indexed="64"/>
      </patternFill>
    </fill>
  </fills>
  <borders count="3">
    <border>
      <left/>
      <right/>
      <top/>
      <bottom/>
      <diagonal/>
    </border>
    <border>
      <left style="thin">
        <color indexed="64"/>
      </left>
      <right/>
      <top style="thin">
        <color theme="4"/>
      </top>
      <bottom/>
      <diagonal/>
    </border>
    <border>
      <left/>
      <right/>
      <top style="thin">
        <color theme="4"/>
      </top>
      <bottom/>
      <diagonal/>
    </border>
  </borders>
  <cellStyleXfs count="1">
    <xf numFmtId="0" fontId="0" fillId="0" borderId="0"/>
  </cellStyleXfs>
  <cellXfs count="9">
    <xf numFmtId="0" fontId="0" fillId="0" borderId="0" xfId="0"/>
    <xf numFmtId="4" fontId="0" fillId="0" borderId="0" xfId="0" applyNumberFormat="1"/>
    <xf numFmtId="164" fontId="0" fillId="0" borderId="0" xfId="0" applyNumberFormat="1"/>
    <xf numFmtId="165" fontId="0" fillId="0" borderId="0" xfId="0" applyNumberFormat="1"/>
    <xf numFmtId="0" fontId="0" fillId="0" borderId="0" xfId="0" applyAlignment="1">
      <alignment wrapText="1"/>
    </xf>
    <xf numFmtId="0" fontId="1" fillId="2" borderId="0" xfId="0" applyFont="1" applyFill="1"/>
    <xf numFmtId="44" fontId="0" fillId="0" borderId="0" xfId="0" applyNumberFormat="1"/>
    <xf numFmtId="0" fontId="1" fillId="2" borderId="1" xfId="0" applyFont="1" applyFill="1" applyBorder="1"/>
    <xf numFmtId="0" fontId="1" fillId="2" borderId="2" xfId="0" applyFont="1" applyFill="1" applyBorder="1"/>
  </cellXfs>
  <cellStyles count="1">
    <cellStyle name="Normal" xfId="0" builtinId="0"/>
  </cellStyles>
  <dxfs count="10">
    <dxf>
      <font>
        <color rgb="FF006100"/>
      </font>
      <fill>
        <patternFill>
          <bgColor rgb="FFC6EFCE"/>
        </patternFill>
      </fill>
    </dxf>
    <dxf>
      <font>
        <color rgb="FF9C0006"/>
      </font>
      <fill>
        <patternFill>
          <bgColor rgb="FFFFC7CE"/>
        </patternFill>
      </fill>
    </dxf>
    <dxf>
      <numFmt numFmtId="165" formatCode="_([$₹-4009]\ * #,##0.00_);_([$₹-4009]\ * \(#,##0.00\);_([$₹-4009]\ * &quot;-&quot;??_);_(@_)"/>
    </dxf>
    <dxf>
      <numFmt numFmtId="165" formatCode="_([$₹-4009]\ * #,##0.00_);_([$₹-4009]\ * \(#,##0.00\);_([$₹-4009]\ * &quot;-&quot;??_);_(@_)"/>
    </dxf>
    <dxf>
      <numFmt numFmtId="4" formatCode="#,##0.00"/>
    </dxf>
    <dxf>
      <numFmt numFmtId="34" formatCode="_(&quot;₹&quot;\ * #,##0.00_);_(&quot;₹&quot;\ * \(#,##0.00\);_(&quot;₹&quot;\ * &quot;-&quot;??_);_(@_)"/>
    </dxf>
    <dxf>
      <numFmt numFmtId="164" formatCode="_([$₹-4009]\ * #,##0_);_([$₹-4009]\ * \(#,##0\);_([$₹-4009]\ * &quot;-&quot;_);_(@_)"/>
    </dxf>
    <dxf>
      <numFmt numFmtId="4" formatCode="#,##0.00"/>
    </dxf>
    <dxf>
      <border outline="0">
        <left style="thin">
          <color indexed="64"/>
        </left>
        <right style="thin">
          <color indexed="64"/>
        </right>
      </border>
    </dxf>
    <dxf>
      <font>
        <b/>
        <i val="0"/>
        <strike val="0"/>
        <condense val="0"/>
        <extend val="0"/>
        <outline val="0"/>
        <shadow val="0"/>
        <u val="none"/>
        <vertAlign val="baseline"/>
        <sz val="11"/>
        <color theme="0"/>
        <name val="Aptos Narrow"/>
        <family val="2"/>
        <scheme val="minor"/>
      </font>
      <fill>
        <patternFill patternType="solid">
          <fgColor indexed="64"/>
          <bgColor theme="7"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ichStyles" Target="richData/richStyles.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IN"/>
              <a:t>1M Price Comparison</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lotArea>
      <c:layout/>
      <c:lineChart>
        <c:grouping val="standard"/>
        <c:varyColors val="0"/>
        <c:ser>
          <c:idx val="0"/>
          <c:order val="0"/>
          <c:tx>
            <c:strRef>
              <c:f>'1M Price Comparison'!$C$6</c:f>
              <c:strCache>
                <c:ptCount val="1"/>
                <c:pt idx="0">
                  <c:v>HCLTECH</c:v>
                </c:pt>
              </c:strCache>
            </c:strRef>
          </c:tx>
          <c:spPr>
            <a:ln w="28575" cap="rnd">
              <a:solidFill>
                <a:schemeClr val="accent1">
                  <a:alpha val="99000"/>
                </a:schemeClr>
              </a:solidFill>
              <a:round/>
            </a:ln>
            <a:effectLst/>
          </c:spPr>
          <c:marker>
            <c:symbol val="none"/>
          </c:marker>
          <c:cat>
            <c:numRef>
              <c:f>'1M Price Comparison'!$B$9:$B$30</c:f>
              <c:numCache>
                <c:formatCode>m/d/yyyy</c:formatCode>
                <c:ptCount val="22"/>
                <c:pt idx="0">
                  <c:v>45554</c:v>
                </c:pt>
                <c:pt idx="1">
                  <c:v>45555</c:v>
                </c:pt>
                <c:pt idx="2">
                  <c:v>45558</c:v>
                </c:pt>
                <c:pt idx="3">
                  <c:v>45559</c:v>
                </c:pt>
                <c:pt idx="4">
                  <c:v>45560</c:v>
                </c:pt>
                <c:pt idx="5">
                  <c:v>45561</c:v>
                </c:pt>
                <c:pt idx="6">
                  <c:v>45562</c:v>
                </c:pt>
                <c:pt idx="7">
                  <c:v>45565</c:v>
                </c:pt>
                <c:pt idx="8">
                  <c:v>45566</c:v>
                </c:pt>
                <c:pt idx="9">
                  <c:v>45568</c:v>
                </c:pt>
                <c:pt idx="10">
                  <c:v>45569</c:v>
                </c:pt>
                <c:pt idx="11">
                  <c:v>45572</c:v>
                </c:pt>
                <c:pt idx="12">
                  <c:v>45573</c:v>
                </c:pt>
                <c:pt idx="13">
                  <c:v>45574</c:v>
                </c:pt>
                <c:pt idx="14">
                  <c:v>45575</c:v>
                </c:pt>
                <c:pt idx="15">
                  <c:v>45576</c:v>
                </c:pt>
                <c:pt idx="16">
                  <c:v>45579</c:v>
                </c:pt>
                <c:pt idx="17">
                  <c:v>45580</c:v>
                </c:pt>
                <c:pt idx="18">
                  <c:v>45581</c:v>
                </c:pt>
                <c:pt idx="19">
                  <c:v>45582</c:v>
                </c:pt>
                <c:pt idx="20">
                  <c:v>45583</c:v>
                </c:pt>
              </c:numCache>
            </c:numRef>
          </c:cat>
          <c:val>
            <c:numRef>
              <c:f>'1M Price Comparison'!$C$9:$C$30</c:f>
              <c:numCache>
                <c:formatCode>_([$₹-4009]\ * #,##0.00_);_([$₹-4009]\ * \(#,##0.00\);_([$₹-4009]\ * "-"??_);_(@_)</c:formatCode>
                <c:ptCount val="22"/>
                <c:pt idx="0">
                  <c:v>1737.25</c:v>
                </c:pt>
                <c:pt idx="1">
                  <c:v>1759.05</c:v>
                </c:pt>
                <c:pt idx="2">
                  <c:v>1752.2</c:v>
                </c:pt>
                <c:pt idx="3">
                  <c:v>1775.95</c:v>
                </c:pt>
                <c:pt idx="4">
                  <c:v>1782.2</c:v>
                </c:pt>
                <c:pt idx="5">
                  <c:v>1785.3</c:v>
                </c:pt>
                <c:pt idx="6">
                  <c:v>1808.7</c:v>
                </c:pt>
                <c:pt idx="7">
                  <c:v>1794.5</c:v>
                </c:pt>
                <c:pt idx="8">
                  <c:v>1814.95</c:v>
                </c:pt>
                <c:pt idx="9">
                  <c:v>1776.4</c:v>
                </c:pt>
                <c:pt idx="10">
                  <c:v>1776.15</c:v>
                </c:pt>
                <c:pt idx="11">
                  <c:v>1776.75</c:v>
                </c:pt>
                <c:pt idx="12">
                  <c:v>1789.25</c:v>
                </c:pt>
                <c:pt idx="13">
                  <c:v>1810.1</c:v>
                </c:pt>
                <c:pt idx="14">
                  <c:v>1810</c:v>
                </c:pt>
                <c:pt idx="15">
                  <c:v>1839.55</c:v>
                </c:pt>
                <c:pt idx="16">
                  <c:v>1856</c:v>
                </c:pt>
                <c:pt idx="17">
                  <c:v>1870.05</c:v>
                </c:pt>
                <c:pt idx="18">
                  <c:v>1864.55</c:v>
                </c:pt>
                <c:pt idx="19">
                  <c:v>1867.3</c:v>
                </c:pt>
                <c:pt idx="20">
                  <c:v>1857.2</c:v>
                </c:pt>
              </c:numCache>
            </c:numRef>
          </c:val>
          <c:smooth val="0"/>
          <c:extLst>
            <c:ext xmlns:c16="http://schemas.microsoft.com/office/drawing/2014/chart" uri="{C3380CC4-5D6E-409C-BE32-E72D297353CC}">
              <c16:uniqueId val="{00000000-DE42-4FC4-BBE5-E69173B8650E}"/>
            </c:ext>
          </c:extLst>
        </c:ser>
        <c:ser>
          <c:idx val="1"/>
          <c:order val="1"/>
          <c:tx>
            <c:strRef>
              <c:f>'1M Price Comparison'!$H$6</c:f>
              <c:strCache>
                <c:ptCount val="1"/>
                <c:pt idx="0">
                  <c:v>INFY</c:v>
                </c:pt>
              </c:strCache>
            </c:strRef>
          </c:tx>
          <c:spPr>
            <a:ln w="28575" cap="rnd">
              <a:solidFill>
                <a:schemeClr val="accent2"/>
              </a:solidFill>
              <a:round/>
            </a:ln>
            <a:effectLst/>
          </c:spPr>
          <c:marker>
            <c:symbol val="none"/>
          </c:marker>
          <c:cat>
            <c:numRef>
              <c:f>'1M Price Comparison'!$B$9:$B$30</c:f>
              <c:numCache>
                <c:formatCode>m/d/yyyy</c:formatCode>
                <c:ptCount val="22"/>
                <c:pt idx="0">
                  <c:v>45554</c:v>
                </c:pt>
                <c:pt idx="1">
                  <c:v>45555</c:v>
                </c:pt>
                <c:pt idx="2">
                  <c:v>45558</c:v>
                </c:pt>
                <c:pt idx="3">
                  <c:v>45559</c:v>
                </c:pt>
                <c:pt idx="4">
                  <c:v>45560</c:v>
                </c:pt>
                <c:pt idx="5">
                  <c:v>45561</c:v>
                </c:pt>
                <c:pt idx="6">
                  <c:v>45562</c:v>
                </c:pt>
                <c:pt idx="7">
                  <c:v>45565</c:v>
                </c:pt>
                <c:pt idx="8">
                  <c:v>45566</c:v>
                </c:pt>
                <c:pt idx="9">
                  <c:v>45568</c:v>
                </c:pt>
                <c:pt idx="10">
                  <c:v>45569</c:v>
                </c:pt>
                <c:pt idx="11">
                  <c:v>45572</c:v>
                </c:pt>
                <c:pt idx="12">
                  <c:v>45573</c:v>
                </c:pt>
                <c:pt idx="13">
                  <c:v>45574</c:v>
                </c:pt>
                <c:pt idx="14">
                  <c:v>45575</c:v>
                </c:pt>
                <c:pt idx="15">
                  <c:v>45576</c:v>
                </c:pt>
                <c:pt idx="16">
                  <c:v>45579</c:v>
                </c:pt>
                <c:pt idx="17">
                  <c:v>45580</c:v>
                </c:pt>
                <c:pt idx="18">
                  <c:v>45581</c:v>
                </c:pt>
                <c:pt idx="19">
                  <c:v>45582</c:v>
                </c:pt>
                <c:pt idx="20">
                  <c:v>45583</c:v>
                </c:pt>
              </c:numCache>
            </c:numRef>
          </c:cat>
          <c:val>
            <c:numRef>
              <c:f>'1M Price Comparison'!$H$9:$H$30</c:f>
              <c:numCache>
                <c:formatCode>_([$₹-4009]\ * #,##0.00_);_([$₹-4009]\ * \(#,##0.00\);_([$₹-4009]\ * "-"??_);_(@_)</c:formatCode>
                <c:ptCount val="22"/>
                <c:pt idx="0">
                  <c:v>1894.2</c:v>
                </c:pt>
                <c:pt idx="1">
                  <c:v>1905.75</c:v>
                </c:pt>
                <c:pt idx="2">
                  <c:v>1896.45</c:v>
                </c:pt>
                <c:pt idx="3">
                  <c:v>1898.6</c:v>
                </c:pt>
                <c:pt idx="4">
                  <c:v>1895.3</c:v>
                </c:pt>
                <c:pt idx="5">
                  <c:v>1900.25</c:v>
                </c:pt>
                <c:pt idx="6">
                  <c:v>1906.75</c:v>
                </c:pt>
                <c:pt idx="7">
                  <c:v>1875.6</c:v>
                </c:pt>
                <c:pt idx="8">
                  <c:v>1904.35</c:v>
                </c:pt>
                <c:pt idx="9">
                  <c:v>1893.4</c:v>
                </c:pt>
                <c:pt idx="10">
                  <c:v>1918.15</c:v>
                </c:pt>
                <c:pt idx="11">
                  <c:v>1934.3</c:v>
                </c:pt>
                <c:pt idx="12">
                  <c:v>1948.55</c:v>
                </c:pt>
                <c:pt idx="13">
                  <c:v>1952.75</c:v>
                </c:pt>
                <c:pt idx="14">
                  <c:v>1919</c:v>
                </c:pt>
                <c:pt idx="15">
                  <c:v>1935.1</c:v>
                </c:pt>
                <c:pt idx="16">
                  <c:v>1958.9</c:v>
                </c:pt>
                <c:pt idx="17">
                  <c:v>1959.3</c:v>
                </c:pt>
                <c:pt idx="18">
                  <c:v>1920.1</c:v>
                </c:pt>
                <c:pt idx="19">
                  <c:v>1968.1</c:v>
                </c:pt>
                <c:pt idx="20">
                  <c:v>1879.6</c:v>
                </c:pt>
              </c:numCache>
            </c:numRef>
          </c:val>
          <c:smooth val="0"/>
          <c:extLst>
            <c:ext xmlns:c16="http://schemas.microsoft.com/office/drawing/2014/chart" uri="{C3380CC4-5D6E-409C-BE32-E72D297353CC}">
              <c16:uniqueId val="{00000001-DE42-4FC4-BBE5-E69173B8650E}"/>
            </c:ext>
          </c:extLst>
        </c:ser>
        <c:dLbls>
          <c:showLegendKey val="0"/>
          <c:showVal val="0"/>
          <c:showCatName val="0"/>
          <c:showSerName val="0"/>
          <c:showPercent val="0"/>
          <c:showBubbleSize val="0"/>
        </c:dLbls>
        <c:smooth val="0"/>
        <c:axId val="85031840"/>
        <c:axId val="85032800"/>
      </c:lineChart>
      <c:dateAx>
        <c:axId val="85031840"/>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5032800"/>
        <c:crosses val="autoZero"/>
        <c:auto val="1"/>
        <c:lblOffset val="100"/>
        <c:baseTimeUnit val="days"/>
      </c:dateAx>
      <c:valAx>
        <c:axId val="85032800"/>
        <c:scaling>
          <c:orientation val="minMax"/>
          <c:min val="1700"/>
        </c:scaling>
        <c:delete val="0"/>
        <c:axPos val="l"/>
        <c:majorGridlines>
          <c:spPr>
            <a:ln w="9525" cap="flat" cmpd="sng" algn="ctr">
              <a:solidFill>
                <a:schemeClr val="tx1">
                  <a:lumMod val="15000"/>
                  <a:lumOff val="85000"/>
                </a:schemeClr>
              </a:solidFill>
              <a:round/>
            </a:ln>
            <a:effectLst/>
          </c:spPr>
        </c:majorGridlines>
        <c:numFmt formatCode="_([$₹-4009]\ * #,##0.00_);_([$₹-4009]\ * \(#,##0.00\);_([$₹-4009]\ *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5031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9050" cap="flat" cmpd="sng" algn="ctr">
      <a:solidFill>
        <a:schemeClr val="accent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0</xdr:colOff>
      <xdr:row>7</xdr:row>
      <xdr:rowOff>0</xdr:rowOff>
    </xdr:from>
    <xdr:to>
      <xdr:col>19</xdr:col>
      <xdr:colOff>0</xdr:colOff>
      <xdr:row>25</xdr:row>
      <xdr:rowOff>0</xdr:rowOff>
    </xdr:to>
    <xdr:graphicFrame macro="">
      <xdr:nvGraphicFramePr>
        <xdr:cNvPr id="3" name="Chart 2">
          <a:extLst>
            <a:ext uri="{FF2B5EF4-FFF2-40B4-BE49-F238E27FC236}">
              <a16:creationId xmlns:a16="http://schemas.microsoft.com/office/drawing/2014/main" id="{3B24F3BF-C3DC-1E43-5E2E-7798E9C0C7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3">
  <a r="1" c="21">
    <v t="i">0</v>
    <v t="i">1</v>
    <v t="i">4</v>
    <v t="i">5</v>
    <v t="i">6</v>
    <v t="i">7</v>
    <v t="i">8</v>
    <v t="i">11</v>
    <v t="i">12</v>
    <v t="i">14</v>
    <v t="i">15</v>
    <v t="i">18</v>
    <v t="i">19</v>
    <v t="i">20</v>
    <v t="i">21</v>
    <v t="i">22</v>
    <v t="i">25</v>
    <v t="i">26</v>
    <v t="i">27</v>
    <v t="i">28</v>
    <v t="i">29</v>
  </a>
  <a r="1" c="21">
    <v>1894.2</v>
    <v>1905.75</v>
    <v>1896.45</v>
    <v>1898.6</v>
    <v>1895.3</v>
    <v>1900.25</v>
    <v>1906.75</v>
    <v>1875.6</v>
    <v>1904.35</v>
    <v>1893.4</v>
    <v>1918.15</v>
    <v>1934.3</v>
    <v>1948.55</v>
    <v>1952.75</v>
    <v>1919</v>
    <v>1935.1</v>
    <v>1958.9</v>
    <v>1959.3</v>
    <v>1920.1</v>
    <v>1968.1</v>
    <v>1879.6</v>
  </a>
  <a r="1" c="21">
    <v>1737.25</v>
    <v>1759.05</v>
    <v>1752.2</v>
    <v>1775.95</v>
    <v>1782.2</v>
    <v>1785.3</v>
    <v>1808.7</v>
    <v>1794.5</v>
    <v>1814.95</v>
    <v>1776.4</v>
    <v>1776.15</v>
    <v>1776.75</v>
    <v>1789.25</v>
    <v>1810.1</v>
    <v>1810</v>
    <v>1839.55</v>
    <v>1856</v>
    <v>1870.05</v>
    <v>1864.55</v>
    <v>1867.3</v>
    <v>1857.2</v>
  </a>
</arrayData>
</file>

<file path=xl/richData/rdrichvalue.xml><?xml version="1.0" encoding="utf-8"?>
<rvData xmlns="http://schemas.microsoft.com/office/spreadsheetml/2017/richdata" count="129">
  <rv s="0">
    <v>https://www.bing.com/financeapi/forcetrigger?t=ahjo52&amp;q=XNSE%3aRELIANCE&amp;form=skydnc</v>
    <v>Learn more on Bing</v>
  </rv>
  <rv s="1">
    <v>en-IN</v>
    <v>ahjo52</v>
    <v>268435456</v>
    <v>1</v>
    <v>Powered by Refinitiv</v>
    <v>0</v>
    <v>RELIANCE INDUSTRIES LIMITED (XNSE:RELIANCE)</v>
    <v>2</v>
    <v>3</v>
    <v>Finance</v>
    <v>4</v>
    <v>3217.6</v>
    <v>2220.3000000000002</v>
    <v>1.0004</v>
    <v>5.75</v>
    <v>2.1199999999999999E-3</v>
    <v>INR</v>
    <v>Reliance Industries Limited is an India-based company, which is engaged in the activities of hydrocarbon exploration and production, Oil to Chemicals, Retail and Digital Services. Its segments include Oil to Chemicals (O2C), Oil and Gas, Retail and Digital Services. O2C segment includes refining, petrochemicals, fuel retailing, aviation fuel and bulk wholesale marketing, and includes transportation fuels, polymers, polyesters and elastomers. O2C business assets include aromatics, gasification, multi-feed and gas crackers along with downstream manufacturing facilities, logistics and supply-chain infrastructure. Oil and Gas segment is engaged in exploration, development and production of crude oil and natural gas. Retail segment includes consumer retail and a range of related services. Digital Services segment is engaged in the provision of a range of digital services. Its subsidiaries include 7-India Convenience Retail Limited, Aaidea Solutions Limited, Amante India Limited, and others.</v>
    <v>347362</v>
    <v>National Stock Exchange of India</v>
    <v>XNSE</v>
    <v>XNSE</v>
    <v>Maker Chambers IV, Nariman Point, MUMBAI, MAHARASHTRA, 400021 IN</v>
    <v>2736.85</v>
    <v>Oil &amp; Gas</v>
    <v>Stock</v>
    <v>45583.545266203706</v>
    <v>0</v>
    <v>2682.65</v>
    <v>18356040000000</v>
    <v>RELIANCE INDUSTRIES LIMITED</v>
    <v>RELIANCE INDUSTRIES LIMITED</v>
    <v>2704.35</v>
    <v>27.085799999999999</v>
    <v>2712.85</v>
    <v>2718.6</v>
    <v>6766743000</v>
    <v>RELIANCE</v>
    <v>RELIANCE INDUSTRIES LIMITED (XNSE:RELIANCE)</v>
    <v>6041226</v>
    <v>10124340</v>
    <v>1973</v>
  </rv>
  <rv s="2">
    <v>1</v>
  </rv>
  <rv s="0">
    <v>https://www.bing.com/financeapi/forcetrigger?t=ahkau2&amp;q=XNSE%3aTCS&amp;form=skydnc</v>
    <v>Learn more on Bing</v>
  </rv>
  <rv s="1">
    <v>en-IN</v>
    <v>ahkau2</v>
    <v>268435456</v>
    <v>1</v>
    <v>Powered by Refinitiv</v>
    <v>0</v>
    <v>TATA CONSULTANCY SERVICES LIMITED (XNSE:TCS)</v>
    <v>2</v>
    <v>3</v>
    <v>Finance</v>
    <v>4</v>
    <v>4592.25</v>
    <v>3295.73</v>
    <v>0.59399999999999997</v>
    <v>14.05</v>
    <v>3.4189999999999997E-3</v>
    <v>INR</v>
    <v>Tata Consultancy Services Limited (TCS) is an India-based company engaged in providing information technology (IT) services, consulting, and business solutions The business segments include Banking, Financial Services and Insurance; Manufacturing; Consumer Business; Communication, Media and Technology; Life Sciences and Healthcare and Others such as Energy, Resources and Utilities, s-Governance and Products. The Company’s products include TCS ADD, TCS BaNCS, TCS BFSI Platforms, TCS CHROMA, TCS Customer Intelligence &amp; Insights, TCS ERP on Cloud, TCS Intelligent Urban Exchange, Quartz-The Smart Ledgers, Jile, TCS Optumera, TCS TwinX, TCS TAP and TCS OmniStore. Its services portfolio consists of Artificial Intelligence, Cloud, Cognitive Business Operations, Consulting, Cybersecurity, Data and Analytics, Enterprise Solutions, Internet of Things (IoT) and Digital Engineering, TCS Interactive, TCS and AWS Cloud, TCS Enterprise Cloud, TCS and Google Cloud, TCS and Microsoft Cloud and others.</v>
    <v>612724</v>
    <v>National Stock Exchange of India</v>
    <v>XNSE</v>
    <v>XNSE</v>
    <v>9th Floor, Nirmal Building, Nariman Point, MUMBAI, MAHARASHTRA, 400021 IN</v>
    <v>4146.1499999999996</v>
    <v>Software &amp; IT Services</v>
    <v>Stock</v>
    <v>45583.545266203706</v>
    <v>3</v>
    <v>4080</v>
    <v>14866720000000</v>
    <v>TATA CONSULTANCY SERVICES LIMITED</v>
    <v>TATA CONSULTANCY SERVICES LIMITED</v>
    <v>4090</v>
    <v>31.511199999999999</v>
    <v>4109</v>
    <v>4123.05</v>
    <v>3618087000</v>
    <v>TCS</v>
    <v>TATA CONSULTANCY SERVICES LIMITED (XNSE:TCS)</v>
    <v>2361000</v>
    <v>2497940</v>
    <v>1995</v>
  </rv>
  <rv s="2">
    <v>4</v>
  </rv>
  <rv s="0">
    <v>https://www.bing.com/financeapi/forcetrigger?t=ahi3jc&amp;q=XNSE%3aHDFCBANK&amp;form=skydnc</v>
    <v>Learn more on Bing</v>
  </rv>
  <rv s="1">
    <v>en-IN</v>
    <v>ahi3jc</v>
    <v>268435456</v>
    <v>1</v>
    <v>Powered by Refinitiv</v>
    <v>0</v>
    <v>HDFC BANK LIMITED (XNSE:HDFCBANK)</v>
    <v>2</v>
    <v>3</v>
    <v>Finance</v>
    <v>4</v>
    <v>1794</v>
    <v>1363.55</v>
    <v>1.1258999999999999</v>
    <v>8.6999999999999993</v>
    <v>5.1999999999999998E-3</v>
    <v>INR</v>
    <v>HDFC Bank Limited (the Bank) is a private bank. The Bank, together with its subsidiaries, is engaged in providing a range of banking and financial services, including retail banking, wholesale banking, treasury operations, insurance, asset management, stockbroking and other financial services businesses. Its segment includes treasury, retail banking, wholesale banking, and other banking services. The treasury segment consists of net interest earnings from the Bank’s investment portfolio, money market borrowing and lending, gains or losses on investment operations. The retail banking segment consists of digital banking and other retail banking. The wholesale banking segment provides loans, non-fund facilities and transaction services to corporates, emerging corporates, public sector units, government bodies, and others. The other banking business segment includes parabanking activities such as credit cards, debit cards, third party product distribution, and the associated costs.</v>
    <v>213069</v>
    <v>National Stock Exchange of India</v>
    <v>XNSE</v>
    <v>XNSE</v>
    <v>'Hdfc Bank House', Senapati Bapat Road, Lower Parel (West), MUMBAI, MAHARASHTRA, 400013 IN</v>
    <v>1691</v>
    <v>Banking Services</v>
    <v>Stock</v>
    <v>45583.545254629629</v>
    <v>6</v>
    <v>1654.1</v>
    <v>12767420000000</v>
    <v>HDFC BANK LIMITED</v>
    <v>HDFC BANK LIMITED</v>
    <v>1663.1</v>
    <v>18.715800000000002</v>
    <v>1673.15</v>
    <v>1681.85</v>
    <v>7630766000</v>
    <v>HDFCBANK</v>
    <v>HDFC BANK LIMITED (XNSE:HDFCBANK)</v>
    <v>12404862</v>
    <v>16638700</v>
    <v>1994</v>
  </rv>
  <rv s="2">
    <v>7</v>
  </rv>
  <rv s="0">
    <v>https://www.bing.com/financeapi/forcetrigger?t=ahh7a2&amp;q=XNSE%3aBHARTIARTL&amp;form=skydnc</v>
    <v>Learn more on Bing</v>
  </rv>
  <rv s="1">
    <v>en-IN</v>
    <v>ahh7a2</v>
    <v>268435456</v>
    <v>1</v>
    <v>Powered by Refinitiv</v>
    <v>0</v>
    <v>Bharti Airtel Limited (XNSE:BHARTIARTL)</v>
    <v>2</v>
    <v>3</v>
    <v>Finance</v>
    <v>4</v>
    <v>1779</v>
    <v>895.45</v>
    <v>0.58489999999999998</v>
    <v>6.7</v>
    <v>3.9389999999999998E-3</v>
    <v>INR</v>
    <v>Bharti Airtel Limited is a telecommunication company. It operates through two business divisions: India &amp; South Asia and Africa. Its B2C Services consists of Mobile Services (India), Homes Services, and Digital TV Services. Its B2B Services consists of Airtel Business and South Asia. Its Mobile Services (India) segment offers postpaid, pre-paid, roaming, Internet and other value-added services. Its Homes Services segment provides fixed-line telephone and broadband services for homes in approximately 1,290 cities. Its Digital TV Services provides direct-to-home (DTH) platform, which offers a total of 725 channels including 94 HD channels, 64 SVOD services, four international channels and four interactive services. Its Airtel Business segment offers fixed-line voice (PRIs), data and other connectivity solutions, such as Multi-Protocol Label Switching (MPLS), Voice over Internet Protocol (VoIP), SIP trucking. Its South Asia segment represents its operation in Bangladesh.</v>
    <v>24137</v>
    <v>National Stock Exchange of India</v>
    <v>XNSE</v>
    <v>XNSE</v>
    <v>Bharti Crescent 1, Nelson Mandela Road,, Vasant Kunj, Phase II, NEW DELHI, DELHI, 110070 IN</v>
    <v>1716.1</v>
    <v>Telecommunications Services</v>
    <v>Stock</v>
    <v>45583.545254629629</v>
    <v>9</v>
    <v>1685.2</v>
    <v>10187360000000</v>
    <v>Bharti Airtel Limited</v>
    <v>Bharti Airtel Limited</v>
    <v>1710</v>
    <v>97.874399999999994</v>
    <v>1701.15</v>
    <v>1707.85</v>
    <v>6082207000</v>
    <v>BHARTIARTL</v>
    <v>Bharti Airtel Limited (XNSE:BHARTIARTL)</v>
    <v>4154915</v>
    <v>4565300</v>
    <v>1995</v>
  </rv>
  <rv s="2">
    <v>10</v>
  </rv>
  <rv s="0">
    <v>http://en.wikipedia.org/wiki/Public_domain</v>
    <v>Public domain</v>
  </rv>
  <rv s="0">
    <v>http://zh.wikipedia.org/wiki/ICICI银行</v>
    <v>Wikipedia</v>
  </rv>
  <rv s="3">
    <v>12</v>
    <v>13</v>
  </rv>
  <rv s="4">
    <v>9</v>
    <v>https://www.bing.com/th?id=AMMS_7a55564cbcf9b185c2bd50f7f3a85b23&amp;qlt=95</v>
    <v>14</v>
    <v>0</v>
    <v>https://www.bing.com/images/search?form=xlimg&amp;q=icici+bank</v>
    <v>Image of ICICI BANK LIMITED</v>
  </rv>
  <rv s="0">
    <v>https://www.bing.com/financeapi/forcetrigger?t=ahi877&amp;q=XNSE%3aICICIBANK&amp;form=skydnc</v>
    <v>Learn more on Bing</v>
  </rv>
  <rv s="5">
    <v>en-IN</v>
    <v>ahi877</v>
    <v>268435456</v>
    <v>1</v>
    <v>Powered by Refinitiv</v>
    <v>5</v>
    <v>ICICI BANK LIMITED (XNSE:ICICIBANK)</v>
    <v>7</v>
    <v>8</v>
    <v>Finance</v>
    <v>4</v>
    <v>1362.35</v>
    <v>899</v>
    <v>1.2985</v>
    <v>33.25</v>
    <v>2.7004999999999998E-2</v>
    <v>INR</v>
    <v>ICICI Bank Limited (the Bank) is an India-based banking company. The Bank is engaged in providing a range of banking and financial services, including commercial banking and treasury operations. The Bank has six segments. Retail banking segment includes income from credit cards, debit cards, third party product distribution and the associated costs. Wholesale banking segment includes all advances to trusts, partnership firms, companies and statutory bodies. Treasury segment primarily includes the entire investment and derivative portfolio of the Bank. Other banking segment includes leasing operations and other items and the Bank’s banking subsidiaries, ICICI Bank UK PLC and ICICI Bank Canada. Life insurance segment represents the results of ICICI Prudential Life Insurance Company Limited. Others segment includes ICICI Home Finance Company Limited, ICICI Venture Funds Management Company Limited and others. The Bank’s geographical segments: Domestic operations, and Foreign operations.</v>
    <v>135900</v>
    <v>National Stock Exchange of India</v>
    <v>XNSE</v>
    <v>XNSE</v>
    <v>ICICI Bank Towers, Bandra-Kurla Complex, MUMBAI, MAHARASHTRA, 400051 IN</v>
    <v>1268.9000000000001</v>
    <v>15</v>
    <v>Banking Services</v>
    <v>Stock</v>
    <v>45583.545266203706</v>
    <v>16</v>
    <v>1225.25</v>
    <v>8676758000000</v>
    <v>ICICI BANK LIMITED</v>
    <v>ICICI BANK LIMITED</v>
    <v>1227.95</v>
    <v>19.569500000000001</v>
    <v>1231.25</v>
    <v>1264.5</v>
    <v>7047113000</v>
    <v>ICICIBANK</v>
    <v>ICICI BANK LIMITED (XNSE:ICICIBANK)</v>
    <v>11018126</v>
    <v>11855260</v>
    <v>1994</v>
  </rv>
  <rv s="2">
    <v>17</v>
  </rv>
  <rv s="0">
    <v>https://www.bing.com/financeapi/forcetrigger?t=ahicim&amp;q=XNSE%3aINFY&amp;form=skydnc</v>
    <v>Learn more on Bing</v>
  </rv>
  <rv s="1">
    <v>en-IN</v>
    <v>ahicim</v>
    <v>268435456</v>
    <v>1</v>
    <v>Powered by Refinitiv</v>
    <v>0</v>
    <v>INFOSYS LIMITED (XNSE:INFY)</v>
    <v>2</v>
    <v>3</v>
    <v>Finance</v>
    <v>4</v>
    <v>1991.45</v>
    <v>1344.08</v>
    <v>0.78639999999999999</v>
    <v>-88.5</v>
    <v>-4.4967E-2</v>
    <v>INR</v>
    <v>Infosys Limited provides digital services and consulting. Its segments include Financial Services, Retail, Communication, Energy, Utilities, Resources and Services, Manufacturing, Hi-Tech, Life Sciences and All other segments. All other segments include operating segments of businesses in India, Japan, China, Infosys Public Services and other enterprises in public services. Its core services include application management services, proprietary application development services, independent validation solutions, product engineering and management, infrastructure management services, traditional enterprise application implementation, support and integration services and business process management. Its products and platforms include Finacle-core banking solution, Edge Suite of products, Panaya platform, Infosys Equinox, Infosys Helix, Infosys Applied AI, Infosys Cortex, Stater digital platform and Infosys McCamish-insurance platform. It offers Infosys Cobalt and Infosys Topaz services.</v>
    <v>317788</v>
    <v>National Stock Exchange of India</v>
    <v>XNSE</v>
    <v>XNSE</v>
    <v>Electronics City Hosur Rd, BANGALORE, KARNATAKA, 560100 IN</v>
    <v>1936.85</v>
    <v>Software &amp; IT Services</v>
    <v>Stock</v>
    <v>45583.545266203706</v>
    <v>19</v>
    <v>1869.25</v>
    <v>8151674000000</v>
    <v>INFOSYS LIMITED</v>
    <v>INFOSYS LIMITED</v>
    <v>1893.8</v>
    <v>28.875699999999998</v>
    <v>1968.1</v>
    <v>1879.6</v>
    <v>4141900000</v>
    <v>INFY</v>
    <v>INFOSYS LIMITED (XNSE:INFY)</v>
    <v>10526196</v>
    <v>5647960</v>
    <v>1981</v>
  </rv>
  <rv s="2">
    <v>20</v>
  </rv>
  <rv s="0">
    <v>https://www.bing.com/financeapi/forcetrigger?t=ahju6h&amp;q=XNSE%3aSBIN&amp;form=skydnc</v>
    <v>Learn more on Bing</v>
  </rv>
  <rv s="6">
    <v>en-IN</v>
    <v>ahju6h</v>
    <v>268435456</v>
    <v>1</v>
    <v>Powered by Refinitiv</v>
    <v>10</v>
    <v>State Bank of India (XNSE:SBIN)</v>
    <v>2</v>
    <v>11</v>
    <v>Finance</v>
    <v>4</v>
    <v>912</v>
    <v>543.20000000000005</v>
    <v>1.3125</v>
    <v>9.35</v>
    <v>1.1528E-2</v>
    <v>INR</v>
    <v>State Bank of India is an India-based banking and financial services provider. The Company is engaged in providing a wide range of products and services to individuals, commercial enterprises, corporates, public bodies and institutional customers. The Company's segments include Treasury, Corporate/Wholesale Banking, Retail Banking, Insurance Business and Other Banking Business. The Treasury segment includes investment portfolio and trading in foreign exchange contracts and derivative contracts. The Corporate/Wholesale Banking segment comprises the lending activities of corporate accounts group, commercial clients group and stressed assets resolution group. These include providing loans and transaction services to corporate and institutional clients and further include non-treasury operations of foreign offices/entities. The Retail Banking Segment is engaged in personal banking activities including lending activities to corporate customers having banking relations with its branches.</v>
    <v>232296</v>
    <v>National Stock Exchange of India</v>
    <v>XNSE</v>
    <v>XNSE</v>
    <v>Corporate Centre,14th Floor, State Bank Bhavan, Madame Cama Marg, MUMBAI, MAHARASHTRA, 400021 IN</v>
    <v>822.6</v>
    <v>Banking Services</v>
    <v>Stock</v>
    <v>45583.545266203706</v>
    <v>22</v>
    <v>802.9</v>
    <v>7238313000000</v>
    <v>State Bank of India</v>
    <v>State Bank of India</v>
    <v>811.1</v>
    <v>10.7881</v>
    <v>811.05</v>
    <v>820.4</v>
    <v>8924620000</v>
    <v>SBIN</v>
    <v>State Bank of India (XNSE:SBIN)</v>
    <v>11704698</v>
    <v>13654330</v>
  </rv>
  <rv s="2">
    <v>23</v>
  </rv>
  <rv s="0">
    <v>https://www.bing.com/financeapi/forcetrigger?t=ah8afr&amp;q=XBOM%3a500696&amp;form=skydnc</v>
    <v>Learn more on Bing</v>
  </rv>
  <rv s="1">
    <v>en-IN</v>
    <v>ah8afr</v>
    <v>268435456</v>
    <v>1</v>
    <v>Powered by Refinitiv</v>
    <v>0</v>
    <v>HINDUSTAN UNILEVER LIMITED (XBOM:500696)</v>
    <v>2</v>
    <v>3</v>
    <v>Finance</v>
    <v>12</v>
    <v>3034.5</v>
    <v>2170.25</v>
    <v>0.2142</v>
    <v>-21.35</v>
    <v>-7.8009999999999998E-3</v>
    <v>INR</v>
    <v>Hindustan Unilever Limited is an India-based consumer goods company. The Company operates through five segments: Beauty &amp; Wellbeing, Personal Care, Home Care, Nutrition, and Ice Cream. Its Beauty &amp; Wellbeing segment is engaged in the sales of hair care (shampoo, conditioner, styling), skin care (face, hand, and body moisturizers) and includes Prestige Beauty and Health &amp; Wellbeing. Its Personal Care segment is engaged in the sales of skin cleansing (soap, shower), deodorant and oral care (toothpaste, toothbrush, mouthwash) products. Its Home Care segment is engaged in the sales of fabric care (washing powders and liquids, rinse conditioners) and a wide range of cleaning products. Its Nutrition segment is engaged in the sales of scratch cooking aids (soups, bouillons, seasonings), dressings (mayonnaise, ketchup) and tea products. Its Ice Cream segment is engaged in the sale of ice cream products. Its Home Care brands include Domex, Comfort, Surf excel, and others.</v>
    <v>19427</v>
    <v>Bombay Stock Exchange</v>
    <v>XBOM</v>
    <v>XBOM</v>
    <v>Unilever House,, B D Sawant Marg, Chakala,, Andheri (E), MUMBAI, MAHARASHTRA, 400099 IN</v>
    <v>2740.95</v>
    <v>Personal &amp; Household Products &amp; Services</v>
    <v>Stock</v>
    <v>45583.438564814816</v>
    <v>25</v>
    <v>2695</v>
    <v>6434708000000</v>
    <v>HINDUSTAN UNILEVER LIMITED</v>
    <v>HINDUSTAN UNILEVER LIMITED</v>
    <v>2734.1</v>
    <v>61.748100000000001</v>
    <v>2737</v>
    <v>2715.65</v>
    <v>2349591000</v>
    <v>500696</v>
    <v>HINDUSTAN UNILEVER LIMITED (XBOM:500696)</v>
    <v>122211</v>
    <v>1421530</v>
    <v>1933</v>
  </rv>
  <rv s="2">
    <v>26</v>
  </rv>
  <rv s="0">
    <v>https://www.bing.com/financeapi/forcetrigger?t=ahie2w&amp;q=XNSE%3aITC&amp;form=skydnc</v>
    <v>Learn more on Bing</v>
  </rv>
  <rv s="1">
    <v>en-IN</v>
    <v>ahie2w</v>
    <v>268435456</v>
    <v>1</v>
    <v>Powered by Refinitiv</v>
    <v>0</v>
    <v>ITC LIMITED (XNSE:ITC)</v>
    <v>2</v>
    <v>3</v>
    <v>Finance</v>
    <v>4</v>
    <v>528.5</v>
    <v>399.35</v>
    <v>0.65129999999999999</v>
    <v>-2.2000000000000002</v>
    <v>-4.5000000000000005E-3</v>
    <v>INR</v>
    <v>ITC Limited is an India-based holding company. Its segments include fast moving consumer goods (FMCG); Hotels; Paperboards, Paper and Packaging, and Agri Business. The FMCG segment consists of cigarettes, cigars and others, such as education and stationery products, personal care products, safety matches and agarbattis, and branded packaged foods businesses, which include staples and meals, snacks, dairy and beverages, biscuits and cakes, chocolates, and coffee and confectionery. The paperboards, Paper and Packaging segment includes specialty paper and packaging, including flexibles. The Agri Business segment includes Agri commodities such as wheat, rice, spices, coffee, soya, and leaf tobacco. The hotel segment has over 130 properties across more than 80 destinations. It operates hotels under six distinctive brands: ITC Hotels, Mementos, Welcomhotel, Storii, Fortune, and WelcomHeritage. Its hotels include ITC Grand Chola, Chennai, ITC Maratha, Mumbai, ITC Sonar, Kolkata and others.</v>
    <v>24567</v>
    <v>National Stock Exchange of India</v>
    <v>XNSE</v>
    <v>XNSE</v>
    <v>Virginia House, 37 Jawaharlal Nehru Road, KOLKATA, WEST BENGAL, 700071 IN</v>
    <v>491.55</v>
    <v>Food &amp; Tobacco</v>
    <v>Stock</v>
    <v>45583.545266203706</v>
    <v>28</v>
    <v>478.4</v>
    <v>6114965000000</v>
    <v>ITC LIMITED</v>
    <v>ITC LIMITED</v>
    <v>488.75</v>
    <v>29.6982</v>
    <v>488.9</v>
    <v>486.7</v>
    <v>12507600000</v>
    <v>ITC</v>
    <v>ITC LIMITED (XNSE:ITC)</v>
    <v>21778099</v>
    <v>12417500</v>
    <v>1910</v>
  </rv>
  <rv s="2">
    <v>29</v>
  </rv>
  <rv s="0">
    <v>https://www.bing.com/financeapi/forcetrigger?t=ahhk9c&amp;q=XNSE%3aDICIND&amp;form=skydnc</v>
    <v>Learn more on Bing</v>
  </rv>
  <rv s="1">
    <v>en-IN</v>
    <v>ahhk9c</v>
    <v>268435456</v>
    <v>1</v>
    <v>Powered by Refinitiv</v>
    <v>0</v>
    <v>DIC INDIA LIMITED (XNSE:DICIND)</v>
    <v>2</v>
    <v>3</v>
    <v>Finance</v>
    <v>4</v>
    <v>801.9</v>
    <v>410.5</v>
    <v>0.7409</v>
    <v>21.15</v>
    <v>2.7157000000000001E-2</v>
    <v>INR</v>
    <v>DIC India Limited is an India-based company engaged in the business of manufacturing of printing inks, which covers newsprint ink, offset ink and liquid ink used in newspapers, other publications, and packaging industries. The Company also provides lamination adhesive. The Company operates through the Printing Inks segment. Its products include news inks, offset inks, gravure inks, flexographic inks, lamination adhesive and specialty inks. Its products have applications in packing, lamination packaging, book, catalog, pamphlet, point of purchase (POP) material printing, lamination packaging, blister packaging, newsprint, printing polyolefin films, high density polyethylene (HDPE), self-adhesive labels, and printing on pouches. The Company has four manufacturing plants, one each at Kolkata (West Bengal), Noida (Uttar Pradesh), Ahmedabad (Gujarat) and Bangalore (Karnataka). It serves various sectors, such as newspapers, magazines, book printing, food, white goods, and others.</v>
    <v>357</v>
    <v>National Stock Exchange of India</v>
    <v>XNSE</v>
    <v>XNSE</v>
    <v>Fusion square, Plot No. 5 A &amp; B, 5th Floor, Sec-126, distt. Gautam Budh Nagar (U.P.), NOIDA, UTTAR PRADESH, 201303 IN</v>
    <v>801.9</v>
    <v>Chemicals</v>
    <v>Stock</v>
    <v>45583.545254629629</v>
    <v>31</v>
    <v>761</v>
    <v>7148587000</v>
    <v>DIC INDIA LIMITED</v>
    <v>DIC INDIA LIMITED</v>
    <v>791</v>
    <v>0</v>
    <v>778.8</v>
    <v>799.95</v>
    <v>9178980</v>
    <v>DICIND</v>
    <v>DIC INDIA LIMITED (XNSE:DICIND)</v>
    <v>4822</v>
    <v>3680</v>
    <v>1947</v>
  </rv>
  <rv s="2">
    <v>32</v>
  </rv>
  <rv s="0">
    <v>https://www.bing.com/financeapi/forcetrigger?t=ahdba2&amp;q=XBOM%3a532281&amp;form=skydnc</v>
    <v>Learn more on Bing</v>
  </rv>
  <rv s="1">
    <v>en-IN</v>
    <v>ahdba2</v>
    <v>268435456</v>
    <v>1</v>
    <v>Powered by Refinitiv</v>
    <v>0</v>
    <v>HCL TECHNOLOGIES LIMITED (XBOM:532281)</v>
    <v>2</v>
    <v>3</v>
    <v>Finance</v>
    <v>12</v>
    <v>1884</v>
    <v>1215.7</v>
    <v>0.9073</v>
    <v>-10.1</v>
    <v>-5.4090000000000006E-3</v>
    <v>INR</v>
    <v>HCL Technologies Limited is a technology company. It is engaged in providing a range of information technology (IT) and business services, engineering and research and development (R&amp;D) services and software products and IP-led offerings. Its segments include IT and Business services, Engineering and R&amp;D services, and HCL Software. IT and Business Services segment provide a comprehensive portfolio of IT and Business Services, such as application, infrastructure and digital process operations) and digital transformation services enabled by digital and analytics, IoTWoRKs, Cloud native and Cybersecurity solutions including products developed within these businesses. Engineering and R&amp;D Services provides engineering services and solutions across software, embedded, mechanical, VLSI and platform engineering that support the end-to-end lifecycle of products both hardware and software across diverse industries. HCL Software segment provides modernized software products and IP-led offerings.</v>
    <v>218621</v>
    <v>Bombay Stock Exchange</v>
    <v>XBOM</v>
    <v>XBOM</v>
    <v>Technology Hub, SEZ, Plot No. 3A, Sector 126, NOIDA, UTTAR PRADESH, 201304 IN</v>
    <v>1875.95</v>
    <v>Software &amp; IT Services</v>
    <v>Stock</v>
    <v>45583.438576388886</v>
    <v>34</v>
    <v>1842.9</v>
    <v>5054516000000</v>
    <v>HCL TECHNOLOGIES LIMITED</v>
    <v>HCL TECHNOLOGIES LIMITED</v>
    <v>1867</v>
    <v>29.908000000000001</v>
    <v>1867.3</v>
    <v>1857.2</v>
    <v>2706133000</v>
    <v>532281</v>
    <v>HCL TECHNOLOGIES LIMITED (XBOM:532281)</v>
    <v>41400</v>
    <v>2997660</v>
    <v>1991</v>
  </rv>
  <rv s="2">
    <v>35</v>
  </rv>
  <rv s="0">
    <v>https://www.bing.com/financeapi/forcetrigger?t=ah88vh&amp;q=XBOM%3a500510&amp;form=skydnc</v>
    <v>Learn more on Bing</v>
  </rv>
  <rv s="1">
    <v>en-IN</v>
    <v>ah88vh</v>
    <v>268435456</v>
    <v>1</v>
    <v>Powered by Refinitiv</v>
    <v>0</v>
    <v>LARSEN AND TOUBRO LIMITED (XBOM:500510)</v>
    <v>2</v>
    <v>3</v>
    <v>Finance</v>
    <v>12</v>
    <v>3948.6</v>
    <v>2856.85</v>
    <v>1.1221000000000001</v>
    <v>5.35</v>
    <v>1.498E-3</v>
    <v>INR</v>
    <v>Larsen and Toubro Limited is an India-based multinational company, which is engaged in engineering, procurement, and construction (EPC) projects, hi-tech manufacturing and services. The Company's segments include Infrastructure Projects, Energy Projects, Hi-Tech Manufacturing, IT &amp; Technology Services, Financial Services, Development Projects and Others. Energy Projects segment comprises EPC/turnkey solutions in hydrocarbon business, power business and EPC solutions in green energy space. Hi-Tech Manufacturing segment comprises design, manufacture/construct, supply and revamp/retrofit of custom designed, engineered critical equipment &amp; systems to the process plants, nuclear energy &amp; green hydrogen sectors, marine and land platforms, and electrolysers. IT &amp; Technology Services segment comprises information technology and integrated engineering services (including smart world and communication projects), e-commerce/digital platforms &amp; data centers, and semiconductor chip design.</v>
    <v>59018</v>
    <v>Bombay Stock Exchange</v>
    <v>XBOM</v>
    <v>XBOM</v>
    <v>L&amp;T House, Ballard Estate, P. O. Box: 278, MUMBAI, MAHARASHTRA, 400001 IN</v>
    <v>3592.85</v>
    <v>Construction &amp; Engineering</v>
    <v>Stock</v>
    <v>45583.438576388886</v>
    <v>37</v>
    <v>3539.4</v>
    <v>4909145000000</v>
    <v>LARSEN AND TOUBRO LIMITED</v>
    <v>LARSEN AND TOUBRO LIMITED</v>
    <v>3558.95</v>
    <v>37.015999999999998</v>
    <v>3570.9</v>
    <v>3576.25</v>
    <v>1374995000</v>
    <v>500510</v>
    <v>LARSEN AND TOUBRO LIMITED (XBOM:500510)</v>
    <v>140537</v>
    <v>2174820</v>
    <v>1946</v>
  </rv>
  <rv s="2">
    <v>38</v>
  </rv>
  <rv s="0">
    <v>https://www.bing.com/financeapi/forcetrigger?t=ahk6a2&amp;q=XNSE%3aSUNPHARMA&amp;form=skydnc</v>
    <v>Learn more on Bing</v>
  </rv>
  <rv s="1">
    <v>en-IN</v>
    <v>ahk6a2</v>
    <v>268435456</v>
    <v>1</v>
    <v>Powered by Refinitiv</v>
    <v>0</v>
    <v>SUN PHARMACEUTICAL INDUSTRIES LIMITED (XNSE:SUNPHARMA)</v>
    <v>2</v>
    <v>3</v>
    <v>Finance</v>
    <v>4</v>
    <v>1960.35</v>
    <v>1068.3499999999999</v>
    <v>0.77910000000000001</v>
    <v>20.8</v>
    <v>1.1008E-2</v>
    <v>INR</v>
    <v>Sun Pharmaceutical Industries Limited is an India-based specialty generic pharmaceutical company with a presence in specialty, generics and consumer healthcare products. It is engaged in manufacturing, developing, and marketing a range of branded and generic formulations and active pharmaceutical ingredients (APIs). It produces a diverse and complementary portfolio of generic and specialty medicines targeting a wide spectrum of chronic and acute treatments. It offers a variety of dosage forms, including orals, creams, ointments, injectables, sprays, and liquids. Its global specialty portfolio spans advanced products in dermatology, ophthalmology, and onco-dermatology. Its marketed specialty portfolio includes Ilumya/ Ilumetri, Winlevi, Levulan Kerastick + BLU-U, Absorica LD, Odomzo, Cequa, Bromsite, Xelpros, and others. Its vertically integrated operations deliver medicines to physicians and consumers in over 100 countries. Its manufacturing facilities are spread across six continents.</v>
    <v>43000</v>
    <v>National Stock Exchange of India</v>
    <v>XNSE</v>
    <v>XNSE</v>
    <v>17/B, Mahal Industrial Estate, Mahakali Caves Road, Andeheri (East), MUMBAI, MAHARASHTRA, 400 093 IN</v>
    <v>1917.9</v>
    <v>Pharmaceuticals</v>
    <v>Stock</v>
    <v>45583.545266203706</v>
    <v>40</v>
    <v>1872.7</v>
    <v>4533664000000</v>
    <v>SUN PHARMACEUTICAL INDUSTRIES LIMITED</v>
    <v>SUN PHARMACEUTICAL INDUSTRIES LIMITED</v>
    <v>1900</v>
    <v>44.098199999999999</v>
    <v>1889.55</v>
    <v>1910.35</v>
    <v>2399335000</v>
    <v>SUNPHARMA</v>
    <v>SUN PHARMACEUTICAL INDUSTRIES LIMITED (XNSE:SUNPHARMA)</v>
    <v>1203693</v>
    <v>1670840</v>
    <v>1993</v>
  </rv>
  <rv s="2">
    <v>41</v>
  </rv>
  <rv s="0">
    <v>https://www.bing.com/financeapi/forcetrigger?t=ahh3im&amp;q=XNSE%3aBAJFINANCE&amp;form=skydnc</v>
    <v>Learn more on Bing</v>
  </rv>
  <rv s="1">
    <v>en-IN</v>
    <v>ahh3im</v>
    <v>268435456</v>
    <v>1</v>
    <v>Powered by Refinitiv</v>
    <v>0</v>
    <v>BAJAJ FINANCE LIMITED (XNSE:BAJFINANCE)</v>
    <v>2</v>
    <v>3</v>
    <v>Finance</v>
    <v>4</v>
    <v>8159</v>
    <v>6187.8</v>
    <v>1.8858999999999999</v>
    <v>0.05</v>
    <v>7.2470000000000002E-6</v>
    <v>INR</v>
    <v>Bajaj Finance Ltd. is an India-based non-banking financial company (NBFC). The Company is mainly engaged in the business of lending and accepting deposits. It has a diversified lending portfolio across retail, small and medium-sized enterprises (SMEs) and commercial customers with a presence in both urban and rural India. It also accepts public and corporate deposits and offers a variety of financial service products to its customers. Its products include Consumer Finance, Commercial Lending, SME Finance, Investment, Corporate Finance, and Financial Institutions Lending. Its Consumer Finance includes Digital Product Finance, Lifestyle Finance, Durable Finance, Personal Loan, Home Loan, Retailer Finance, and others. Its commercial lending includes Vendor Financing, Large Value Lease Rental Discounting, Loans against Securities, and others. Its investments include fixed deposit and mutual funds. Its subsidiaries include Bajaj Housing Finance Ltd. and Bajaj Financial Securities Ltd.</v>
    <v>53782</v>
    <v>National Stock Exchange of India</v>
    <v>XNSE</v>
    <v>XNSE</v>
    <v>6th Floor Bajaj Finserv Corporate Office, Off Pune-Ahmednagar Road, Viman Nagar, PUNE, MAHARASHTRA, 411014 IN</v>
    <v>6938.65</v>
    <v>Banking Services</v>
    <v>Stock</v>
    <v>45583.545254629629</v>
    <v>43</v>
    <v>6820.7</v>
    <v>4267269000000</v>
    <v>BAJAJ FINANCE LIMITED</v>
    <v>BAJAJ FINANCE LIMITED</v>
    <v>6893</v>
    <v>28.3598</v>
    <v>6899.5</v>
    <v>6899.55</v>
    <v>618489600</v>
    <v>BAJFINANCE</v>
    <v>BAJAJ FINANCE LIMITED (XNSE:BAJFINANCE)</v>
    <v>744929</v>
    <v>932970</v>
    <v>1987</v>
  </rv>
  <rv s="2">
    <v>44</v>
  </rv>
  <rv s="0">
    <v>https://www.bing.com/financeapi/forcetrigger?t=ahj8rw&amp;q=XNSE%3aNTPC&amp;form=skydnc</v>
    <v>Learn more on Bing</v>
  </rv>
  <rv s="1">
    <v>en-IN</v>
    <v>ahj8rw</v>
    <v>268435456</v>
    <v>1</v>
    <v>Powered by Refinitiv</v>
    <v>0</v>
    <v>NTPC LIMITED (XNSE:NTPC)</v>
    <v>2</v>
    <v>3</v>
    <v>Finance</v>
    <v>4</v>
    <v>448.45</v>
    <v>227.75</v>
    <v>0.86439999999999995</v>
    <v>7.2</v>
    <v>1.7235E-2</v>
    <v>INR</v>
    <v>NTPC Limited is an India-based power generating company. The Company is primarily involved in the generation and sale of bulk power to State Power Utilities. Its segments include Generation of energy and Others. Its generation of energy segment is engaged in generation and sale of bulk power to state power utilities. Its other segment is focused on providing consultancy, project management and supervision, energy trading, oil &amp; gas exploration, and coal mining. The Company operates a total of 92 power stations across various Indian states, either independently or through its joint ventures (JVs) and subsidiaries. Its subsidiaries include NTPC Vidyut Vyapar Nigam Limited, NTPC Electric Supply Company Limited, Bhartiya Rail Bijlee Company Limited, Patratu Vidyut Utpadan Nigam Limited, NTPC Mining Limited, North Eastern Electric Power Corporation Limited, THDC India Limited, NTPC EDMC Waste Solutions Private Limited, NTPC Green Energy Limited, and Ratnagiri Gas and Power Private Limited.</v>
    <v>21439</v>
    <v>National Stock Exchange of India</v>
    <v>XNSE</v>
    <v>XNSE</v>
    <v>NTPC Bhawan, SCOPE Complex, Institutional Area, Lodhi Road, NEW DELHI, DELHI, 110003 IN</v>
    <v>425.95</v>
    <v>Electrical Utilities &amp; IPPs</v>
    <v>Stock</v>
    <v>45583.545266203706</v>
    <v>46</v>
    <v>414.45</v>
    <v>4050782000000</v>
    <v>NTPC LIMITED</v>
    <v>NTPC LIMITED</v>
    <v>417.7</v>
    <v>19.234300000000001</v>
    <v>417.75</v>
    <v>424.95</v>
    <v>9696666000</v>
    <v>NTPC</v>
    <v>NTPC LIMITED (XNSE:NTPC)</v>
    <v>8828971</v>
    <v>13494320</v>
    <v>1975</v>
  </rv>
  <rv s="2">
    <v>47</v>
  </rv>
  <rv s="0">
    <v>https://www.bing.com/financeapi/forcetrigger?t=ahdl5r&amp;q=XBOM%3a532500&amp;form=skydnc</v>
    <v>Learn more on Bing</v>
  </rv>
  <rv s="1">
    <v>en-IN</v>
    <v>ahdl5r</v>
    <v>268435456</v>
    <v>1</v>
    <v>Powered by Refinitiv</v>
    <v>0</v>
    <v>MARUTI SUZUKI INDIA LIMITED (XBOM:532500)</v>
    <v>2</v>
    <v>3</v>
    <v>Finance</v>
    <v>12</v>
    <v>13675</v>
    <v>9738.4</v>
    <v>0.88870000000000005</v>
    <v>-41.1</v>
    <v>-3.3839999999999999E-3</v>
    <v>INR</v>
    <v>Maruti Suzuki India Limited is engaged in the manufacturing, purchasing and sale of motor vehicles, components, and spare parts. The Company is focused on the business of manufacturing and sale of passenger and commercial vehicles. The Company’s vehicles are offered through three channels: NEXA, Arena, and Commercial. It also sells aftermarket parts and accessories under the brand name of Maruti Suzuki Genuine Parts, and Maruti Suzuki Genuine Accessories. The other activities of the Company comprise facilitation of pre-owned car sales, fleet management. and car financing. Its portfolio of Nexa products includes XL6, Ciaz, The New Age Baleno, Ignis, Grand Vitara, FRONX, Jimny, and Invicto. Its portfolio of Arena products includes Alto K10, Brezza, Celerio, WagonR, Swift, Dzire, S-Presso, Eeco, Dezire, and Ertiga. Its portfolio of Commercial products includes Super Carry and Eeco Cargo. Its service offerings include Maruti Suzuki Smart Finance, Maruti Suzuki Leasing, and more.</v>
    <v>18228</v>
    <v>Bombay Stock Exchange</v>
    <v>XBOM</v>
    <v>XBOM</v>
    <v>1, Nelson Mandela Road,, Vasant Kunj,, NEW DELHI, DELHI, 110070 IN</v>
    <v>12139.95</v>
    <v>Automobiles &amp; Auto Parts</v>
    <v>Stock</v>
    <v>45583.43855324074</v>
    <v>49</v>
    <v>11851</v>
    <v>3818026000000</v>
    <v>MARUTI SUZUKI INDIA LIMITED</v>
    <v>MARUTI SUZUKI INDIA LIMITED</v>
    <v>12097.55</v>
    <v>25.876300000000001</v>
    <v>12143.75</v>
    <v>12102.65</v>
    <v>314402600</v>
    <v>532500</v>
    <v>MARUTI SUZUKI INDIA LIMITED (XBOM:532500)</v>
    <v>41492</v>
    <v>507840</v>
    <v>1981</v>
  </rv>
  <rv s="2">
    <v>50</v>
  </rv>
  <rv s="0">
    <v>https://www.bing.com/financeapi/forcetrigger?t=ah7y6h&amp;q=XBOM%3a500247&amp;form=skydnc</v>
    <v>Learn more on Bing</v>
  </rv>
  <rv s="1">
    <v>en-IN</v>
    <v>ah7y6h</v>
    <v>268435456</v>
    <v>1</v>
    <v>Powered by Refinitiv</v>
    <v>0</v>
    <v>KOTAK MAHINDRA BANK LIMITED (XBOM:500247)</v>
    <v>2</v>
    <v>3</v>
    <v>Finance</v>
    <v>12</v>
    <v>1953</v>
    <v>1544.15</v>
    <v>0.94140000000000001</v>
    <v>5.9</v>
    <v>3.1649999999999998E-3</v>
    <v>INR</v>
    <v>Kotak Mahindra Bank Limited is an India-based diversified financial services company. The Company's segments include Corporate/Wholesale Banking; Retail Banking; Treasury, BMU and Corporate Centre; Vehicle Financing; Other Lending Activities; Broking; Advisory and Transactional Services; Asset Management, and Insurance. Corporate/Wholesale Banking segment includes wholesale borrowings and lending and other related services to the corporate sector. Retail Banking segment comprises of digital banking and other retail banking. Vehicle Financing segment includes retail vehicle financing and wholesale trade financing to auto dealers. Other Lending Activities segment includes securitization and other loans/services. Advisory and Transactional Services segment provides financial advisory and transactional services such as mergers and acquisition advice, equity/debt issue management services and business correspondent services. Insurance segment includes life insurance and general insurance.</v>
    <v>60438</v>
    <v>Bombay Stock Exchange</v>
    <v>XBOM</v>
    <v>XBOM</v>
    <v>27Bkc, C 27, G Block, Bandra Kurla Complex, Bandra (E), MUMBAI, MAHARASHTRA, 400051 IN</v>
    <v>1878.55</v>
    <v>Banking Services</v>
    <v>Stock</v>
    <v>45583.438576388886</v>
    <v>52</v>
    <v>1848.3</v>
    <v>3706038000000</v>
    <v>KOTAK MAHINDRA BANK LIMITED</v>
    <v>KOTAK MAHINDRA BANK LIMITED</v>
    <v>1870</v>
    <v>17.277000000000001</v>
    <v>1863.9</v>
    <v>1869.8</v>
    <v>2988164000</v>
    <v>500247</v>
    <v>KOTAK MAHINDRA BANK LIMITED (XBOM:500247)</v>
    <v>36390</v>
    <v>4984820</v>
    <v>1985</v>
  </rv>
  <rv s="2">
    <v>53</v>
  </rv>
  <rv s="0">
    <v>https://www.bing.com/financeapi/forcetrigger?t=ahh2gh&amp;q=XNSE%3aAXISBANK&amp;form=skydnc</v>
    <v>Learn more on Bing</v>
  </rv>
  <rv s="1">
    <v>en-IN</v>
    <v>ahh2gh</v>
    <v>268435456</v>
    <v>1</v>
    <v>Powered by Refinitiv</v>
    <v>0</v>
    <v>Axis Bank Limited (XNSE:AXISBANK)</v>
    <v>2</v>
    <v>3</v>
    <v>Finance</v>
    <v>4</v>
    <v>1339.65</v>
    <v>951.4</v>
    <v>1.5104</v>
    <v>65</v>
    <v>5.7428E-2</v>
    <v>INR</v>
    <v>Axis Bank Limited (the Bank) is an India-based company that is engaged in banking and financial services. The Bank's segments include Treasury, Retail Banking, Corporate/Wholesale Banking and Other Banking Business. The Treasury segment includes investments in sovereign and corporate debt, equity and mutual funds, trading operations, derivative trading and foreign exchange operations on the proprietary account and for customers. The Retail Banking segment offers liability products, card services, Internet banking, mobile banking, ATM services, depository, financial advisory services and NRI services. The Corporate/Wholesale Banking segment includes corporate relationships not included under Retail Banking, corporate advisory services, placements and syndication, project appraisals, capital market related services and cash management services. Its Other Banking Business segment includes para banking activities like third party product distribution and other banking transactions.</v>
    <v>104332</v>
    <v>National Stock Exchange of India</v>
    <v>XNSE</v>
    <v>XNSE</v>
    <v>'Axis House', C-2,, Wadia International Centre, Pandurang Budhkar Marg, MUMBAI, MAHARASHTRA, 400025 IN</v>
    <v>1203.8499999999999</v>
    <v>Banking Services</v>
    <v>Stock</v>
    <v>45583.545254629629</v>
    <v>55</v>
    <v>1156.05</v>
    <v>3501450000000</v>
    <v>Axis Bank Limited</v>
    <v>Axis Bank Limited</v>
    <v>1158</v>
    <v>13.229799999999999</v>
    <v>1131.8499999999999</v>
    <v>1196.8499999999999</v>
    <v>3093563000</v>
    <v>AXISBANK</v>
    <v>Axis Bank Limited (XNSE:AXISBANK)</v>
    <v>20829666</v>
    <v>9578610</v>
    <v>1993</v>
  </rv>
  <rv s="2">
    <v>56</v>
  </rv>
  <rv s="0">
    <v>https://www.bing.com/financeapi/forcetrigger?t=ahizgh&amp;q=XNSE%3aM%26M&amp;form=skydnc</v>
    <v>Learn more on Bing</v>
  </rv>
  <rv s="1">
    <v>en-IN</v>
    <v>ahizgh</v>
    <v>268435456</v>
    <v>1</v>
    <v>Powered by Refinitiv</v>
    <v>0</v>
    <v>MAHINDRA AND MAHINDRA LIMITED (XNSE:M&amp;M)</v>
    <v>2</v>
    <v>3</v>
    <v>Finance</v>
    <v>4</v>
    <v>3222.1</v>
    <v>1450</v>
    <v>1.2681</v>
    <v>-0.35</v>
    <v>-1.181E-4</v>
    <v>INR</v>
    <v>Mahindra and Mahindra Limited is an India-based company, which is engaged in offering farm equipment, utility vehicles, information technology and financial services. The Company’s segments include Automotive, Farm Equipment, Financial Services, and Industrial Businesses and Consumer Services. The Automotive segment comprises the sale of automobiles, spares, mobility solutions, construction equipment and related services. The Farm Equipment segment comprises the sale of tractors, implements, spares and related services. The Company offers a range of products and solutions, including sport utility vehicles (SUVs), pickups, commercial vehicles and tractors to electric vehicles, two-wheelers, and construction equipment. It serves industries, such as aerospace, aftermarket, agribusiness, automotive, boats, clean energy, consulting, construction equipment, defense, farm equipment, hospitality,insurance broking, logistics, power backup, retail, steel, real estate and infrastructure.</v>
    <v>24405</v>
    <v>National Stock Exchange of India</v>
    <v>XNSE</v>
    <v>XNSE</v>
    <v>Mahindra Towers,, Dr. G. M. Bhosale Marg,, Worli,, MUMBAI, MAHARASHTRA, 400018 IN</v>
    <v>2988.85</v>
    <v>Automobiles &amp; Auto Parts</v>
    <v>Stock</v>
    <v>45583.545266203706</v>
    <v>58</v>
    <v>2914.7</v>
    <v>3552268000000</v>
    <v>MAHINDRA AND MAHINDRA LIMITED</v>
    <v>MAHINDRA AND MAHINDRA LIMITED</v>
    <v>2945.35</v>
    <v>29.9177</v>
    <v>2964.6</v>
    <v>2964.25</v>
    <v>1198228000</v>
    <v>M&amp;M</v>
    <v>MAHINDRA AND MAHINDRA LIMITED (XNSE:M&amp;M)</v>
    <v>3407751</v>
    <v>2993190</v>
    <v>1945</v>
  </rv>
  <rv s="2">
    <v>59</v>
  </rv>
  <rv s="0">
    <v>https://www.bing.com/financeapi/forcetrigger?t=ahj9zr&amp;q=XNSE%3aONGC&amp;form=skydnc</v>
    <v>Learn more on Bing</v>
  </rv>
  <rv s="1">
    <v>en-IN</v>
    <v>ahj9zr</v>
    <v>268435456</v>
    <v>1</v>
    <v>Powered by Refinitiv</v>
    <v>0</v>
    <v>OIL AND NATURAL GAS CORPORATION LIMITED (XNSE:ONGC)</v>
    <v>2</v>
    <v>3</v>
    <v>Finance</v>
    <v>4</v>
    <v>345</v>
    <v>179.9</v>
    <v>1.0166999999999999</v>
    <v>1.7</v>
    <v>6.0369999999999998E-3</v>
    <v>INR</v>
    <v>Oil and Natural Gas Corporation Limited is an India-based crude oil and natural gas company. The Company is engaged in exploration, development and production of crude oil, natural gas and value-added products in India and acquisition of oil and gas acreages outside India for exploration, development and production, downstream (Refining and marketing of petroleum products), Petrochemicals, Power Generation, liquefied natural gas (LNG) supply, Pipeline Transportation, special economic zone (SEZ) development, Helicopter services, Manufacturing of Ethanol and Sugar, Green and Renewable energy business. Its segment includes Exploration and Production, and Refining and Marketing. Its geographical segments consist of India, which includes offshore and onshore, and Outside India. Its subsidiaries include Mangalore Refinery and Petrochemicals Limited, Hindustan Petroleum Corporation Limited, ONGC Videsh Limited, Petronet MHB Limited, ONGC Green Limited, and HPCL Biofuels Limited, among others.</v>
    <v>25847</v>
    <v>National Stock Exchange of India</v>
    <v>XNSE</v>
    <v>XNSE</v>
    <v>Deendayal Urja Bhawan, 5A, Nelson Mandela Marg, Vasant Kunj, NEW DELHI, DELHI, 110070 IN</v>
    <v>284.5</v>
    <v>Oil &amp; Gas</v>
    <v>Stock</v>
    <v>45583.545266203706</v>
    <v>61</v>
    <v>279.2</v>
    <v>3542607000000</v>
    <v>OIL AND NATURAL GAS CORPORATION LIMITED</v>
    <v>OIL AND NATURAL GAS CORPORATION LIMITED</v>
    <v>282</v>
    <v>7.8509000000000002</v>
    <v>281.60000000000002</v>
    <v>283.3</v>
    <v>12580280000</v>
    <v>ONGC</v>
    <v>OIL AND NATURAL GAS CORPORATION LIMITED (XNSE:ONGC)</v>
    <v>14028398</v>
    <v>14130120</v>
    <v>1993</v>
  </rv>
  <rv s="2">
    <v>62</v>
  </rv>
  <rv s="7">
    <fb>45554</fb>
    <v>13</v>
  </rv>
  <rv s="7">
    <fb>1737.25</fb>
    <v>14</v>
  </rv>
  <rv s="7">
    <fb>1894.2</fb>
    <v>14</v>
  </rv>
  <rv s="7">
    <fb>45555</fb>
    <v>13</v>
  </rv>
  <rv s="7">
    <fb>1759.05</fb>
    <v>14</v>
  </rv>
  <rv s="7">
    <fb>1905.75</fb>
    <v>14</v>
  </rv>
  <rv s="7">
    <fb>45558</fb>
    <v>13</v>
  </rv>
  <rv s="7">
    <fb>1752.2</fb>
    <v>14</v>
  </rv>
  <rv s="7">
    <fb>1896.45</fb>
    <v>14</v>
  </rv>
  <rv s="7">
    <fb>45559</fb>
    <v>13</v>
  </rv>
  <rv s="7">
    <fb>1775.95</fb>
    <v>14</v>
  </rv>
  <rv s="7">
    <fb>1898.6</fb>
    <v>14</v>
  </rv>
  <rv s="7">
    <fb>45560</fb>
    <v>13</v>
  </rv>
  <rv s="7">
    <fb>1782.2</fb>
    <v>14</v>
  </rv>
  <rv s="7">
    <fb>1895.3</fb>
    <v>14</v>
  </rv>
  <rv s="7">
    <fb>45561</fb>
    <v>13</v>
  </rv>
  <rv s="7">
    <fb>1785.3</fb>
    <v>14</v>
  </rv>
  <rv s="7">
    <fb>1900.25</fb>
    <v>14</v>
  </rv>
  <rv s="7">
    <fb>45562</fb>
    <v>13</v>
  </rv>
  <rv s="7">
    <fb>1808.7</fb>
    <v>14</v>
  </rv>
  <rv s="7">
    <fb>1906.75</fb>
    <v>14</v>
  </rv>
  <rv s="7">
    <fb>45565</fb>
    <v>13</v>
  </rv>
  <rv s="7">
    <fb>1794.5</fb>
    <v>14</v>
  </rv>
  <rv s="7">
    <fb>1875.6</fb>
    <v>14</v>
  </rv>
  <rv s="7">
    <fb>45566</fb>
    <v>13</v>
  </rv>
  <rv s="7">
    <fb>1814.95</fb>
    <v>14</v>
  </rv>
  <rv s="7">
    <fb>1904.35</fb>
    <v>14</v>
  </rv>
  <rv s="7">
    <fb>45568</fb>
    <v>13</v>
  </rv>
  <rv s="7">
    <fb>1776.4</fb>
    <v>14</v>
  </rv>
  <rv s="7">
    <fb>1893.4</fb>
    <v>14</v>
  </rv>
  <rv s="7">
    <fb>45569</fb>
    <v>13</v>
  </rv>
  <rv s="7">
    <fb>1776.15</fb>
    <v>14</v>
  </rv>
  <rv s="7">
    <fb>1918.15</fb>
    <v>14</v>
  </rv>
  <rv s="7">
    <fb>45572</fb>
    <v>13</v>
  </rv>
  <rv s="7">
    <fb>1776.75</fb>
    <v>14</v>
  </rv>
  <rv s="7">
    <fb>1934.3</fb>
    <v>14</v>
  </rv>
  <rv s="7">
    <fb>45573</fb>
    <v>13</v>
  </rv>
  <rv s="7">
    <fb>1789.25</fb>
    <v>14</v>
  </rv>
  <rv s="7">
    <fb>1948.55</fb>
    <v>14</v>
  </rv>
  <rv s="7">
    <fb>45574</fb>
    <v>13</v>
  </rv>
  <rv s="7">
    <fb>1810.1</fb>
    <v>14</v>
  </rv>
  <rv s="7">
    <fb>1952.75</fb>
    <v>14</v>
  </rv>
  <rv s="7">
    <fb>45575</fb>
    <v>13</v>
  </rv>
  <rv s="7">
    <fb>1810</fb>
    <v>14</v>
  </rv>
  <rv s="7">
    <fb>1919</fb>
    <v>14</v>
  </rv>
  <rv s="7">
    <fb>45576</fb>
    <v>13</v>
  </rv>
  <rv s="7">
    <fb>1839.55</fb>
    <v>14</v>
  </rv>
  <rv s="7">
    <fb>1935.1</fb>
    <v>14</v>
  </rv>
  <rv s="7">
    <fb>45579</fb>
    <v>13</v>
  </rv>
  <rv s="7">
    <fb>1856</fb>
    <v>14</v>
  </rv>
  <rv s="7">
    <fb>1958.9</fb>
    <v>14</v>
  </rv>
  <rv s="7">
    <fb>45580</fb>
    <v>13</v>
  </rv>
  <rv s="7">
    <fb>1870.05</fb>
    <v>14</v>
  </rv>
  <rv s="7">
    <fb>1959.3</fb>
    <v>14</v>
  </rv>
  <rv s="7">
    <fb>45581</fb>
    <v>13</v>
  </rv>
  <rv s="7">
    <fb>1864.55</fb>
    <v>14</v>
  </rv>
  <rv s="7">
    <fb>1920.1</fb>
    <v>14</v>
  </rv>
  <rv s="7">
    <fb>45582</fb>
    <v>13</v>
  </rv>
  <rv s="7">
    <fb>1867.3</fb>
    <v>14</v>
  </rv>
  <rv s="7">
    <fb>1968.1</fb>
    <v>14</v>
  </rv>
  <rv s="7">
    <fb>45583</fb>
    <v>13</v>
  </rv>
  <rv s="7">
    <fb>1857.2</fb>
    <v>14</v>
  </rv>
  <rv s="7">
    <fb>1879.6</fb>
    <v>14</v>
  </rv>
  <rv s="8">
    <v>15</v>
    <v>INFOSYS LIMITED</v>
    <v>Daily</v>
    <v>45554</v>
    <v>45584</v>
    <v>0</v>
    <v>1</v>
    <v>638648064000000000,638648730803634779,0</v>
    <v>0</v>
    <v>ah7war</v>
    <v/>
    <v>1</v>
  </rv>
  <rv s="8">
    <v>15</v>
    <v>HCL TECHNOLOGIES LIMITED</v>
    <v>Daily</v>
    <v>45554</v>
    <v>45584</v>
    <v>0</v>
    <v>1</v>
    <v>638648064000000000,638648730804009643,0</v>
    <v>0</v>
    <v>ahdba2</v>
    <v/>
    <v>2</v>
  </rv>
</rvData>
</file>

<file path=xl/richData/rdrichvaluestructure.xml><?xml version="1.0" encoding="utf-8"?>
<rvStructures xmlns="http://schemas.microsoft.com/office/spreadsheetml/2017/richdata" count="9">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spbArrays>
  <spbData count="16">
    <spb s="0">
      <v>0</v>
      <v>Name</v>
      <v>LearnMoreOnLink</v>
    </spb>
    <spb s="1">
      <v>0</v>
      <v>0</v>
      <v>0</v>
    </spb>
    <spb s="2">
      <v>1</v>
      <v>1</v>
      <v>1</v>
      <v>1</v>
    </spb>
    <spb s="3">
      <v>1</v>
      <v>2</v>
      <v>2</v>
      <v>1</v>
      <v>3</v>
      <v>1</v>
      <v>1</v>
      <v>1</v>
      <v>4</v>
      <v>4</v>
      <v>5</v>
      <v>6</v>
      <v>1</v>
      <v>1</v>
      <v>1</v>
      <v>4</v>
      <v>7</v>
      <v>8</v>
      <v>9</v>
      <v>4</v>
    </spb>
    <spb s="4">
      <v>Delayed 5 minutes</v>
      <v>from previous close</v>
      <v>from previous close</v>
      <v>GMT</v>
    </spb>
    <spb s="0">
      <v>1</v>
      <v>Name</v>
      <v>LearnMoreOnLink</v>
    </spb>
    <spb s="5">
      <v>0</v>
      <v>0</v>
    </spb>
    <spb s="6">
      <v>6</v>
      <v>1</v>
      <v>1</v>
      <v>1</v>
      <v>1</v>
    </spb>
    <spb s="7">
      <v>1</v>
      <v>2</v>
      <v>2</v>
      <v>1</v>
      <v>3</v>
      <v>1</v>
      <v>10</v>
      <v>1</v>
      <v>1</v>
      <v>4</v>
      <v>4</v>
      <v>5</v>
      <v>6</v>
      <v>1</v>
      <v>1</v>
      <v>1</v>
      <v>4</v>
      <v>7</v>
      <v>8</v>
      <v>9</v>
      <v>4</v>
    </spb>
    <spb s="8">
      <v>Powered by Refinitiv</v>
    </spb>
    <spb s="0">
      <v>2</v>
      <v>Name</v>
      <v>LearnMoreOnLink</v>
    </spb>
    <spb s="9">
      <v>1</v>
      <v>2</v>
      <v>2</v>
      <v>1</v>
      <v>3</v>
      <v>1</v>
      <v>1</v>
      <v>1</v>
      <v>4</v>
      <v>4</v>
      <v>5</v>
      <v>6</v>
      <v>1</v>
      <v>1</v>
      <v>1</v>
      <v>4</v>
      <v>7</v>
      <v>9</v>
      <v>4</v>
    </spb>
    <spb s="4">
      <v>Delayed 15 minutes</v>
      <v>from previous close</v>
      <v>from previous close</v>
      <v>GMT</v>
    </spb>
    <spb s="10">
      <v>11</v>
    </spb>
    <spb s="10">
      <v>1</v>
    </spb>
    <spb s="11">
      <v>11</v>
      <v>1</v>
    </spb>
  </spbData>
</supportingPropertyBags>
</file>

<file path=xl/richData/rdsupportingpropertybagstructure.xml><?xml version="1.0" encoding="utf-8"?>
<spbStructures xmlns="http://schemas.microsoft.com/office/spreadsheetml/2017/richdata2" count="12">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x:dxf>
      <x:numFmt numFmtId="19" formatCode="dd/mm/yyyy"/>
    </x:dxf>
  </dxfs>
  <richProperties>
    <rPr n="NumberFormat" t="s"/>
    <rPr n="IsTitleField" t="b"/>
    <rPr n="IsHeroField" t="b"/>
  </richProperties>
  <richStyles>
    <rSty dxfid="1">
      <rpv i="0">_([$₹-en-IN] * #,##0.00_);_([$₹-en-IN] * (#,##0.00);_([$₹-en-IN] * "-"??_);_(@_)</rpv>
    </rSty>
    <rSty dxfid="5">
      <rpv i="0">#,##0.00</rpv>
    </rSty>
    <rSty>
      <rpv i="1">1</rpv>
    </rSty>
    <rSty dxfid="4">
      <rpv i="0">#,##0</rpv>
    </rSty>
    <rSty dxfid="3"/>
    <rSty dxfid="1">
      <rpv i="0">_([$₹-en-IN] * #,##0_);_([$₹-en-IN] * (#,##0);_([$₹-en-IN] * "-"_);_(@_)</rpv>
    </rSty>
    <rSty dxfid="2"/>
    <rSty dxfid="6">
      <rpv i="0">0</rpv>
    </rSty>
    <rSty dxfid="0">
      <rpv i="0">0.00</rpv>
    </rSty>
    <rSty>
      <rpv i="2">1</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5995A3-D2A3-4B21-832B-700F7CF6A2FD}" name="Table1" displayName="Table1" ref="B4:I24" totalsRowShown="0" headerRowDxfId="9" tableBorderDxfId="8">
  <autoFilter ref="B4:I24" xr:uid="{E55995A3-D2A3-4B21-832B-700F7CF6A2FD}"/>
  <tableColumns count="8">
    <tableColumn id="1" xr3:uid="{BCE16C4D-F9DC-47A7-B0F6-99E1469699A5}" name="Company" dataDxfId="7">
      <calculatedColumnFormula array="1">_FV(C5,"Official name",TRUE)</calculatedColumnFormula>
    </tableColumn>
    <tableColumn id="2" xr3:uid="{11C8EAB0-7FB3-4CAB-A3E4-A27136A6C54D}" name="Ticker"/>
    <tableColumn id="3" xr3:uid="{B6BAA490-C626-474C-9F9F-ACEAF8804848}" name="Industry">
      <calculatedColumnFormula array="1">_FV(C5,"Industry")</calculatedColumnFormula>
    </tableColumn>
    <tableColumn id="4" xr3:uid="{874DEC64-DF4F-451B-94EC-C921286AAA36}" name="Market Capitalization" dataDxfId="6">
      <calculatedColumnFormula array="1">_FV(C5,"Market cap",TRUE)</calculatedColumnFormula>
    </tableColumn>
    <tableColumn id="5" xr3:uid="{D2A5FCC4-D504-4870-8EF8-A1D866B0B39F}" name="Price" dataDxfId="5">
      <calculatedColumnFormula array="1">_FV(C5,"Price")</calculatedColumnFormula>
    </tableColumn>
    <tableColumn id="6" xr3:uid="{D08455B7-815A-40CD-BF56-150F0458DF68}" name="P/E" dataDxfId="4">
      <calculatedColumnFormula array="1">_FV(C5,"P/E",TRUE)</calculatedColumnFormula>
    </tableColumn>
    <tableColumn id="7" xr3:uid="{5DE1513F-B460-47C3-9AB1-79F9CDC5AA86}" name="52 week high" dataDxfId="3">
      <calculatedColumnFormula array="1">_FV(C5,"52 week high",TRUE)</calculatedColumnFormula>
    </tableColumn>
    <tableColumn id="8" xr3:uid="{D5B2C09D-820E-47CB-8D32-56CB885F7BB8}" name="52 week low" dataDxfId="2">
      <calculatedColumnFormula array="1">_FV(C5,"52 week low",TRUE)</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CB9C9-457D-40A2-9B08-7ED9FCCAA257}">
  <dimension ref="B4:I24"/>
  <sheetViews>
    <sheetView tabSelected="1" zoomScale="76" zoomScaleNormal="76" workbookViewId="0">
      <selection activeCell="A34" sqref="A34"/>
    </sheetView>
  </sheetViews>
  <sheetFormatPr defaultRowHeight="14.4" x14ac:dyDescent="0.3"/>
  <cols>
    <col min="2" max="4" width="57.21875" bestFit="1" customWidth="1"/>
    <col min="5" max="5" width="39.5546875" bestFit="1" customWidth="1"/>
    <col min="6" max="6" width="21" bestFit="1" customWidth="1"/>
    <col min="8" max="8" width="13.33203125" customWidth="1"/>
    <col min="9" max="9" width="13.21875" bestFit="1" customWidth="1"/>
    <col min="11" max="11" width="8.88671875" customWidth="1"/>
  </cols>
  <sheetData>
    <row r="4" spans="2:9" x14ac:dyDescent="0.3">
      <c r="B4" s="5" t="s">
        <v>1</v>
      </c>
      <c r="C4" s="5" t="s">
        <v>2</v>
      </c>
      <c r="D4" s="5" t="s">
        <v>3</v>
      </c>
      <c r="E4" s="5" t="s">
        <v>4</v>
      </c>
      <c r="F4" s="5" t="s">
        <v>0</v>
      </c>
      <c r="G4" s="5" t="s">
        <v>5</v>
      </c>
      <c r="H4" s="5" t="s">
        <v>6</v>
      </c>
      <c r="I4" s="5" t="s">
        <v>7</v>
      </c>
    </row>
    <row r="5" spans="2:9" x14ac:dyDescent="0.3">
      <c r="B5" s="1" t="str" cm="1">
        <f t="array" aca="1" ref="B5" ca="1">_FV(C5,"Official name",TRUE)</f>
        <v>RELIANCE INDUSTRIES LIMITED</v>
      </c>
      <c r="C5" t="e" vm="1">
        <v>#VALUE!</v>
      </c>
      <c r="D5" t="str" cm="1">
        <f t="array" aca="1" ref="D5" ca="1">_FV(C5,"Industry")</f>
        <v>Oil &amp; Gas</v>
      </c>
      <c r="E5" s="2" cm="1">
        <f t="array" aca="1" ref="E5" ca="1">_FV(C5,"Market cap",TRUE)</f>
        <v>18356040000000</v>
      </c>
      <c r="F5" s="6" cm="1">
        <f t="array" aca="1" ref="F5" ca="1">_FV(C5,"Price")</f>
        <v>2718.6</v>
      </c>
      <c r="G5" s="1" cm="1">
        <f t="array" aca="1" ref="G5" ca="1">_FV(C5,"P/E",TRUE)</f>
        <v>27.085799999999999</v>
      </c>
      <c r="H5" s="3" cm="1">
        <f t="array" aca="1" ref="H5" ca="1">_FV(C5,"52 week high",TRUE)</f>
        <v>3217.6</v>
      </c>
      <c r="I5" s="3" cm="1">
        <f t="array" aca="1" ref="I5" ca="1">_FV(C5,"52 week low",TRUE)</f>
        <v>2220.3000000000002</v>
      </c>
    </row>
    <row r="6" spans="2:9" x14ac:dyDescent="0.3">
      <c r="B6" s="1" t="str" cm="1">
        <f t="array" aca="1" ref="B6" ca="1">_FV(C6,"Official name",TRUE)</f>
        <v>TATA CONSULTANCY SERVICES LIMITED</v>
      </c>
      <c r="C6" t="e" vm="2">
        <v>#VALUE!</v>
      </c>
      <c r="D6" t="str" cm="1">
        <f t="array" aca="1" ref="D6" ca="1">_FV(C6,"Industry")</f>
        <v>Software &amp; IT Services</v>
      </c>
      <c r="E6" s="2" cm="1">
        <f t="array" aca="1" ref="E6" ca="1">_FV(C6,"Market cap",TRUE)</f>
        <v>14866720000000</v>
      </c>
      <c r="F6" s="6" cm="1">
        <f t="array" aca="1" ref="F6" ca="1">_FV(C6,"Price")</f>
        <v>4123.05</v>
      </c>
      <c r="G6" s="1" cm="1">
        <f t="array" aca="1" ref="G6" ca="1">_FV(C6,"P/E",TRUE)</f>
        <v>31.511199999999999</v>
      </c>
      <c r="H6" s="3" cm="1">
        <f t="array" aca="1" ref="H6" ca="1">_FV(C6,"52 week high",TRUE)</f>
        <v>4592.25</v>
      </c>
      <c r="I6" s="3" cm="1">
        <f t="array" aca="1" ref="I6" ca="1">_FV(C6,"52 week low",TRUE)</f>
        <v>3295.73</v>
      </c>
    </row>
    <row r="7" spans="2:9" x14ac:dyDescent="0.3">
      <c r="B7" s="1" t="str" cm="1">
        <f t="array" aca="1" ref="B7" ca="1">_FV(C7,"Official name",TRUE)</f>
        <v>HDFC BANK LIMITED</v>
      </c>
      <c r="C7" t="e" vm="3">
        <v>#VALUE!</v>
      </c>
      <c r="D7" t="str" cm="1">
        <f t="array" aca="1" ref="D7" ca="1">_FV(C7,"Industry")</f>
        <v>Banking Services</v>
      </c>
      <c r="E7" s="2" cm="1">
        <f t="array" aca="1" ref="E7" ca="1">_FV(C7,"Market cap",TRUE)</f>
        <v>12767420000000</v>
      </c>
      <c r="F7" s="6" cm="1">
        <f t="array" aca="1" ref="F7" ca="1">_FV(C7,"Price")</f>
        <v>1681.85</v>
      </c>
      <c r="G7" s="1" cm="1">
        <f t="array" aca="1" ref="G7" ca="1">_FV(C7,"P/E",TRUE)</f>
        <v>18.715800000000002</v>
      </c>
      <c r="H7" s="3" cm="1">
        <f t="array" aca="1" ref="H7" ca="1">_FV(C7,"52 week high",TRUE)</f>
        <v>1794</v>
      </c>
      <c r="I7" s="3" cm="1">
        <f t="array" aca="1" ref="I7" ca="1">_FV(C7,"52 week low",TRUE)</f>
        <v>1363.55</v>
      </c>
    </row>
    <row r="8" spans="2:9" x14ac:dyDescent="0.3">
      <c r="B8" s="1" t="str" cm="1">
        <f t="array" aca="1" ref="B8" ca="1">_FV(C8,"Official name",TRUE)</f>
        <v>Bharti Airtel Limited</v>
      </c>
      <c r="C8" t="e" vm="4">
        <v>#VALUE!</v>
      </c>
      <c r="D8" t="str" cm="1">
        <f t="array" aca="1" ref="D8" ca="1">_FV(C8,"Industry")</f>
        <v>Telecommunications Services</v>
      </c>
      <c r="E8" s="2" cm="1">
        <f t="array" aca="1" ref="E8" ca="1">_FV(C8,"Market cap",TRUE)</f>
        <v>10187360000000</v>
      </c>
      <c r="F8" s="6" cm="1">
        <f t="array" aca="1" ref="F8" ca="1">_FV(C8,"Price")</f>
        <v>1707.85</v>
      </c>
      <c r="G8" s="1" cm="1">
        <f t="array" aca="1" ref="G8" ca="1">_FV(C8,"P/E",TRUE)</f>
        <v>97.874399999999994</v>
      </c>
      <c r="H8" s="3" cm="1">
        <f t="array" aca="1" ref="H8" ca="1">_FV(C8,"52 week high",TRUE)</f>
        <v>1779</v>
      </c>
      <c r="I8" s="3" cm="1">
        <f t="array" aca="1" ref="I8" ca="1">_FV(C8,"52 week low",TRUE)</f>
        <v>895.45</v>
      </c>
    </row>
    <row r="9" spans="2:9" x14ac:dyDescent="0.3">
      <c r="B9" s="1" t="str" cm="1">
        <f t="array" aca="1" ref="B9" ca="1">_FV(C9,"Official name",TRUE)</f>
        <v>ICICI BANK LIMITED</v>
      </c>
      <c r="C9" t="e" vm="5">
        <v>#VALUE!</v>
      </c>
      <c r="D9" t="str" cm="1">
        <f t="array" aca="1" ref="D9" ca="1">_FV(C9,"Industry")</f>
        <v>Banking Services</v>
      </c>
      <c r="E9" s="2" cm="1">
        <f t="array" aca="1" ref="E9" ca="1">_FV(C9,"Market cap",TRUE)</f>
        <v>8676758000000</v>
      </c>
      <c r="F9" s="6" cm="1">
        <f t="array" aca="1" ref="F9" ca="1">_FV(C9,"Price")</f>
        <v>1264.5</v>
      </c>
      <c r="G9" s="1" cm="1">
        <f t="array" aca="1" ref="G9" ca="1">_FV(C9,"P/E",TRUE)</f>
        <v>19.569500000000001</v>
      </c>
      <c r="H9" s="3" cm="1">
        <f t="array" aca="1" ref="H9" ca="1">_FV(C9,"52 week high",TRUE)</f>
        <v>1362.35</v>
      </c>
      <c r="I9" s="3" cm="1">
        <f t="array" aca="1" ref="I9" ca="1">_FV(C9,"52 week low",TRUE)</f>
        <v>899</v>
      </c>
    </row>
    <row r="10" spans="2:9" x14ac:dyDescent="0.3">
      <c r="B10" s="1" t="str" cm="1">
        <f t="array" aca="1" ref="B10" ca="1">_FV(C10,"Official name",TRUE)</f>
        <v>INFOSYS LIMITED</v>
      </c>
      <c r="C10" t="e" vm="6">
        <v>#VALUE!</v>
      </c>
      <c r="D10" t="str" cm="1">
        <f t="array" aca="1" ref="D10" ca="1">_FV(C10,"Industry")</f>
        <v>Software &amp; IT Services</v>
      </c>
      <c r="E10" s="2" cm="1">
        <f t="array" aca="1" ref="E10" ca="1">_FV(C10,"Market cap",TRUE)</f>
        <v>8151674000000</v>
      </c>
      <c r="F10" s="6" cm="1">
        <f t="array" aca="1" ref="F10" ca="1">_FV(C10,"Price")</f>
        <v>1879.6</v>
      </c>
      <c r="G10" s="1" cm="1">
        <f t="array" aca="1" ref="G10" ca="1">_FV(C10,"P/E",TRUE)</f>
        <v>28.875699999999998</v>
      </c>
      <c r="H10" s="3" cm="1">
        <f t="array" aca="1" ref="H10" ca="1">_FV(C10,"52 week high",TRUE)</f>
        <v>1991.45</v>
      </c>
      <c r="I10" s="3" cm="1">
        <f t="array" aca="1" ref="I10" ca="1">_FV(C10,"52 week low",TRUE)</f>
        <v>1344.08</v>
      </c>
    </row>
    <row r="11" spans="2:9" x14ac:dyDescent="0.3">
      <c r="B11" t="str" cm="1">
        <f t="array" aca="1" ref="B11" ca="1">_FV(C11,"Official name",TRUE)</f>
        <v>State Bank of India</v>
      </c>
      <c r="C11" t="e" vm="7">
        <v>#VALUE!</v>
      </c>
      <c r="D11" t="str" cm="1">
        <f t="array" aca="1" ref="D11" ca="1">_FV(C11,"Industry")</f>
        <v>Banking Services</v>
      </c>
      <c r="E11" s="2" cm="1">
        <f t="array" aca="1" ref="E11" ca="1">_FV(C11,"Market cap",TRUE)</f>
        <v>7238313000000</v>
      </c>
      <c r="F11" s="6" cm="1">
        <f t="array" aca="1" ref="F11" ca="1">_FV(C11,"Price")</f>
        <v>820.4</v>
      </c>
      <c r="G11" s="1" cm="1">
        <f t="array" aca="1" ref="G11" ca="1">_FV(C11,"P/E",TRUE)</f>
        <v>10.7881</v>
      </c>
      <c r="H11" s="3" cm="1">
        <f t="array" aca="1" ref="H11" ca="1">_FV(C11,"52 week high",TRUE)</f>
        <v>912</v>
      </c>
      <c r="I11" s="3" cm="1">
        <f t="array" aca="1" ref="I11" ca="1">_FV(C11,"52 week low",TRUE)</f>
        <v>543.20000000000005</v>
      </c>
    </row>
    <row r="12" spans="2:9" x14ac:dyDescent="0.3">
      <c r="B12" s="1" t="str" cm="1">
        <f t="array" aca="1" ref="B12" ca="1">_FV(C12,"Official name",TRUE)</f>
        <v>HINDUSTAN UNILEVER LIMITED</v>
      </c>
      <c r="C12" t="e" vm="8">
        <v>#VALUE!</v>
      </c>
      <c r="D12" t="str" cm="1">
        <f t="array" aca="1" ref="D12" ca="1">_FV(C12,"Industry")</f>
        <v>Personal &amp; Household Products &amp; Services</v>
      </c>
      <c r="E12" s="2" cm="1">
        <f t="array" aca="1" ref="E12" ca="1">_FV(C12,"Market cap",TRUE)</f>
        <v>6434708000000</v>
      </c>
      <c r="F12" s="6" cm="1">
        <f t="array" aca="1" ref="F12" ca="1">_FV(C12,"Price")</f>
        <v>2715.65</v>
      </c>
      <c r="G12" s="1" cm="1">
        <f t="array" aca="1" ref="G12" ca="1">_FV(C12,"P/E",TRUE)</f>
        <v>61.748100000000001</v>
      </c>
      <c r="H12" s="3" cm="1">
        <f t="array" aca="1" ref="H12" ca="1">_FV(C12,"52 week high",TRUE)</f>
        <v>3034.5</v>
      </c>
      <c r="I12" s="3" cm="1">
        <f t="array" aca="1" ref="I12" ca="1">_FV(C12,"52 week low",TRUE)</f>
        <v>2170.25</v>
      </c>
    </row>
    <row r="13" spans="2:9" x14ac:dyDescent="0.3">
      <c r="B13" t="str" cm="1">
        <f t="array" aca="1" ref="B13" ca="1">_FV(C13,"Official name",TRUE)</f>
        <v>ITC LIMITED</v>
      </c>
      <c r="C13" t="e" vm="9">
        <v>#VALUE!</v>
      </c>
      <c r="D13" t="str" cm="1">
        <f t="array" aca="1" ref="D13" ca="1">_FV(C13,"Industry")</f>
        <v>Food &amp; Tobacco</v>
      </c>
      <c r="E13" s="2" cm="1">
        <f t="array" aca="1" ref="E13" ca="1">_FV(C13,"Market cap",TRUE)</f>
        <v>6114965000000</v>
      </c>
      <c r="F13" s="6" cm="1">
        <f t="array" aca="1" ref="F13" ca="1">_FV(C13,"Price")</f>
        <v>486.7</v>
      </c>
      <c r="G13" s="1" cm="1">
        <f t="array" aca="1" ref="G13" ca="1">_FV(C13,"P/E",TRUE)</f>
        <v>29.6982</v>
      </c>
      <c r="H13" s="3" cm="1">
        <f t="array" aca="1" ref="H13" ca="1">_FV(C13,"52 week high",TRUE)</f>
        <v>528.5</v>
      </c>
      <c r="I13" s="3" cm="1">
        <f t="array" aca="1" ref="I13" ca="1">_FV(C13,"52 week low",TRUE)</f>
        <v>399.35</v>
      </c>
    </row>
    <row r="14" spans="2:9" x14ac:dyDescent="0.3">
      <c r="B14" t="str" cm="1">
        <f t="array" aca="1" ref="B14" ca="1">_FV(C14,"Official name",TRUE)</f>
        <v>DIC INDIA LIMITED</v>
      </c>
      <c r="C14" t="e" vm="10">
        <v>#VALUE!</v>
      </c>
      <c r="D14" t="str" cm="1">
        <f t="array" aca="1" ref="D14" ca="1">_FV(C14,"Industry")</f>
        <v>Chemicals</v>
      </c>
      <c r="E14" s="2" cm="1">
        <f t="array" aca="1" ref="E14" ca="1">_FV(C14,"Market cap",TRUE)</f>
        <v>7148587000</v>
      </c>
      <c r="F14" s="6" cm="1">
        <f t="array" aca="1" ref="F14" ca="1">_FV(C14,"Price")</f>
        <v>799.95</v>
      </c>
      <c r="G14" s="1" cm="1">
        <f t="array" aca="1" ref="G14" ca="1">_FV(C14,"P/E",TRUE)</f>
        <v>0</v>
      </c>
      <c r="H14" s="3" cm="1">
        <f t="array" aca="1" ref="H14" ca="1">_FV(C14,"52 week high",TRUE)</f>
        <v>801.9</v>
      </c>
      <c r="I14" s="3" cm="1">
        <f t="array" aca="1" ref="I14" ca="1">_FV(C14,"52 week low",TRUE)</f>
        <v>410.5</v>
      </c>
    </row>
    <row r="15" spans="2:9" x14ac:dyDescent="0.3">
      <c r="B15" s="1" t="str" cm="1">
        <f t="array" aca="1" ref="B15" ca="1">_FV(C15,"Official name",TRUE)</f>
        <v>HCL TECHNOLOGIES LIMITED</v>
      </c>
      <c r="C15" t="e" vm="11">
        <v>#VALUE!</v>
      </c>
      <c r="D15" t="str" cm="1">
        <f t="array" aca="1" ref="D15" ca="1">_FV(C15,"Industry")</f>
        <v>Software &amp; IT Services</v>
      </c>
      <c r="E15" s="2" cm="1">
        <f t="array" aca="1" ref="E15" ca="1">_FV(C15,"Market cap",TRUE)</f>
        <v>5054516000000</v>
      </c>
      <c r="F15" s="6" cm="1">
        <f t="array" aca="1" ref="F15" ca="1">_FV(C15,"Price")</f>
        <v>1857.2</v>
      </c>
      <c r="G15" s="1" cm="1">
        <f t="array" aca="1" ref="G15" ca="1">_FV(C15,"P/E",TRUE)</f>
        <v>29.908000000000001</v>
      </c>
      <c r="H15" s="3" cm="1">
        <f t="array" aca="1" ref="H15" ca="1">_FV(C15,"52 week high",TRUE)</f>
        <v>1884</v>
      </c>
      <c r="I15" s="3" cm="1">
        <f t="array" aca="1" ref="I15" ca="1">_FV(C15,"52 week low",TRUE)</f>
        <v>1215.7</v>
      </c>
    </row>
    <row r="16" spans="2:9" x14ac:dyDescent="0.3">
      <c r="B16" s="1" t="str" cm="1">
        <f t="array" aca="1" ref="B16" ca="1">_FV(C16,"Official name",TRUE)</f>
        <v>LARSEN AND TOUBRO LIMITED</v>
      </c>
      <c r="C16" t="e" vm="12">
        <v>#VALUE!</v>
      </c>
      <c r="D16" t="str" cm="1">
        <f t="array" aca="1" ref="D16" ca="1">_FV(C16,"Industry")</f>
        <v>Construction &amp; Engineering</v>
      </c>
      <c r="E16" s="2" cm="1">
        <f t="array" aca="1" ref="E16" ca="1">_FV(C16,"Market cap",TRUE)</f>
        <v>4909145000000</v>
      </c>
      <c r="F16" s="6" cm="1">
        <f t="array" aca="1" ref="F16" ca="1">_FV(C16,"Price")</f>
        <v>3576.25</v>
      </c>
      <c r="G16" s="1" cm="1">
        <f t="array" aca="1" ref="G16" ca="1">_FV(C16,"P/E",TRUE)</f>
        <v>37.015999999999998</v>
      </c>
      <c r="H16" s="3" cm="1">
        <f t="array" aca="1" ref="H16" ca="1">_FV(C16,"52 week high",TRUE)</f>
        <v>3948.6</v>
      </c>
      <c r="I16" s="3" cm="1">
        <f t="array" aca="1" ref="I16" ca="1">_FV(C16,"52 week low",TRUE)</f>
        <v>2856.85</v>
      </c>
    </row>
    <row r="17" spans="2:9" x14ac:dyDescent="0.3">
      <c r="B17" s="1" t="str" cm="1">
        <f t="array" aca="1" ref="B17" ca="1">_FV(C17,"Official name",TRUE)</f>
        <v>SUN PHARMACEUTICAL INDUSTRIES LIMITED</v>
      </c>
      <c r="C17" t="e" vm="13">
        <v>#VALUE!</v>
      </c>
      <c r="D17" t="str" cm="1">
        <f t="array" aca="1" ref="D17" ca="1">_FV(C17,"Industry")</f>
        <v>Pharmaceuticals</v>
      </c>
      <c r="E17" s="2" cm="1">
        <f t="array" aca="1" ref="E17" ca="1">_FV(C17,"Market cap",TRUE)</f>
        <v>4533664000000</v>
      </c>
      <c r="F17" s="6" cm="1">
        <f t="array" aca="1" ref="F17" ca="1">_FV(C17,"Price")</f>
        <v>1910.35</v>
      </c>
      <c r="G17" s="1" cm="1">
        <f t="array" aca="1" ref="G17" ca="1">_FV(C17,"P/E",TRUE)</f>
        <v>44.098199999999999</v>
      </c>
      <c r="H17" s="3" cm="1">
        <f t="array" aca="1" ref="H17" ca="1">_FV(C17,"52 week high",TRUE)</f>
        <v>1960.35</v>
      </c>
      <c r="I17" s="3" cm="1">
        <f t="array" aca="1" ref="I17" ca="1">_FV(C17,"52 week low",TRUE)</f>
        <v>1068.3499999999999</v>
      </c>
    </row>
    <row r="18" spans="2:9" x14ac:dyDescent="0.3">
      <c r="B18" s="1" t="str" cm="1">
        <f t="array" aca="1" ref="B18" ca="1">_FV(C18,"Official name",TRUE)</f>
        <v>BAJAJ FINANCE LIMITED</v>
      </c>
      <c r="C18" t="e" vm="14">
        <v>#VALUE!</v>
      </c>
      <c r="D18" t="str" cm="1">
        <f t="array" aca="1" ref="D18" ca="1">_FV(C18,"Industry")</f>
        <v>Banking Services</v>
      </c>
      <c r="E18" s="2" cm="1">
        <f t="array" aca="1" ref="E18" ca="1">_FV(C18,"Market cap",TRUE)</f>
        <v>4267269000000</v>
      </c>
      <c r="F18" s="6" cm="1">
        <f t="array" aca="1" ref="F18" ca="1">_FV(C18,"Price")</f>
        <v>6899.55</v>
      </c>
      <c r="G18" s="1" cm="1">
        <f t="array" aca="1" ref="G18" ca="1">_FV(C18,"P/E",TRUE)</f>
        <v>28.3598</v>
      </c>
      <c r="H18" s="3" cm="1">
        <f t="array" aca="1" ref="H18" ca="1">_FV(C18,"52 week high",TRUE)</f>
        <v>8159</v>
      </c>
      <c r="I18" s="3" cm="1">
        <f t="array" aca="1" ref="I18" ca="1">_FV(C18,"52 week low",TRUE)</f>
        <v>6187.8</v>
      </c>
    </row>
    <row r="19" spans="2:9" x14ac:dyDescent="0.3">
      <c r="B19" t="str" cm="1">
        <f t="array" aca="1" ref="B19" ca="1">_FV(C19,"Official name",TRUE)</f>
        <v>NTPC LIMITED</v>
      </c>
      <c r="C19" t="e" vm="15">
        <v>#VALUE!</v>
      </c>
      <c r="D19" t="str" cm="1">
        <f t="array" aca="1" ref="D19" ca="1">_FV(C19,"Industry")</f>
        <v>Electrical Utilities &amp; IPPs</v>
      </c>
      <c r="E19" s="2" cm="1">
        <f t="array" aca="1" ref="E19" ca="1">_FV(C19,"Market cap",TRUE)</f>
        <v>4050782000000</v>
      </c>
      <c r="F19" s="6" cm="1">
        <f t="array" aca="1" ref="F19" ca="1">_FV(C19,"Price")</f>
        <v>424.95</v>
      </c>
      <c r="G19" s="1" cm="1">
        <f t="array" aca="1" ref="G19" ca="1">_FV(C19,"P/E",TRUE)</f>
        <v>19.234300000000001</v>
      </c>
      <c r="H19" s="3" cm="1">
        <f t="array" aca="1" ref="H19" ca="1">_FV(C19,"52 week high",TRUE)</f>
        <v>448.45</v>
      </c>
      <c r="I19" s="3" cm="1">
        <f t="array" aca="1" ref="I19" ca="1">_FV(C19,"52 week low",TRUE)</f>
        <v>227.75</v>
      </c>
    </row>
    <row r="20" spans="2:9" x14ac:dyDescent="0.3">
      <c r="B20" s="1" t="str" cm="1">
        <f t="array" aca="1" ref="B20" ca="1">_FV(C20,"Official name",TRUE)</f>
        <v>MARUTI SUZUKI INDIA LIMITED</v>
      </c>
      <c r="C20" t="e" vm="16">
        <v>#VALUE!</v>
      </c>
      <c r="D20" t="str" cm="1">
        <f t="array" aca="1" ref="D20" ca="1">_FV(C20,"Industry")</f>
        <v>Automobiles &amp; Auto Parts</v>
      </c>
      <c r="E20" s="2" cm="1">
        <f t="array" aca="1" ref="E20" ca="1">_FV(C20,"Market cap",TRUE)</f>
        <v>3818026000000</v>
      </c>
      <c r="F20" s="6" cm="1">
        <f t="array" aca="1" ref="F20" ca="1">_FV(C20,"Price")</f>
        <v>12102.65</v>
      </c>
      <c r="G20" s="1" cm="1">
        <f t="array" aca="1" ref="G20" ca="1">_FV(C20,"P/E",TRUE)</f>
        <v>25.876300000000001</v>
      </c>
      <c r="H20" s="3" cm="1">
        <f t="array" aca="1" ref="H20" ca="1">_FV(C20,"52 week high",TRUE)</f>
        <v>13675</v>
      </c>
      <c r="I20" s="3" cm="1">
        <f t="array" aca="1" ref="I20" ca="1">_FV(C20,"52 week low",TRUE)</f>
        <v>9738.4</v>
      </c>
    </row>
    <row r="21" spans="2:9" x14ac:dyDescent="0.3">
      <c r="B21" s="1" t="str" cm="1">
        <f t="array" aca="1" ref="B21" ca="1">_FV(C21,"Official name",TRUE)</f>
        <v>KOTAK MAHINDRA BANK LIMITED</v>
      </c>
      <c r="C21" s="4" t="e" vm="17">
        <v>#VALUE!</v>
      </c>
      <c r="D21" t="str" cm="1">
        <f t="array" aca="1" ref="D21" ca="1">_FV(C21,"Industry")</f>
        <v>Banking Services</v>
      </c>
      <c r="E21" s="2" cm="1">
        <f t="array" aca="1" ref="E21" ca="1">_FV(C21,"Market cap",TRUE)</f>
        <v>3706038000000</v>
      </c>
      <c r="F21" s="6" cm="1">
        <f t="array" aca="1" ref="F21" ca="1">_FV(C21,"Price")</f>
        <v>1869.8</v>
      </c>
      <c r="G21" s="1" cm="1">
        <f t="array" aca="1" ref="G21" ca="1">_FV(C21,"P/E",TRUE)</f>
        <v>17.277000000000001</v>
      </c>
      <c r="H21" s="3" cm="1">
        <f t="array" aca="1" ref="H21" ca="1">_FV(C21,"52 week high",TRUE)</f>
        <v>1953</v>
      </c>
      <c r="I21" s="3" cm="1">
        <f t="array" aca="1" ref="I21" ca="1">_FV(C21,"52 week low",TRUE)</f>
        <v>1544.15</v>
      </c>
    </row>
    <row r="22" spans="2:9" x14ac:dyDescent="0.3">
      <c r="B22" s="1" t="str" cm="1">
        <f t="array" aca="1" ref="B22" ca="1">_FV(C22,"Official name",TRUE)</f>
        <v>Axis Bank Limited</v>
      </c>
      <c r="C22" t="e" vm="18">
        <v>#VALUE!</v>
      </c>
      <c r="D22" t="str" cm="1">
        <f t="array" aca="1" ref="D22" ca="1">_FV(C22,"Industry")</f>
        <v>Banking Services</v>
      </c>
      <c r="E22" s="2" cm="1">
        <f t="array" aca="1" ref="E22" ca="1">_FV(C22,"Market cap",TRUE)</f>
        <v>3501450000000</v>
      </c>
      <c r="F22" s="6" cm="1">
        <f t="array" aca="1" ref="F22" ca="1">_FV(C22,"Price")</f>
        <v>1196.8499999999999</v>
      </c>
      <c r="G22" s="1" cm="1">
        <f t="array" aca="1" ref="G22" ca="1">_FV(C22,"P/E",TRUE)</f>
        <v>13.229799999999999</v>
      </c>
      <c r="H22" s="3" cm="1">
        <f t="array" aca="1" ref="H22" ca="1">_FV(C22,"52 week high",TRUE)</f>
        <v>1339.65</v>
      </c>
      <c r="I22" s="3" cm="1">
        <f t="array" aca="1" ref="I22" ca="1">_FV(C22,"52 week low",TRUE)</f>
        <v>951.4</v>
      </c>
    </row>
    <row r="23" spans="2:9" x14ac:dyDescent="0.3">
      <c r="B23" t="str" cm="1">
        <f t="array" aca="1" ref="B23" ca="1">_FV(C23,"Official name",TRUE)</f>
        <v>MAHINDRA AND MAHINDRA LIMITED</v>
      </c>
      <c r="C23" t="e" vm="19">
        <v>#VALUE!</v>
      </c>
      <c r="D23" t="str" cm="1">
        <f t="array" aca="1" ref="D23" ca="1">_FV(C23,"Industry")</f>
        <v>Automobiles &amp; Auto Parts</v>
      </c>
      <c r="E23" s="2" cm="1">
        <f t="array" aca="1" ref="E23" ca="1">_FV(C23,"Market cap",TRUE)</f>
        <v>3552268000000</v>
      </c>
      <c r="F23" s="6" cm="1">
        <f t="array" aca="1" ref="F23" ca="1">_FV(C23,"Price")</f>
        <v>2964.25</v>
      </c>
      <c r="G23" s="1" cm="1">
        <f t="array" aca="1" ref="G23" ca="1">_FV(C23,"P/E",TRUE)</f>
        <v>29.9177</v>
      </c>
      <c r="H23" s="3" cm="1">
        <f t="array" aca="1" ref="H23" ca="1">_FV(C23,"52 week high",TRUE)</f>
        <v>3222.1</v>
      </c>
      <c r="I23" s="3" cm="1">
        <f t="array" aca="1" ref="I23" ca="1">_FV(C23,"52 week low",TRUE)</f>
        <v>1450</v>
      </c>
    </row>
    <row r="24" spans="2:9" x14ac:dyDescent="0.3">
      <c r="B24" t="str" cm="1">
        <f t="array" aca="1" ref="B24" ca="1">_FV(C24,"Official name",TRUE)</f>
        <v>OIL AND NATURAL GAS CORPORATION LIMITED</v>
      </c>
      <c r="C24" t="e" vm="20">
        <v>#VALUE!</v>
      </c>
      <c r="D24" t="str" cm="1">
        <f t="array" aca="1" ref="D24" ca="1">_FV(C24,"Industry")</f>
        <v>Oil &amp; Gas</v>
      </c>
      <c r="E24" s="2" cm="1">
        <f t="array" aca="1" ref="E24" ca="1">_FV(C24,"Market cap",TRUE)</f>
        <v>3542607000000</v>
      </c>
      <c r="F24" s="6" cm="1">
        <f t="array" aca="1" ref="F24" ca="1">_FV(C24,"Price")</f>
        <v>283.3</v>
      </c>
      <c r="G24" s="1" cm="1">
        <f t="array" aca="1" ref="G24" ca="1">_FV(C24,"P/E",TRUE)</f>
        <v>7.8509000000000002</v>
      </c>
      <c r="H24" s="3" cm="1">
        <f t="array" aca="1" ref="H24" ca="1">_FV(C24,"52 week high",TRUE)</f>
        <v>345</v>
      </c>
      <c r="I24" s="3" cm="1">
        <f t="array" aca="1" ref="I24" ca="1">_FV(C24,"52 week low",TRUE)</f>
        <v>179.9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0D735-7ABA-4387-B656-84CDBFC90631}">
  <dimension ref="B5:H10"/>
  <sheetViews>
    <sheetView workbookViewId="0">
      <selection activeCell="N26" sqref="N26"/>
    </sheetView>
  </sheetViews>
  <sheetFormatPr defaultRowHeight="14.4" x14ac:dyDescent="0.3"/>
  <cols>
    <col min="2" max="2" width="53.5546875" bestFit="1" customWidth="1"/>
    <col min="3" max="4" width="10.5546875" bestFit="1" customWidth="1"/>
    <col min="5" max="5" width="8.109375" bestFit="1" customWidth="1"/>
    <col min="6" max="7" width="11.5546875" bestFit="1" customWidth="1"/>
    <col min="8" max="8" width="11.109375" bestFit="1" customWidth="1"/>
  </cols>
  <sheetData>
    <row r="5" spans="2:8" x14ac:dyDescent="0.3">
      <c r="B5" s="7" t="s">
        <v>11</v>
      </c>
      <c r="C5" s="8" t="s">
        <v>10</v>
      </c>
      <c r="D5" s="5" t="s">
        <v>9</v>
      </c>
      <c r="E5" s="8" t="s">
        <v>8</v>
      </c>
      <c r="F5" s="5" t="s">
        <v>12</v>
      </c>
      <c r="G5" s="5" t="s">
        <v>13</v>
      </c>
      <c r="H5" s="5" t="s">
        <v>14</v>
      </c>
    </row>
    <row r="6" spans="2:8" x14ac:dyDescent="0.3">
      <c r="B6" t="e" vm="1">
        <f>'Top 20 Stock Data'!C5</f>
        <v>#VALUE!</v>
      </c>
      <c r="C6" s="3" cm="1">
        <f t="array" aca="1" ref="C6" ca="1">_FV(B6,"Price")</f>
        <v>2718.6</v>
      </c>
      <c r="D6" s="6">
        <v>2560.75</v>
      </c>
      <c r="E6">
        <v>20</v>
      </c>
      <c r="F6" s="6">
        <f>D6*E6</f>
        <v>51215</v>
      </c>
      <c r="G6" s="6">
        <f ca="1">C6*E6</f>
        <v>54372</v>
      </c>
      <c r="H6" s="6">
        <f ca="1">G6-F6</f>
        <v>3157</v>
      </c>
    </row>
    <row r="7" spans="2:8" x14ac:dyDescent="0.3">
      <c r="B7" t="e" vm="6">
        <f>'Top 20 Stock Data'!C10</f>
        <v>#VALUE!</v>
      </c>
      <c r="C7" s="3" cm="1">
        <f t="array" aca="1" ref="C7" ca="1">_FV(B7,"Price")</f>
        <v>1879.6</v>
      </c>
      <c r="D7" s="6">
        <v>1760.3</v>
      </c>
      <c r="E7">
        <v>10</v>
      </c>
      <c r="F7" s="6">
        <f>D7*E7</f>
        <v>17603</v>
      </c>
      <c r="G7" s="6">
        <f t="shared" ref="G7:G10" ca="1" si="0">C7*E7</f>
        <v>18796</v>
      </c>
      <c r="H7" s="6">
        <f t="shared" ref="H7:H9" ca="1" si="1">G7-F7</f>
        <v>1193</v>
      </c>
    </row>
    <row r="8" spans="2:8" x14ac:dyDescent="0.3">
      <c r="B8" t="e" vm="7">
        <f>'Top 20 Stock Data'!C11</f>
        <v>#VALUE!</v>
      </c>
      <c r="C8" s="3" cm="1">
        <f t="array" aca="1" ref="C8" ca="1">_FV(B8,"Price")</f>
        <v>820.4</v>
      </c>
      <c r="D8" s="6">
        <v>860.45</v>
      </c>
      <c r="E8">
        <v>10</v>
      </c>
      <c r="F8" s="6">
        <f>D8*E8</f>
        <v>8604.5</v>
      </c>
      <c r="G8" s="6">
        <f t="shared" ca="1" si="0"/>
        <v>8204</v>
      </c>
      <c r="H8" s="6">
        <f t="shared" ca="1" si="1"/>
        <v>-400.5</v>
      </c>
    </row>
    <row r="9" spans="2:8" x14ac:dyDescent="0.3">
      <c r="B9" t="e" vm="8">
        <f>'Top 20 Stock Data'!C12</f>
        <v>#VALUE!</v>
      </c>
      <c r="C9" s="3" cm="1">
        <f t="array" aca="1" ref="C9" ca="1">_FV(B9,"Price")</f>
        <v>2715.65</v>
      </c>
      <c r="D9" s="6">
        <v>2800</v>
      </c>
      <c r="E9">
        <v>25</v>
      </c>
      <c r="F9" s="6">
        <f>D9*E9</f>
        <v>70000</v>
      </c>
      <c r="G9" s="6">
        <f t="shared" ca="1" si="0"/>
        <v>67891.25</v>
      </c>
      <c r="H9" s="6">
        <f t="shared" ca="1" si="1"/>
        <v>-2108.75</v>
      </c>
    </row>
    <row r="10" spans="2:8" x14ac:dyDescent="0.3">
      <c r="B10" t="e" vm="20">
        <f>'Top 20 Stock Data'!C24</f>
        <v>#VALUE!</v>
      </c>
      <c r="C10" s="3" cm="1">
        <f t="array" aca="1" ref="C10" ca="1">_FV(B10,"Price")</f>
        <v>283.3</v>
      </c>
      <c r="D10" s="6">
        <v>275.60000000000002</v>
      </c>
      <c r="E10">
        <v>30</v>
      </c>
      <c r="F10" s="6">
        <f>D10*E10</f>
        <v>8268</v>
      </c>
      <c r="G10" s="6">
        <f t="shared" ca="1" si="0"/>
        <v>8499</v>
      </c>
      <c r="H10" s="6">
        <f ca="1">G10-F10</f>
        <v>231</v>
      </c>
    </row>
  </sheetData>
  <conditionalFormatting sqref="H6:H10">
    <cfRule type="cellIs" dxfId="1" priority="1" operator="lessThan">
      <formula>0</formula>
    </cfRule>
    <cfRule type="cellIs" dxfId="0" priority="2" operator="greaterThan">
      <formula>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E6723-B682-4A87-8A0B-1170C239A72B}">
  <dimension ref="B5:I29"/>
  <sheetViews>
    <sheetView topLeftCell="A3" zoomScale="95" zoomScaleNormal="95" workbookViewId="0">
      <selection activeCell="V30" sqref="V30"/>
    </sheetView>
  </sheetViews>
  <sheetFormatPr defaultRowHeight="14.4" x14ac:dyDescent="0.3"/>
  <cols>
    <col min="2" max="2" width="24.88671875" bestFit="1" customWidth="1"/>
    <col min="3" max="3" width="11" bestFit="1" customWidth="1"/>
    <col min="4" max="4" width="10.5546875" bestFit="1" customWidth="1"/>
    <col min="7" max="7" width="14.88671875" bestFit="1" customWidth="1"/>
    <col min="8" max="8" width="11" bestFit="1" customWidth="1"/>
  </cols>
  <sheetData>
    <row r="5" spans="2:9" x14ac:dyDescent="0.3">
      <c r="B5" s="7" t="s">
        <v>11</v>
      </c>
      <c r="C5" s="7" t="s">
        <v>2</v>
      </c>
      <c r="D5" s="7" t="s">
        <v>15</v>
      </c>
      <c r="G5" s="7" t="s">
        <v>11</v>
      </c>
      <c r="H5" s="7" t="s">
        <v>2</v>
      </c>
      <c r="I5" s="7" t="s">
        <v>15</v>
      </c>
    </row>
    <row r="6" spans="2:9" x14ac:dyDescent="0.3">
      <c r="B6" s="1" t="str">
        <f ca="1">'Top 20 Stock Data'!B15</f>
        <v>HCL TECHNOLOGIES LIMITED</v>
      </c>
      <c r="C6" s="1" t="s">
        <v>17</v>
      </c>
      <c r="D6">
        <v>1</v>
      </c>
      <c r="G6" s="1" t="str">
        <f ca="1">'Top 20 Stock Data'!B10</f>
        <v>INFOSYS LIMITED</v>
      </c>
      <c r="H6" t="s">
        <v>16</v>
      </c>
      <c r="I6">
        <v>1</v>
      </c>
    </row>
    <row r="8" spans="2:9" x14ac:dyDescent="0.3">
      <c r="B8" t="str" cm="1">
        <f t="array" aca="1" ref="B8:C29" ca="1">_xlfn.STOCKHISTORY(B6,EDATE(TODAY(),-D6),TODAY())</f>
        <v>Date</v>
      </c>
      <c r="C8" t="str">
        <f ca="1"/>
        <v>Close</v>
      </c>
      <c r="G8" t="str" cm="1">
        <f t="array" aca="1" ref="G8:H29" ca="1">_xlfn.STOCKHISTORY(G6,EDATE(TODAY(),-D6),TODAY())</f>
        <v>Date</v>
      </c>
      <c r="H8" t="str">
        <f ca="1"/>
        <v>Close</v>
      </c>
    </row>
    <row r="9" spans="2:9" x14ac:dyDescent="0.3">
      <c r="B9" vm="21">
        <f ca="1"/>
        <v>45554</v>
      </c>
      <c r="C9" vm="22">
        <f ca="1"/>
        <v>1737.25</v>
      </c>
      <c r="G9" vm="21">
        <f ca="1"/>
        <v>45554</v>
      </c>
      <c r="H9" vm="23">
        <f ca="1"/>
        <v>1894.2</v>
      </c>
    </row>
    <row r="10" spans="2:9" x14ac:dyDescent="0.3">
      <c r="B10" vm="24">
        <f ca="1"/>
        <v>45555</v>
      </c>
      <c r="C10" vm="25">
        <f ca="1"/>
        <v>1759.05</v>
      </c>
      <c r="G10" vm="24">
        <f ca="1"/>
        <v>45555</v>
      </c>
      <c r="H10" vm="26">
        <f ca="1"/>
        <v>1905.75</v>
      </c>
    </row>
    <row r="11" spans="2:9" x14ac:dyDescent="0.3">
      <c r="B11" vm="27">
        <f ca="1"/>
        <v>45558</v>
      </c>
      <c r="C11" vm="28">
        <f ca="1"/>
        <v>1752.2</v>
      </c>
      <c r="G11" vm="27">
        <f ca="1"/>
        <v>45558</v>
      </c>
      <c r="H11" vm="29">
        <f ca="1"/>
        <v>1896.45</v>
      </c>
    </row>
    <row r="12" spans="2:9" x14ac:dyDescent="0.3">
      <c r="B12" vm="30">
        <f ca="1"/>
        <v>45559</v>
      </c>
      <c r="C12" vm="31">
        <f ca="1"/>
        <v>1775.95</v>
      </c>
      <c r="G12" vm="30">
        <f ca="1"/>
        <v>45559</v>
      </c>
      <c r="H12" vm="32">
        <f ca="1"/>
        <v>1898.6</v>
      </c>
    </row>
    <row r="13" spans="2:9" x14ac:dyDescent="0.3">
      <c r="B13" vm="33">
        <f ca="1"/>
        <v>45560</v>
      </c>
      <c r="C13" vm="34">
        <f ca="1"/>
        <v>1782.2</v>
      </c>
      <c r="G13" vm="33">
        <f ca="1"/>
        <v>45560</v>
      </c>
      <c r="H13" vm="35">
        <f ca="1"/>
        <v>1895.3</v>
      </c>
    </row>
    <row r="14" spans="2:9" x14ac:dyDescent="0.3">
      <c r="B14" vm="36">
        <f ca="1"/>
        <v>45561</v>
      </c>
      <c r="C14" vm="37">
        <f ca="1"/>
        <v>1785.3</v>
      </c>
      <c r="G14" vm="36">
        <f ca="1"/>
        <v>45561</v>
      </c>
      <c r="H14" vm="38">
        <f ca="1"/>
        <v>1900.25</v>
      </c>
    </row>
    <row r="15" spans="2:9" x14ac:dyDescent="0.3">
      <c r="B15" vm="39">
        <f ca="1"/>
        <v>45562</v>
      </c>
      <c r="C15" vm="40">
        <f ca="1"/>
        <v>1808.7</v>
      </c>
      <c r="G15" vm="39">
        <f ca="1"/>
        <v>45562</v>
      </c>
      <c r="H15" vm="41">
        <f ca="1"/>
        <v>1906.75</v>
      </c>
    </row>
    <row r="16" spans="2:9" x14ac:dyDescent="0.3">
      <c r="B16" vm="42">
        <f ca="1"/>
        <v>45565</v>
      </c>
      <c r="C16" vm="43">
        <f ca="1"/>
        <v>1794.5</v>
      </c>
      <c r="G16" vm="42">
        <f ca="1"/>
        <v>45565</v>
      </c>
      <c r="H16" vm="44">
        <f ca="1"/>
        <v>1875.6</v>
      </c>
    </row>
    <row r="17" spans="2:8" x14ac:dyDescent="0.3">
      <c r="B17" vm="45">
        <f ca="1"/>
        <v>45566</v>
      </c>
      <c r="C17" vm="46">
        <f ca="1"/>
        <v>1814.95</v>
      </c>
      <c r="G17" vm="45">
        <f ca="1"/>
        <v>45566</v>
      </c>
      <c r="H17" vm="47">
        <f ca="1"/>
        <v>1904.35</v>
      </c>
    </row>
    <row r="18" spans="2:8" x14ac:dyDescent="0.3">
      <c r="B18" vm="48">
        <f ca="1"/>
        <v>45568</v>
      </c>
      <c r="C18" vm="49">
        <f ca="1"/>
        <v>1776.4</v>
      </c>
      <c r="G18" vm="48">
        <f ca="1"/>
        <v>45568</v>
      </c>
      <c r="H18" vm="50">
        <f ca="1"/>
        <v>1893.4</v>
      </c>
    </row>
    <row r="19" spans="2:8" x14ac:dyDescent="0.3">
      <c r="B19" vm="51">
        <f ca="1"/>
        <v>45569</v>
      </c>
      <c r="C19" vm="52">
        <f ca="1"/>
        <v>1776.15</v>
      </c>
      <c r="G19" vm="51">
        <f ca="1"/>
        <v>45569</v>
      </c>
      <c r="H19" vm="53">
        <f ca="1"/>
        <v>1918.15</v>
      </c>
    </row>
    <row r="20" spans="2:8" x14ac:dyDescent="0.3">
      <c r="B20" vm="54">
        <f ca="1"/>
        <v>45572</v>
      </c>
      <c r="C20" vm="55">
        <f ca="1"/>
        <v>1776.75</v>
      </c>
      <c r="G20" vm="54">
        <f ca="1"/>
        <v>45572</v>
      </c>
      <c r="H20" vm="56">
        <f ca="1"/>
        <v>1934.3</v>
      </c>
    </row>
    <row r="21" spans="2:8" x14ac:dyDescent="0.3">
      <c r="B21" vm="57">
        <f ca="1"/>
        <v>45573</v>
      </c>
      <c r="C21" vm="58">
        <f ca="1"/>
        <v>1789.25</v>
      </c>
      <c r="G21" vm="57">
        <f ca="1"/>
        <v>45573</v>
      </c>
      <c r="H21" vm="59">
        <f ca="1"/>
        <v>1948.55</v>
      </c>
    </row>
    <row r="22" spans="2:8" x14ac:dyDescent="0.3">
      <c r="B22" vm="60">
        <f ca="1"/>
        <v>45574</v>
      </c>
      <c r="C22" vm="61">
        <f ca="1"/>
        <v>1810.1</v>
      </c>
      <c r="G22" vm="60">
        <f ca="1"/>
        <v>45574</v>
      </c>
      <c r="H22" vm="62">
        <f ca="1"/>
        <v>1952.75</v>
      </c>
    </row>
    <row r="23" spans="2:8" x14ac:dyDescent="0.3">
      <c r="B23" vm="63">
        <f ca="1"/>
        <v>45575</v>
      </c>
      <c r="C23" vm="64">
        <f ca="1"/>
        <v>1810</v>
      </c>
      <c r="G23" vm="63">
        <f ca="1"/>
        <v>45575</v>
      </c>
      <c r="H23" vm="65">
        <f ca="1"/>
        <v>1919</v>
      </c>
    </row>
    <row r="24" spans="2:8" x14ac:dyDescent="0.3">
      <c r="B24" vm="66">
        <f ca="1"/>
        <v>45576</v>
      </c>
      <c r="C24" vm="67">
        <f ca="1"/>
        <v>1839.55</v>
      </c>
      <c r="G24" vm="66">
        <f ca="1"/>
        <v>45576</v>
      </c>
      <c r="H24" vm="68">
        <f ca="1"/>
        <v>1935.1</v>
      </c>
    </row>
    <row r="25" spans="2:8" x14ac:dyDescent="0.3">
      <c r="B25" vm="69">
        <f ca="1"/>
        <v>45579</v>
      </c>
      <c r="C25" vm="70">
        <f ca="1"/>
        <v>1856</v>
      </c>
      <c r="G25" vm="69">
        <f ca="1"/>
        <v>45579</v>
      </c>
      <c r="H25" vm="71">
        <f ca="1"/>
        <v>1958.9</v>
      </c>
    </row>
    <row r="26" spans="2:8" x14ac:dyDescent="0.3">
      <c r="B26" vm="72">
        <f ca="1"/>
        <v>45580</v>
      </c>
      <c r="C26" vm="73">
        <f ca="1"/>
        <v>1870.05</v>
      </c>
      <c r="G26" vm="72">
        <f ca="1"/>
        <v>45580</v>
      </c>
      <c r="H26" vm="74">
        <f ca="1"/>
        <v>1959.3</v>
      </c>
    </row>
    <row r="27" spans="2:8" x14ac:dyDescent="0.3">
      <c r="B27" vm="75">
        <f ca="1"/>
        <v>45581</v>
      </c>
      <c r="C27" vm="76">
        <f ca="1"/>
        <v>1864.55</v>
      </c>
      <c r="G27" vm="75">
        <f ca="1"/>
        <v>45581</v>
      </c>
      <c r="H27" vm="77">
        <f ca="1"/>
        <v>1920.1</v>
      </c>
    </row>
    <row r="28" spans="2:8" x14ac:dyDescent="0.3">
      <c r="B28" vm="78">
        <f ca="1"/>
        <v>45582</v>
      </c>
      <c r="C28" vm="79">
        <f ca="1"/>
        <v>1867.3</v>
      </c>
      <c r="G28" vm="78">
        <f ca="1"/>
        <v>45582</v>
      </c>
      <c r="H28" vm="80">
        <f ca="1"/>
        <v>1968.1</v>
      </c>
    </row>
    <row r="29" spans="2:8" x14ac:dyDescent="0.3">
      <c r="B29" vm="81">
        <f ca="1"/>
        <v>45583</v>
      </c>
      <c r="C29" vm="82">
        <f ca="1"/>
        <v>1857.2</v>
      </c>
      <c r="G29" vm="81">
        <f ca="1"/>
        <v>45583</v>
      </c>
      <c r="H29" vm="83">
        <f ca="1"/>
        <v>1879.6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 20 Stock Data</vt:lpstr>
      <vt:lpstr>Portfolio</vt:lpstr>
      <vt:lpstr>1M Price Comparison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Anshuman Jaiswal</dc:creator>
  <cp:lastModifiedBy>Anshuman Jaiswal</cp:lastModifiedBy>
  <dcterms:created xsi:type="dcterms:W3CDTF">2024-10-18T09:37:32Z</dcterms:created>
  <dcterms:modified xsi:type="dcterms:W3CDTF">2024-10-19T08:31:40Z</dcterms:modified>
</cp:coreProperties>
</file>