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shu\Downloads\DS\Excel Module Project\"/>
    </mc:Choice>
  </mc:AlternateContent>
  <xr:revisionPtr revIDLastSave="0" documentId="13_ncr:1_{C1F42AD5-CF0E-4DBE-B841-522757FA8E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3" sheetId="4" r:id="rId1"/>
    <sheet name="Workers Timing " sheetId="1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4" i="1"/>
  <c r="H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F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</calcChain>
</file>

<file path=xl/sharedStrings.xml><?xml version="1.0" encoding="utf-8"?>
<sst xmlns="http://schemas.openxmlformats.org/spreadsheetml/2006/main" count="19" uniqueCount="17">
  <si>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</si>
  <si>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</si>
  <si>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</si>
  <si>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</si>
  <si>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</si>
  <si>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</si>
  <si>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</si>
  <si>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</si>
  <si>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</si>
  <si>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</si>
  <si>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tolerance permit -6 min</t>
  </si>
  <si>
    <t xml:space="preserve"> tolerance working hours</t>
  </si>
  <si>
    <t>Row Labels</t>
  </si>
  <si>
    <t>Grand Total</t>
  </si>
  <si>
    <t>Count of Compliance</t>
  </si>
  <si>
    <t xml:space="preserve">Allow </t>
  </si>
  <si>
    <t>Not-Allow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</si>
</sst>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[Workers Timing.xlsx]Sheet3!PivotTable7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Arial Black" panose="020B0A04020102020204" pitchFamily="34" charset="0"/>
              </a:rPr>
              <a:t>COMPLIANCE</a:t>
            </a:r>
            <a:r>
              <a:rPr lang="en-IN" b="1" baseline="0">
                <a:solidFill>
                  <a:schemeClr val="tx1"/>
                </a:solidFill>
                <a:latin typeface="Arial Black" panose="020B0A04020102020204" pitchFamily="34" charset="0"/>
              </a:rPr>
              <a:t> TOTAL</a:t>
            </a:r>
            <a:endParaRPr lang="en-IN" b="1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>
            <a:outerShdw blurRad="50800" dist="12700" dir="5400000" sx="94000" sy="94000" algn="ctr" rotWithShape="0">
              <a:schemeClr val="tx2">
                <a:lumMod val="50000"/>
                <a:lumOff val="50000"/>
              </a:schemeClr>
            </a:outerShdw>
          </a:effectLst>
          <a:scene3d>
            <a:camera prst="orthographicFront"/>
            <a:lightRig rig="threePt" dir="t"/>
          </a:scene3d>
          <a:sp3d>
            <a:bevelT w="107950"/>
          </a:sp3d>
        </c:spPr>
        <c:marker>
          <c:symbol val="circle"/>
          <c:size val="4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0800" dist="12700" dir="5400000" sx="94000" sy="94000" algn="ctr" rotWithShape="0">
                <a:schemeClr val="tx2">
                  <a:lumMod val="50000"/>
                  <a:lumOff val="5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107950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>
                <a:outerShdw blurRad="50800" dist="12700" dir="5400000" sx="94000" sy="94000" algn="ctr" rotWithShape="0">
                  <a:schemeClr val="tx2">
                    <a:lumMod val="50000"/>
                    <a:lumOff val="5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10795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>
                <a:outerShdw blurRad="50800" dist="12700" dir="5400000" sx="94000" sy="94000" algn="ctr" rotWithShape="0">
                  <a:schemeClr val="tx2">
                    <a:lumMod val="50000"/>
                    <a:lumOff val="5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107950"/>
              </a:sp3d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Sheet3!$A$4:$A$6</c:f>
              <c:strCache>
                <c:ptCount val="2"/>
                <c:pt idx="0">
                  <c:v>Allow </c:v>
                </c:pt>
                <c:pt idx="1">
                  <c:v>Not-Allow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104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4-46F7-9B88-F906373D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000">
          <a:schemeClr val="accent1">
            <a:lumMod val="40000"/>
            <a:lumOff val="60000"/>
          </a:schemeClr>
        </a:gs>
        <a:gs pos="33000">
          <a:srgbClr val="F8BBB2"/>
        </a:gs>
        <a:gs pos="64000">
          <a:schemeClr val="accent2">
            <a:lumMod val="40000"/>
            <a:lumOff val="60000"/>
          </a:schemeClr>
        </a:gs>
        <a:gs pos="78000">
          <a:schemeClr val="accent3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88900</xdr:rowOff>
    </xdr:from>
    <xdr:to>
      <xdr:col>10</xdr:col>
      <xdr:colOff>165100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6CCCF-308D-208E-D238-281793BDE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Mall" refreshedDate="45631.88603090278" createdVersion="8" refreshedVersion="8" minRefreshableVersion="3" recordCount="198" xr:uid="{3B196726-5DA7-47D4-A2DB-FEC9B0A54F21}">
  <cacheSource type="worksheet">
    <worksheetSource ref="A6:H204" sheet="Workers Timing "/>
  </cacheSource>
  <cacheFields count="8">
    <cacheField name="Time of entry" numFmtId="22">
      <sharedItems containsSemiMixedTypes="0" containsNonDate="0" containsDate="1" containsString="0" minDate="2019-01-02T06:50:00" maxDate="2023-12-12T06:56:00"/>
    </cacheField>
    <cacheField name="Time of exit" numFmtId="22">
      <sharedItems containsSemiMixedTypes="0" containsNonDate="0" containsDate="1" containsString="0" minDate="2019-01-02T15:08:00" maxDate="2023-12-12T16:16:00"/>
    </cacheField>
    <cacheField name="Actual working hours" numFmtId="2">
      <sharedItems containsSemiMixedTypes="0" containsString="0" containsNumber="1" minValue="7.5" maxValue="9.4833333333372138"/>
    </cacheField>
    <cacheField name="Compliance" numFmtId="0">
      <sharedItems count="2">
        <s v="Allow "/>
        <s v="Not-Allow"/>
      </sharedItems>
    </cacheField>
    <cacheField name="Hours" numFmtId="2">
      <sharedItems containsSemiMixedTypes="0" containsString="0" containsNumber="1" containsInteger="1" minValue="7" maxValue="9"/>
    </cacheField>
    <cacheField name="Minutes" numFmtId="0">
      <sharedItems containsSemiMixedTypes="0" containsString="0" containsNumber="1" containsInteger="1" minValue="0" maxValue="60"/>
    </cacheField>
    <cacheField name="Deviation minutes" numFmtId="0">
      <sharedItems containsSemiMixedTypes="0" containsString="0" containsNumber="1" containsInteger="1" minValue="-60" maxValue="59"/>
    </cacheField>
    <cacheField name="Mess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d v="2020-05-10T06:55:00"/>
    <d v="2020-05-10T15:34:00"/>
    <n v="8.6499999999068677"/>
    <x v="0"/>
    <n v="8"/>
    <n v="39"/>
    <n v="9"/>
    <s v=""/>
  </r>
  <r>
    <d v="2020-09-11T07:03:00"/>
    <d v="2020-09-11T15:36:00"/>
    <n v="8.5500000001047738"/>
    <x v="0"/>
    <n v="8"/>
    <n v="33"/>
    <n v="3"/>
    <s v=""/>
  </r>
  <r>
    <d v="2019-05-14T06:48:00"/>
    <d v="2019-05-14T14:24:00"/>
    <n v="7.5999999999767169"/>
    <x v="1"/>
    <n v="7"/>
    <n v="36"/>
    <n v="-54"/>
    <s v="On 14-05-2019,worked7hr and 36min,deviation by 54min."/>
  </r>
  <r>
    <d v="2022-12-15T06:59:00"/>
    <d v="2022-12-15T14:51:00"/>
    <n v="7.8666666666395031"/>
    <x v="1"/>
    <n v="7"/>
    <n v="52"/>
    <n v="-38"/>
    <s v="On 15-12-2022,worked7hr and 52min,deviation by 38min."/>
  </r>
  <r>
    <d v="2019-06-16T06:27:00"/>
    <d v="2019-06-16T15:00:00"/>
    <n v="8.5499999999301508"/>
    <x v="0"/>
    <n v="8"/>
    <n v="33"/>
    <n v="3"/>
    <s v=""/>
  </r>
  <r>
    <d v="2020-02-17T06:35:00"/>
    <d v="2020-02-17T14:09:00"/>
    <n v="7.5666666667093523"/>
    <x v="1"/>
    <n v="7"/>
    <n v="34"/>
    <n v="-56"/>
    <s v="On 17-02-2020,worked7hr and 34min,deviation by 56min."/>
  </r>
  <r>
    <d v="2019-07-18T07:00:00"/>
    <d v="2019-07-18T15:08:00"/>
    <n v="8.1333333334769122"/>
    <x v="1"/>
    <n v="8"/>
    <n v="8"/>
    <n v="-22"/>
    <s v="On 18-07-2019,worked8hr and 8min,deviation by 22min."/>
  </r>
  <r>
    <d v="2023-11-21T06:36:00"/>
    <d v="2023-11-21T14:20:00"/>
    <n v="7.7333333332207985"/>
    <x v="1"/>
    <n v="7"/>
    <n v="44"/>
    <n v="-46"/>
    <s v="On 21-11-2023,worked7hr and 44min,deviation by 46min."/>
  </r>
  <r>
    <d v="2022-07-22T06:30:00"/>
    <d v="2022-07-22T14:21:00"/>
    <n v="7.8499999999185093"/>
    <x v="1"/>
    <n v="7"/>
    <n v="51"/>
    <n v="-39"/>
    <s v="On 22-07-2022,worked7hr and 51min,deviation by 39min."/>
  </r>
  <r>
    <d v="2021-11-23T06:43:00"/>
    <d v="2021-11-23T14:23:00"/>
    <n v="7.6666666666860692"/>
    <x v="1"/>
    <n v="7"/>
    <n v="40"/>
    <n v="-50"/>
    <s v="On 23-11-2021,worked7hr and 40min,deviation by 50min."/>
  </r>
  <r>
    <d v="2021-04-24T07:06:00"/>
    <d v="2021-04-24T15:30:00"/>
    <n v="8.4000000001396984"/>
    <x v="0"/>
    <n v="8"/>
    <n v="24"/>
    <n v="-6"/>
    <s v=""/>
  </r>
  <r>
    <d v="2022-12-25T06:46:00"/>
    <d v="2022-12-25T14:20:00"/>
    <n v="7.5666666665347293"/>
    <x v="1"/>
    <n v="7"/>
    <n v="34"/>
    <n v="-56"/>
    <s v="On 25-12-2022,worked7hr and 34min,deviation by 56min."/>
  </r>
  <r>
    <d v="2021-04-28T06:46:00"/>
    <d v="2021-04-28T14:34:00"/>
    <n v="7.7999999999301508"/>
    <x v="1"/>
    <n v="7"/>
    <n v="48"/>
    <n v="-42"/>
    <s v="On 28-04-2021,worked7hr and 48min,deviation by 42min."/>
  </r>
  <r>
    <d v="2023-04-28T06:48:00"/>
    <d v="2023-04-28T14:23:00"/>
    <n v="7.5833333334303461"/>
    <x v="1"/>
    <n v="7"/>
    <n v="35"/>
    <n v="-55"/>
    <s v="On 28-04-2023,worked7hr and 35min,deviation by 55min."/>
  </r>
  <r>
    <d v="2023-08-28T06:50:00"/>
    <d v="2023-08-28T15:39:00"/>
    <n v="8.8166666667675599"/>
    <x v="0"/>
    <n v="8"/>
    <n v="49"/>
    <n v="19"/>
    <s v=""/>
  </r>
  <r>
    <d v="2019-01-02T06:50:00"/>
    <d v="2019-01-02T15:08:00"/>
    <n v="8.3000000001629815"/>
    <x v="1"/>
    <n v="8"/>
    <n v="18"/>
    <n v="-12"/>
    <s v="On 02-01-2019,worked8hr and 18min,deviation by 12min."/>
  </r>
  <r>
    <d v="2022-06-05T06:23:00"/>
    <d v="2022-06-05T14:41:00"/>
    <n v="8.2999999999883585"/>
    <x v="1"/>
    <n v="8"/>
    <n v="18"/>
    <n v="-12"/>
    <s v="On 05-06-2022,worked8hr and 18min,deviation by 12min."/>
  </r>
  <r>
    <d v="2020-02-06T07:00:00"/>
    <d v="2020-02-06T15:01:00"/>
    <n v="8.0166666667792015"/>
    <x v="1"/>
    <n v="8"/>
    <n v="1"/>
    <n v="-29"/>
    <s v="On 06-02-2020,worked8hr and 1min,deviation by 29min."/>
  </r>
  <r>
    <d v="2023-11-07T07:06:00"/>
    <d v="2023-11-07T14:47:00"/>
    <n v="7.683333333407063"/>
    <x v="1"/>
    <n v="7"/>
    <n v="41"/>
    <n v="-49"/>
    <s v="On 07-11-2023,worked7hr and 41min,deviation by 49min."/>
  </r>
  <r>
    <d v="2021-11-08T07:05:00"/>
    <d v="2021-11-08T16:02:00"/>
    <n v="8.9500000000116415"/>
    <x v="0"/>
    <n v="8"/>
    <n v="57"/>
    <n v="27"/>
    <s v=""/>
  </r>
  <r>
    <d v="2023-09-09T06:37:00"/>
    <d v="2023-09-09T14:25:00"/>
    <n v="7.8000000001047738"/>
    <x v="1"/>
    <n v="7"/>
    <n v="48"/>
    <n v="-42"/>
    <s v="On 09-09-2023,worked7hr and 48min,deviation by 42min."/>
  </r>
  <r>
    <d v="2023-12-12T06:56:00"/>
    <d v="2023-12-12T16:16:00"/>
    <n v="9.3333333331975155"/>
    <x v="0"/>
    <n v="9"/>
    <n v="20"/>
    <n v="50"/>
    <s v=""/>
  </r>
  <r>
    <d v="2022-03-13T07:03:00"/>
    <d v="2022-03-13T15:50:00"/>
    <n v="8.7833333333255723"/>
    <x v="0"/>
    <n v="8"/>
    <n v="47"/>
    <n v="17"/>
    <s v=""/>
  </r>
  <r>
    <d v="2020-04-14T06:52:00"/>
    <d v="2020-04-14T15:56:00"/>
    <n v="9.0666666667093523"/>
    <x v="0"/>
    <n v="9"/>
    <n v="4"/>
    <n v="34"/>
    <s v=""/>
  </r>
  <r>
    <d v="2019-09-15T06:49:00"/>
    <d v="2019-09-15T15:02:00"/>
    <n v="8.2166666665580124"/>
    <x v="1"/>
    <n v="8"/>
    <n v="13"/>
    <n v="-17"/>
    <s v="On 15-09-2019,worked8hr and 13min,deviation by 17min."/>
  </r>
  <r>
    <d v="2019-06-16T07:12:00"/>
    <d v="2019-06-16T16:12:00"/>
    <n v="9"/>
    <x v="0"/>
    <n v="9"/>
    <n v="0"/>
    <n v="30"/>
    <s v=""/>
  </r>
  <r>
    <d v="2021-03-19T06:49:00"/>
    <d v="2021-03-19T16:08:00"/>
    <n v="9.3166666666511446"/>
    <x v="0"/>
    <n v="9"/>
    <n v="19"/>
    <n v="49"/>
    <s v=""/>
  </r>
  <r>
    <d v="2023-09-20T06:56:00"/>
    <d v="2023-09-20T15:32:00"/>
    <n v="8.5999999999185093"/>
    <x v="0"/>
    <n v="8"/>
    <n v="36"/>
    <n v="6"/>
    <s v=""/>
  </r>
  <r>
    <d v="2020-10-21T06:37:00"/>
    <d v="2020-10-21T14:35:00"/>
    <n v="7.966666666790843"/>
    <x v="1"/>
    <n v="7"/>
    <n v="58"/>
    <n v="-32"/>
    <s v="On 21-10-2020,worked7hr and 58min,deviation by 32min."/>
  </r>
  <r>
    <d v="2022-08-22T06:46:00"/>
    <d v="2022-08-22T14:22:00"/>
    <n v="7.5999999999767169"/>
    <x v="1"/>
    <n v="7"/>
    <n v="36"/>
    <n v="-54"/>
    <s v="On 22-08-2022,worked7hr and 36min,deviation by 54min."/>
  </r>
  <r>
    <d v="2019-07-23T06:40:00"/>
    <d v="2019-07-23T16:05:00"/>
    <n v="9.4166666666278616"/>
    <x v="0"/>
    <n v="9"/>
    <n v="25"/>
    <n v="55"/>
    <s v=""/>
  </r>
  <r>
    <d v="2020-06-26T07:09:00"/>
    <d v="2020-06-26T15:04:00"/>
    <n v="7.9166666666278616"/>
    <x v="1"/>
    <n v="7"/>
    <n v="55"/>
    <n v="-35"/>
    <s v="On 26-06-2020,worked7hr and 55min,deviation by 35min."/>
  </r>
  <r>
    <d v="2022-06-27T06:55:00"/>
    <d v="2022-06-27T14:56:00"/>
    <n v="8.0166666666045785"/>
    <x v="1"/>
    <n v="8"/>
    <n v="1"/>
    <n v="-29"/>
    <s v="On 27-06-2022,worked8hr and 1min,deviation by 29min."/>
  </r>
  <r>
    <d v="2023-10-28T06:49:00"/>
    <d v="2023-10-28T16:15:00"/>
    <n v="9.4333333333488554"/>
    <x v="0"/>
    <n v="9"/>
    <n v="26"/>
    <n v="56"/>
    <s v=""/>
  </r>
  <r>
    <d v="2023-01-28T06:56:00"/>
    <d v="2023-01-28T16:19:00"/>
    <n v="9.3833333331858739"/>
    <x v="0"/>
    <n v="9"/>
    <n v="23"/>
    <n v="53"/>
    <s v=""/>
  </r>
  <r>
    <d v="2021-08-28T06:26:00"/>
    <d v="2021-08-28T13:57:00"/>
    <n v="7.5166666667209938"/>
    <x v="1"/>
    <n v="7"/>
    <n v="31"/>
    <n v="-59"/>
    <s v="On 28-08-2021,worked7hr and 31min,deviation by 59min."/>
  </r>
  <r>
    <d v="2022-08-03T06:33:00"/>
    <d v="2022-08-03T14:58:00"/>
    <n v="8.4166666666860692"/>
    <x v="0"/>
    <n v="8"/>
    <n v="25"/>
    <n v="-5"/>
    <s v=""/>
  </r>
  <r>
    <d v="2022-03-04T07:13:00"/>
    <d v="2022-03-04T15:13:00"/>
    <n v="8.0000000000582077"/>
    <x v="1"/>
    <n v="8"/>
    <n v="0"/>
    <n v="-30"/>
    <s v="On 04-03-2022,worked8hr and 0min,deviation by 30min."/>
  </r>
  <r>
    <d v="2019-09-05T06:42:00"/>
    <d v="2019-09-05T14:27:00"/>
    <n v="7.7499999999417923"/>
    <x v="1"/>
    <n v="7"/>
    <n v="45"/>
    <n v="-45"/>
    <s v="On 05-09-2019,worked7hr and 45min,deviation by 45min."/>
  </r>
  <r>
    <d v="2022-12-06T06:36:00"/>
    <d v="2022-12-06T15:42:00"/>
    <n v="9.0999999999767169"/>
    <x v="0"/>
    <n v="9"/>
    <n v="6"/>
    <n v="36"/>
    <s v=""/>
  </r>
  <r>
    <d v="2022-08-09T07:11:00"/>
    <d v="2022-08-09T15:38:00"/>
    <n v="8.4499999999534339"/>
    <x v="0"/>
    <n v="8"/>
    <n v="27"/>
    <n v="-3"/>
    <s v=""/>
  </r>
  <r>
    <d v="2022-07-10T06:50:00"/>
    <d v="2022-07-10T15:11:00"/>
    <n v="8.3500000001513399"/>
    <x v="1"/>
    <n v="8"/>
    <n v="21"/>
    <n v="-9"/>
    <s v="On 10-07-2022,worked8hr and 21min,deviation by 9min."/>
  </r>
  <r>
    <d v="2021-01-11T06:46:00"/>
    <d v="2021-01-11T14:18:00"/>
    <n v="7.5333333332673647"/>
    <x v="1"/>
    <n v="7"/>
    <n v="32"/>
    <n v="-58"/>
    <s v="On 11-01-2021,worked7hr and 32min,deviation by 58min."/>
  </r>
  <r>
    <d v="2020-12-12T06:32:00"/>
    <d v="2020-12-12T15:38:00"/>
    <n v="9.0999999999767169"/>
    <x v="0"/>
    <n v="9"/>
    <n v="6"/>
    <n v="36"/>
    <s v=""/>
  </r>
  <r>
    <d v="2020-05-13T06:55:00"/>
    <d v="2020-05-13T16:24:00"/>
    <n v="9.4833333333372138"/>
    <x v="0"/>
    <n v="9"/>
    <n v="29"/>
    <n v="59"/>
    <s v=""/>
  </r>
  <r>
    <d v="2019-09-16T06:48:00"/>
    <d v="2019-09-16T15:21:00"/>
    <n v="8.5499999999301508"/>
    <x v="0"/>
    <n v="8"/>
    <n v="33"/>
    <n v="3"/>
    <s v=""/>
  </r>
  <r>
    <d v="2019-08-17T06:32:00"/>
    <d v="2019-08-17T15:33:00"/>
    <n v="9.0166666667209938"/>
    <x v="0"/>
    <n v="9"/>
    <n v="1"/>
    <n v="31"/>
    <s v=""/>
  </r>
  <r>
    <d v="2023-02-18T06:46:00"/>
    <d v="2023-02-18T15:27:00"/>
    <n v="8.6833333333488554"/>
    <x v="0"/>
    <n v="8"/>
    <n v="41"/>
    <n v="11"/>
    <s v=""/>
  </r>
  <r>
    <d v="2020-11-19T06:53:00"/>
    <d v="2020-11-19T15:41:00"/>
    <n v="8.7999999998719431"/>
    <x v="0"/>
    <n v="8"/>
    <n v="48"/>
    <n v="18"/>
    <s v=""/>
  </r>
  <r>
    <d v="2023-02-20T06:55:00"/>
    <d v="2023-02-20T14:27:00"/>
    <n v="7.5333333332673647"/>
    <x v="1"/>
    <n v="7"/>
    <n v="32"/>
    <n v="-58"/>
    <s v="On 20-02-2023,worked7hr and 32min,deviation by 58min."/>
  </r>
  <r>
    <d v="2019-12-23T06:57:00"/>
    <d v="2019-12-23T15:40:00"/>
    <n v="8.716666666790843"/>
    <x v="0"/>
    <n v="8"/>
    <n v="43"/>
    <n v="13"/>
    <s v=""/>
  </r>
  <r>
    <d v="2019-08-24T07:05:00"/>
    <d v="2019-08-24T15:56:00"/>
    <n v="8.8500000000349246"/>
    <x v="0"/>
    <n v="8"/>
    <n v="51"/>
    <n v="21"/>
    <s v=""/>
  </r>
  <r>
    <d v="2023-07-25T06:56:00"/>
    <d v="2023-07-25T14:44:00"/>
    <n v="7.7999999999301508"/>
    <x v="1"/>
    <n v="7"/>
    <n v="48"/>
    <n v="-42"/>
    <s v="On 25-07-2023,worked7hr and 48min,deviation by 42min."/>
  </r>
  <r>
    <d v="2019-04-26T06:43:00"/>
    <d v="2019-04-26T14:25:00"/>
    <n v="7.6999999999534339"/>
    <x v="1"/>
    <n v="7"/>
    <n v="42"/>
    <n v="-48"/>
    <s v="On 26-04-2019,worked7hr and 42min,deviation by 48min."/>
  </r>
  <r>
    <d v="2020-12-27T06:27:00"/>
    <d v="2020-12-27T14:49:00"/>
    <n v="8.3666666665230878"/>
    <x v="1"/>
    <n v="8"/>
    <n v="22"/>
    <n v="-8"/>
    <s v="On 27-12-2020,worked8hr and 22min,deviation by 8min."/>
  </r>
  <r>
    <d v="2019-10-28T07:13:00"/>
    <d v="2019-10-28T15:39:00"/>
    <n v="8.433333333407063"/>
    <x v="0"/>
    <n v="8"/>
    <n v="26"/>
    <n v="-4"/>
    <s v=""/>
  </r>
  <r>
    <d v="2023-10-01T06:58:00"/>
    <d v="2023-10-01T15:58:00"/>
    <n v="9"/>
    <x v="0"/>
    <n v="9"/>
    <n v="0"/>
    <n v="30"/>
    <s v=""/>
  </r>
  <r>
    <d v="2019-10-02T07:08:00"/>
    <d v="2019-10-02T16:34:00"/>
    <n v="9.4333333333488554"/>
    <x v="0"/>
    <n v="9"/>
    <n v="26"/>
    <n v="56"/>
    <s v=""/>
  </r>
  <r>
    <d v="2022-08-03T06:43:00"/>
    <d v="2022-08-03T15:13:00"/>
    <n v="8.4999999999417923"/>
    <x v="0"/>
    <n v="8"/>
    <n v="30"/>
    <n v="0"/>
    <s v=""/>
  </r>
  <r>
    <d v="2019-12-04T07:03:00"/>
    <d v="2019-12-04T16:31:00"/>
    <n v="9.466666666790843"/>
    <x v="0"/>
    <n v="9"/>
    <n v="28"/>
    <n v="58"/>
    <s v=""/>
  </r>
  <r>
    <d v="2021-07-07T06:45:00"/>
    <d v="2021-07-07T15:31:00"/>
    <n v="8.7666666666045785"/>
    <x v="0"/>
    <n v="8"/>
    <n v="46"/>
    <n v="16"/>
    <s v=""/>
  </r>
  <r>
    <d v="2021-07-08T06:40:00"/>
    <d v="2021-07-08T15:58:00"/>
    <n v="9.2999999999301508"/>
    <x v="0"/>
    <n v="9"/>
    <n v="18"/>
    <n v="48"/>
    <s v=""/>
  </r>
  <r>
    <d v="2023-02-09T07:03:00"/>
    <d v="2023-02-09T16:25:00"/>
    <n v="9.3666666668141261"/>
    <x v="0"/>
    <n v="9"/>
    <n v="22"/>
    <n v="52"/>
    <s v=""/>
  </r>
  <r>
    <d v="2022-10-10T06:29:00"/>
    <d v="2022-10-10T14:34:00"/>
    <n v="8.0833333333139308"/>
    <x v="1"/>
    <n v="8"/>
    <n v="5"/>
    <n v="-25"/>
    <s v="On 10-10-2022,worked8hr and 5min,deviation by 25min."/>
  </r>
  <r>
    <d v="2019-11-11T07:05:00"/>
    <d v="2019-11-11T15:33:00"/>
    <n v="8.4666666666744277"/>
    <x v="0"/>
    <n v="8"/>
    <n v="28"/>
    <n v="-2"/>
    <s v=""/>
  </r>
  <r>
    <d v="2023-11-14T06:40:00"/>
    <d v="2023-11-14T14:54:00"/>
    <n v="8.2333333332790062"/>
    <x v="1"/>
    <n v="8"/>
    <n v="14"/>
    <n v="-16"/>
    <s v="On 14-11-2023,worked8hr and 14min,deviation by 16min."/>
  </r>
  <r>
    <d v="2023-08-15T07:03:00"/>
    <d v="2023-08-15T15:18:00"/>
    <n v="8.25"/>
    <x v="1"/>
    <n v="8"/>
    <n v="15"/>
    <n v="-15"/>
    <s v="On 15-08-2023,worked8hr and 15min,deviation by 15min."/>
  </r>
  <r>
    <d v="2021-11-16T06:50:00"/>
    <d v="2021-11-16T14:42:00"/>
    <n v="7.8666666668141261"/>
    <x v="1"/>
    <n v="7"/>
    <n v="52"/>
    <n v="-38"/>
    <s v="On 16-11-2021,worked7hr and 52min,deviation by 38min."/>
  </r>
  <r>
    <d v="2021-09-17T06:43:00"/>
    <d v="2021-09-17T15:16:00"/>
    <n v="8.5499999999301508"/>
    <x v="0"/>
    <n v="8"/>
    <n v="33"/>
    <n v="3"/>
    <s v=""/>
  </r>
  <r>
    <d v="2021-06-18T06:59:00"/>
    <d v="2021-06-18T15:44:00"/>
    <n v="8.7499999998835847"/>
    <x v="0"/>
    <n v="8"/>
    <n v="45"/>
    <n v="15"/>
    <s v=""/>
  </r>
  <r>
    <d v="2020-07-21T06:37:00"/>
    <d v="2020-07-21T15:36:00"/>
    <n v="8.9833333334536292"/>
    <x v="0"/>
    <n v="8"/>
    <n v="59"/>
    <n v="29"/>
    <s v=""/>
  </r>
  <r>
    <d v="2022-03-22T06:59:00"/>
    <d v="2022-03-22T15:43:00"/>
    <n v="8.7333333333372138"/>
    <x v="0"/>
    <n v="8"/>
    <n v="44"/>
    <n v="14"/>
    <s v=""/>
  </r>
  <r>
    <d v="2020-04-23T06:56:00"/>
    <d v="2020-04-23T16:03:00"/>
    <n v="9.1166666665230878"/>
    <x v="0"/>
    <n v="9"/>
    <n v="7"/>
    <n v="37"/>
    <s v=""/>
  </r>
  <r>
    <d v="2021-06-24T06:48:00"/>
    <d v="2021-06-24T15:16:00"/>
    <n v="8.4666666666744277"/>
    <x v="0"/>
    <n v="8"/>
    <n v="28"/>
    <n v="-2"/>
    <s v=""/>
  </r>
  <r>
    <d v="2022-09-25T06:42:00"/>
    <d v="2022-09-25T15:22:00"/>
    <n v="8.6666666666278616"/>
    <x v="0"/>
    <n v="8"/>
    <n v="40"/>
    <n v="10"/>
    <s v=""/>
  </r>
  <r>
    <d v="2023-09-28T06:55:00"/>
    <d v="2023-09-28T15:09:00"/>
    <n v="8.2333333332790062"/>
    <x v="1"/>
    <n v="8"/>
    <n v="14"/>
    <n v="-16"/>
    <s v="On 28-09-2023,worked8hr and 14min,deviation by 16min."/>
  </r>
  <r>
    <d v="2022-07-28T06:46:00"/>
    <d v="2022-07-28T16:01:00"/>
    <n v="9.2499999999417923"/>
    <x v="0"/>
    <n v="9"/>
    <n v="15"/>
    <n v="45"/>
    <s v=""/>
  </r>
  <r>
    <d v="2022-03-28T07:06:00"/>
    <d v="2022-03-28T15:53:00"/>
    <n v="8.7833333335001953"/>
    <x v="0"/>
    <n v="8"/>
    <n v="47"/>
    <n v="17"/>
    <s v=""/>
  </r>
  <r>
    <d v="2021-07-28T06:46:00"/>
    <d v="2021-07-28T15:19:00"/>
    <n v="8.5499999999301508"/>
    <x v="0"/>
    <n v="8"/>
    <n v="33"/>
    <n v="3"/>
    <s v=""/>
  </r>
  <r>
    <d v="2023-05-18T06:22:00"/>
    <d v="2023-05-18T14:26:00"/>
    <n v="8.0666666667675599"/>
    <x v="1"/>
    <n v="8"/>
    <n v="4"/>
    <n v="-26"/>
    <s v="On 18-05-2023,worked8hr and 4min,deviation by 26min."/>
  </r>
  <r>
    <d v="2019-12-19T06:56:00"/>
    <d v="2019-12-19T15:40:00"/>
    <n v="8.7333333333372138"/>
    <x v="0"/>
    <n v="8"/>
    <n v="44"/>
    <n v="14"/>
    <s v=""/>
  </r>
  <r>
    <d v="2019-01-20T06:46:00"/>
    <d v="2019-01-20T14:18:00"/>
    <n v="7.5333333332673647"/>
    <x v="1"/>
    <n v="7"/>
    <n v="32"/>
    <n v="-58"/>
    <s v="On 20-01-2019,worked7hr and 32min,deviation by 58min."/>
  </r>
  <r>
    <d v="2020-12-21T07:02:00"/>
    <d v="2020-12-21T14:41:00"/>
    <n v="7.6499999999650754"/>
    <x v="1"/>
    <n v="7"/>
    <n v="39"/>
    <n v="-51"/>
    <s v="On 21-12-2020,worked7hr and 39min,deviation by 51min."/>
  </r>
  <r>
    <d v="2019-03-22T07:11:00"/>
    <d v="2019-03-22T16:10:00"/>
    <n v="8.9833333332790062"/>
    <x v="0"/>
    <n v="8"/>
    <n v="59"/>
    <n v="29"/>
    <s v=""/>
  </r>
  <r>
    <d v="2023-01-25T06:39:00"/>
    <d v="2023-01-25T15:37:00"/>
    <n v="8.9666666665580124"/>
    <x v="0"/>
    <n v="8"/>
    <n v="58"/>
    <n v="28"/>
    <s v=""/>
  </r>
  <r>
    <d v="2023-11-26T06:35:00"/>
    <d v="2023-11-26T15:23:00"/>
    <n v="8.8000000000465661"/>
    <x v="0"/>
    <n v="8"/>
    <n v="48"/>
    <n v="18"/>
    <s v=""/>
  </r>
  <r>
    <d v="2020-03-27T06:35:00"/>
    <d v="2020-03-27T15:08:00"/>
    <n v="8.5500000001047738"/>
    <x v="0"/>
    <n v="8"/>
    <n v="33"/>
    <n v="3"/>
    <s v=""/>
  </r>
  <r>
    <d v="2021-04-28T07:02:00"/>
    <d v="2021-04-28T16:02:00"/>
    <n v="9"/>
    <x v="0"/>
    <n v="9"/>
    <n v="0"/>
    <n v="30"/>
    <s v=""/>
  </r>
  <r>
    <d v="2019-09-28T07:06:00"/>
    <d v="2019-09-28T16:18:00"/>
    <n v="9.2000000001280569"/>
    <x v="0"/>
    <n v="9"/>
    <n v="12"/>
    <n v="42"/>
    <s v=""/>
  </r>
  <r>
    <d v="2019-02-01T07:03:00"/>
    <d v="2019-02-01T15:49:00"/>
    <n v="8.7666666667792015"/>
    <x v="0"/>
    <n v="8"/>
    <n v="46"/>
    <n v="16"/>
    <s v=""/>
  </r>
  <r>
    <d v="2023-09-02T07:06:00"/>
    <d v="2023-09-02T15:52:00"/>
    <n v="8.7666666667792015"/>
    <x v="0"/>
    <n v="8"/>
    <n v="46"/>
    <n v="16"/>
    <s v=""/>
  </r>
  <r>
    <d v="2022-06-03T06:37:00"/>
    <d v="2022-06-03T14:33:00"/>
    <n v="7.9333333333488554"/>
    <x v="1"/>
    <n v="7"/>
    <n v="56"/>
    <n v="-34"/>
    <s v="On 03-06-2022,worked7hr and 56min,deviation by 34min."/>
  </r>
  <r>
    <d v="2020-12-04T06:46:00"/>
    <d v="2020-12-04T14:18:00"/>
    <n v="7.5333333332673647"/>
    <x v="1"/>
    <n v="7"/>
    <n v="32"/>
    <n v="-58"/>
    <s v="On 04-12-2020,worked7hr and 32min,deviation by 58min."/>
  </r>
  <r>
    <d v="2020-01-05T06:46:00"/>
    <d v="2020-01-05T15:07:00"/>
    <n v="8.3499999999767169"/>
    <x v="1"/>
    <n v="8"/>
    <n v="21"/>
    <n v="-9"/>
    <s v="On 05-01-2020,worked8hr and 21min,deviation by 9min."/>
  </r>
  <r>
    <d v="2022-04-08T06:42:00"/>
    <d v="2022-04-08T14:19:00"/>
    <n v="7.6166666666977108"/>
    <x v="1"/>
    <n v="7"/>
    <n v="37"/>
    <n v="-53"/>
    <s v="On 08-04-2022,worked7hr and 37min,deviation by 53min."/>
  </r>
  <r>
    <d v="2022-06-09T06:58:00"/>
    <d v="2022-06-09T15:35:00"/>
    <n v="8.6166666666395031"/>
    <x v="0"/>
    <n v="8"/>
    <n v="37"/>
    <n v="7"/>
    <s v=""/>
  </r>
  <r>
    <d v="2021-09-10T06:35:00"/>
    <d v="2021-09-10T15:55:00"/>
    <n v="9.3333333333721384"/>
    <x v="0"/>
    <n v="9"/>
    <n v="20"/>
    <n v="50"/>
    <s v=""/>
  </r>
  <r>
    <d v="2023-03-11T06:53:00"/>
    <d v="2023-03-11T15:03:00"/>
    <n v="8.1666666665696539"/>
    <x v="1"/>
    <n v="8"/>
    <n v="10"/>
    <n v="-20"/>
    <s v="On 11-03-2023,worked8hr and 10min,deviation by 20min."/>
  </r>
  <r>
    <d v="2023-06-12T06:36:00"/>
    <d v="2023-06-12T15:00:00"/>
    <n v="8.3999999999650754"/>
    <x v="1"/>
    <n v="8"/>
    <n v="24"/>
    <n v="-6"/>
    <s v="On 12-06-2023,worked8hr and 24min,deviation by 6min."/>
  </r>
  <r>
    <d v="2022-07-15T06:33:00"/>
    <d v="2022-07-15T15:55:00"/>
    <n v="9.3666666666395031"/>
    <x v="0"/>
    <n v="9"/>
    <n v="22"/>
    <n v="52"/>
    <s v=""/>
  </r>
  <r>
    <d v="2019-07-16T06:53:00"/>
    <d v="2019-07-16T15:54:00"/>
    <n v="9.0166666665463708"/>
    <x v="0"/>
    <n v="9"/>
    <n v="1"/>
    <n v="31"/>
    <s v=""/>
  </r>
  <r>
    <d v="2022-08-17T06:39:00"/>
    <d v="2022-08-17T14:34:00"/>
    <n v="7.9166666666278616"/>
    <x v="1"/>
    <n v="7"/>
    <n v="55"/>
    <n v="-35"/>
    <s v="On 17-08-2022,worked7hr and 55min,deviation by 35min."/>
  </r>
  <r>
    <d v="2022-07-18T06:26:00"/>
    <d v="2022-07-18T15:01:00"/>
    <n v="8.5833333333721384"/>
    <x v="0"/>
    <n v="8"/>
    <n v="35"/>
    <n v="5"/>
    <s v=""/>
  </r>
  <r>
    <d v="2020-04-19T07:08:00"/>
    <d v="2020-04-19T15:18:00"/>
    <n v="8.1666666665696539"/>
    <x v="1"/>
    <n v="8"/>
    <n v="10"/>
    <n v="-20"/>
    <s v="On 19-04-2020,worked8hr and 10min,deviation by 20min."/>
  </r>
  <r>
    <d v="2020-10-22T07:15:00"/>
    <d v="2020-10-22T15:15:00"/>
    <n v="7.9999999998835847"/>
    <x v="1"/>
    <n v="7"/>
    <n v="60"/>
    <n v="-30"/>
    <s v="On 22-10-2020,worked7hr and 60min,deviation by 30min."/>
  </r>
  <r>
    <d v="2023-04-23T07:06:00"/>
    <d v="2023-04-23T15:48:00"/>
    <n v="8.7000000000698492"/>
    <x v="0"/>
    <n v="8"/>
    <n v="42"/>
    <n v="12"/>
    <s v=""/>
  </r>
  <r>
    <d v="2020-03-24T06:49:00"/>
    <d v="2020-03-24T15:40:00"/>
    <n v="8.8500000000349246"/>
    <x v="0"/>
    <n v="8"/>
    <n v="51"/>
    <n v="21"/>
    <s v=""/>
  </r>
  <r>
    <d v="2020-06-25T06:43:00"/>
    <d v="2020-06-25T15:16:00"/>
    <n v="8.5499999999301508"/>
    <x v="0"/>
    <n v="8"/>
    <n v="33"/>
    <n v="3"/>
    <s v=""/>
  </r>
  <r>
    <d v="2023-05-26T06:48:00"/>
    <d v="2023-05-26T14:46:00"/>
    <n v="7.96666666661622"/>
    <x v="1"/>
    <n v="7"/>
    <n v="58"/>
    <n v="-32"/>
    <s v="On 26-05-2023,worked7hr and 58min,deviation by 32min."/>
  </r>
  <r>
    <d v="2023-09-28T06:48:00"/>
    <d v="2023-09-28T15:40:00"/>
    <n v="8.8666666667559184"/>
    <x v="0"/>
    <n v="8"/>
    <n v="52"/>
    <n v="22"/>
    <s v=""/>
  </r>
  <r>
    <d v="2019-11-28T06:40:00"/>
    <d v="2019-11-28T14:10:00"/>
    <n v="7.5"/>
    <x v="1"/>
    <n v="7"/>
    <n v="30"/>
    <n v="-60"/>
    <s v="On 28-11-2019,worked7hr and 30min,deviation by 60min."/>
  </r>
  <r>
    <d v="2019-08-01T06:45:00"/>
    <d v="2019-08-01T14:21:00"/>
    <n v="7.5999999999767169"/>
    <x v="1"/>
    <n v="7"/>
    <n v="36"/>
    <n v="-54"/>
    <s v="On 01-08-2019,worked7hr and 36min,deviation by 54min."/>
  </r>
  <r>
    <d v="2023-03-02T06:52:00"/>
    <d v="2023-03-02T14:32:00"/>
    <n v="7.6666666666860692"/>
    <x v="1"/>
    <n v="7"/>
    <n v="40"/>
    <n v="-50"/>
    <s v="On 02-03-2023,worked7hr and 40min,deviation by 50min."/>
  </r>
  <r>
    <d v="2020-02-03T06:53:00"/>
    <d v="2020-02-03T15:44:00"/>
    <n v="8.8499999998603016"/>
    <x v="0"/>
    <n v="8"/>
    <n v="51"/>
    <n v="21"/>
    <s v=""/>
  </r>
  <r>
    <d v="2022-01-06T06:48:00"/>
    <d v="2022-01-06T14:49:00"/>
    <n v="8.0166666666045785"/>
    <x v="1"/>
    <n v="8"/>
    <n v="1"/>
    <n v="-29"/>
    <s v="On 06-01-2022,worked8hr and 1min,deviation by 29min."/>
  </r>
  <r>
    <d v="2022-03-07T06:55:00"/>
    <d v="2022-03-07T14:27:00"/>
    <n v="7.5333333332673647"/>
    <x v="1"/>
    <n v="7"/>
    <n v="32"/>
    <n v="-58"/>
    <s v="On 07-03-2022,worked7hr and 32min,deviation by 58min."/>
  </r>
  <r>
    <d v="2023-10-08T06:54:00"/>
    <d v="2023-10-08T14:50:00"/>
    <n v="7.9333333333488554"/>
    <x v="1"/>
    <n v="7"/>
    <n v="56"/>
    <n v="-34"/>
    <s v="On 08-10-2023,worked7hr and 56min,deviation by 34min."/>
  </r>
  <r>
    <d v="2020-09-09T06:46:00"/>
    <d v="2020-09-09T15:57:00"/>
    <n v="9.1833333332324401"/>
    <x v="0"/>
    <n v="9"/>
    <n v="11"/>
    <n v="41"/>
    <s v=""/>
  </r>
  <r>
    <d v="2019-05-10T06:27:00"/>
    <d v="2019-05-10T14:37:00"/>
    <n v="8.1666666665696539"/>
    <x v="1"/>
    <n v="8"/>
    <n v="10"/>
    <n v="-20"/>
    <s v="On 10-05-2019,worked8hr and 10min,deviation by 20min."/>
  </r>
  <r>
    <d v="2019-05-13T06:43:00"/>
    <d v="2019-05-13T14:24:00"/>
    <n v="7.6833333332324401"/>
    <x v="1"/>
    <n v="7"/>
    <n v="41"/>
    <n v="-49"/>
    <s v="On 13-05-2019,worked7hr and 41min,deviation by 49min."/>
  </r>
  <r>
    <d v="2020-09-14T06:27:00"/>
    <d v="2020-09-14T14:47:00"/>
    <n v="8.3333333332557231"/>
    <x v="1"/>
    <n v="8"/>
    <n v="20"/>
    <n v="-10"/>
    <s v="On 14-09-2020,worked8hr and 20min,deviation by 10min."/>
  </r>
  <r>
    <d v="2021-03-15T06:42:00"/>
    <d v="2021-03-15T16:07:00"/>
    <n v="9.4166666666278616"/>
    <x v="0"/>
    <n v="9"/>
    <n v="25"/>
    <n v="55"/>
    <s v=""/>
  </r>
  <r>
    <d v="2019-07-16T07:09:00"/>
    <d v="2019-07-16T15:40:00"/>
    <n v="8.5166666666627862"/>
    <x v="0"/>
    <n v="8"/>
    <n v="31"/>
    <n v="1"/>
    <s v=""/>
  </r>
  <r>
    <d v="2023-01-17T06:37:00"/>
    <d v="2023-01-17T14:30:00"/>
    <n v="7.8833333333604969"/>
    <x v="1"/>
    <n v="7"/>
    <n v="53"/>
    <n v="-37"/>
    <s v="On 17-01-2023,worked7hr and 53min,deviation by 37min."/>
  </r>
  <r>
    <d v="2022-04-20T06:33:00"/>
    <d v="2022-04-20T14:59:00"/>
    <n v="8.4333333332324401"/>
    <x v="0"/>
    <n v="8"/>
    <n v="26"/>
    <n v="-4"/>
    <s v=""/>
  </r>
  <r>
    <d v="2020-07-21T07:02:00"/>
    <d v="2020-07-21T14:32:00"/>
    <n v="7.5"/>
    <x v="1"/>
    <n v="7"/>
    <n v="30"/>
    <n v="-60"/>
    <s v="On 21-07-2020,worked7hr and 30min,deviation by 60min."/>
  </r>
  <r>
    <d v="2023-10-22T06:32:00"/>
    <d v="2023-10-22T15:34:00"/>
    <n v="9.0333333332673647"/>
    <x v="0"/>
    <n v="9"/>
    <n v="2"/>
    <n v="32"/>
    <s v=""/>
  </r>
  <r>
    <d v="2020-03-23T06:43:00"/>
    <d v="2020-03-23T14:27:00"/>
    <n v="7.7333333332207985"/>
    <x v="1"/>
    <n v="7"/>
    <n v="44"/>
    <n v="-46"/>
    <s v="On 23-03-2020,worked7hr and 44min,deviation by 46min."/>
  </r>
  <r>
    <d v="2019-06-24T06:48:00"/>
    <d v="2019-06-24T14:50:00"/>
    <n v="8.0333333333255723"/>
    <x v="1"/>
    <n v="8"/>
    <n v="2"/>
    <n v="-28"/>
    <s v="On 24-06-2019,worked8hr and 2min,deviation by 28min."/>
  </r>
  <r>
    <d v="2021-06-27T06:58:00"/>
    <d v="2021-06-27T15:45:00"/>
    <n v="8.7833333333255723"/>
    <x v="0"/>
    <n v="8"/>
    <n v="47"/>
    <n v="17"/>
    <s v=""/>
  </r>
  <r>
    <d v="2022-12-28T06:42:00"/>
    <d v="2022-12-28T14:23:00"/>
    <n v="7.683333333407063"/>
    <x v="1"/>
    <n v="7"/>
    <n v="41"/>
    <n v="-49"/>
    <s v="On 28-12-2022,worked7hr and 41min,deviation by 49min."/>
  </r>
  <r>
    <d v="2019-02-28T06:59:00"/>
    <d v="2019-02-28T16:13:00"/>
    <n v="9.2333333332207985"/>
    <x v="0"/>
    <n v="9"/>
    <n v="14"/>
    <n v="44"/>
    <s v=""/>
  </r>
  <r>
    <d v="2023-03-28T06:42:00"/>
    <d v="2023-03-28T14:17:00"/>
    <n v="7.5833333332557231"/>
    <x v="1"/>
    <n v="7"/>
    <n v="35"/>
    <n v="-55"/>
    <s v="On 28-03-2023,worked7hr and 35min,deviation by 55min."/>
  </r>
  <r>
    <d v="2020-02-28T06:33:00"/>
    <d v="2020-02-28T15:46:00"/>
    <n v="9.2166666666744277"/>
    <x v="0"/>
    <n v="9"/>
    <n v="13"/>
    <n v="43"/>
    <s v=""/>
  </r>
  <r>
    <d v="2020-02-03T06:40:00"/>
    <d v="2020-02-03T14:59:00"/>
    <n v="8.3166666665347293"/>
    <x v="1"/>
    <n v="8"/>
    <n v="19"/>
    <n v="-11"/>
    <s v="On 03-02-2020,worked8hr and 19min,deviation by 11min."/>
  </r>
  <r>
    <d v="2022-09-04T06:48:00"/>
    <d v="2022-09-04T15:01:00"/>
    <n v="8.2166666667326353"/>
    <x v="1"/>
    <n v="8"/>
    <n v="13"/>
    <n v="-17"/>
    <s v="On 04-09-2022,worked8hr and 13min,deviation by 17min."/>
  </r>
  <r>
    <d v="2023-11-05T06:52:00"/>
    <d v="2023-11-05T14:38:00"/>
    <n v="7.7666666666627862"/>
    <x v="1"/>
    <n v="7"/>
    <n v="46"/>
    <n v="-44"/>
    <s v="On 05-11-2023,worked7hr and 46min,deviation by 44min."/>
  </r>
  <r>
    <d v="2020-08-06T06:49:00"/>
    <d v="2020-08-06T14:58:00"/>
    <n v="8.1500000000232831"/>
    <x v="1"/>
    <n v="8"/>
    <n v="9"/>
    <n v="-21"/>
    <s v="On 06-08-2020,worked8hr and 9min,deviation by 21min."/>
  </r>
  <r>
    <d v="2023-04-07T06:50:00"/>
    <d v="2023-04-07T15:07:00"/>
    <n v="8.2833333334419876"/>
    <x v="1"/>
    <n v="8"/>
    <n v="17"/>
    <n v="-13"/>
    <s v="On 07-04-2023,worked8hr and 17min,deviation by 13min."/>
  </r>
  <r>
    <d v="2021-03-10T06:58:00"/>
    <d v="2021-03-10T16:03:00"/>
    <n v="9.0833333332557231"/>
    <x v="0"/>
    <n v="9"/>
    <n v="5"/>
    <n v="35"/>
    <s v=""/>
  </r>
  <r>
    <d v="2021-07-11T07:06:00"/>
    <d v="2021-07-11T15:45:00"/>
    <n v="8.6500000000814907"/>
    <x v="0"/>
    <n v="8"/>
    <n v="39"/>
    <n v="9"/>
    <s v=""/>
  </r>
  <r>
    <d v="2023-07-12T06:32:00"/>
    <d v="2023-07-12T14:22:00"/>
    <n v="7.8333333333721384"/>
    <x v="1"/>
    <n v="7"/>
    <n v="50"/>
    <n v="-40"/>
    <s v="On 12-07-2023,worked7hr and 50min,deviation by 40min."/>
  </r>
  <r>
    <d v="2020-01-13T06:30:00"/>
    <d v="2020-01-13T15:41:00"/>
    <n v="9.1833333332324401"/>
    <x v="0"/>
    <n v="9"/>
    <n v="11"/>
    <n v="41"/>
    <s v=""/>
  </r>
  <r>
    <d v="2023-02-14T06:33:00"/>
    <d v="2023-02-14T15:38:00"/>
    <n v="9.0833333332557231"/>
    <x v="0"/>
    <n v="9"/>
    <n v="5"/>
    <n v="35"/>
    <s v=""/>
  </r>
  <r>
    <d v="2022-01-17T06:55:00"/>
    <d v="2022-01-17T14:40:00"/>
    <n v="7.7499999999417923"/>
    <x v="1"/>
    <n v="7"/>
    <n v="45"/>
    <n v="-45"/>
    <s v="On 17-01-2022,worked7hr and 45min,deviation by 45min."/>
  </r>
  <r>
    <d v="2023-03-18T06:43:00"/>
    <d v="2023-03-18T15:59:00"/>
    <n v="9.2666666666627862"/>
    <x v="0"/>
    <n v="9"/>
    <n v="16"/>
    <n v="46"/>
    <s v=""/>
  </r>
  <r>
    <d v="2022-03-19T06:58:00"/>
    <d v="2022-03-19T15:34:00"/>
    <n v="8.5999999999185093"/>
    <x v="0"/>
    <n v="8"/>
    <n v="36"/>
    <n v="6"/>
    <s v=""/>
  </r>
  <r>
    <d v="2023-03-20T06:27:00"/>
    <d v="2023-03-20T15:24:00"/>
    <n v="8.9500000000116415"/>
    <x v="0"/>
    <n v="8"/>
    <n v="57"/>
    <n v="27"/>
    <s v=""/>
  </r>
  <r>
    <d v="2019-07-21T07:03:00"/>
    <d v="2019-07-21T15:06:00"/>
    <n v="8.0500000000465661"/>
    <x v="1"/>
    <n v="8"/>
    <n v="3"/>
    <n v="-27"/>
    <s v="On 21-07-2019,worked8hr and 3min,deviation by 27min."/>
  </r>
  <r>
    <d v="2023-02-24T06:33:00"/>
    <d v="2023-02-24T14:38:00"/>
    <n v="8.0833333333139308"/>
    <x v="1"/>
    <n v="8"/>
    <n v="5"/>
    <n v="-25"/>
    <s v="On 24-02-2023,worked8hr and 5min,deviation by 25min."/>
  </r>
  <r>
    <d v="2021-03-25T06:33:00"/>
    <d v="2021-03-25T14:15:00"/>
    <n v="7.6999999999534339"/>
    <x v="1"/>
    <n v="7"/>
    <n v="42"/>
    <n v="-48"/>
    <s v="On 25-03-2021,worked7hr and 42min,deviation by 48min."/>
  </r>
  <r>
    <d v="2021-11-26T06:56:00"/>
    <d v="2021-11-26T16:23:00"/>
    <n v="9.4499999998952262"/>
    <x v="0"/>
    <n v="9"/>
    <n v="27"/>
    <n v="57"/>
    <s v=""/>
  </r>
  <r>
    <d v="2021-05-27T06:32:00"/>
    <d v="2021-05-27T15:08:00"/>
    <n v="8.6000000000931323"/>
    <x v="0"/>
    <n v="8"/>
    <n v="36"/>
    <n v="6"/>
    <s v=""/>
  </r>
  <r>
    <d v="2020-06-28T06:46:00"/>
    <d v="2020-06-28T15:45:00"/>
    <n v="8.9833333332790062"/>
    <x v="0"/>
    <n v="8"/>
    <n v="59"/>
    <n v="29"/>
    <s v=""/>
  </r>
  <r>
    <d v="2021-07-01T06:22:00"/>
    <d v="2021-07-01T15:38:00"/>
    <n v="9.2666666666627862"/>
    <x v="0"/>
    <n v="9"/>
    <n v="16"/>
    <n v="46"/>
    <s v=""/>
  </r>
  <r>
    <d v="2019-10-02T07:00:00"/>
    <d v="2019-10-02T14:30:00"/>
    <n v="7.5"/>
    <x v="1"/>
    <n v="7"/>
    <n v="30"/>
    <n v="-60"/>
    <s v="On 02-10-2019,worked7hr and 30min,deviation by 60min."/>
  </r>
  <r>
    <d v="2023-12-03T06:37:00"/>
    <d v="2023-12-03T15:43:00"/>
    <n v="9.1000000001513399"/>
    <x v="0"/>
    <n v="9"/>
    <n v="6"/>
    <n v="36"/>
    <s v=""/>
  </r>
  <r>
    <d v="2019-12-04T06:29:00"/>
    <d v="2019-12-04T14:31:00"/>
    <n v="8.0333333333255723"/>
    <x v="1"/>
    <n v="8"/>
    <n v="2"/>
    <n v="-28"/>
    <s v="On 04-12-2019,worked8hr and 2min,deviation by 28min."/>
  </r>
  <r>
    <d v="2020-01-05T07:05:00"/>
    <d v="2020-01-05T16:24:00"/>
    <n v="9.3166666666511446"/>
    <x v="0"/>
    <n v="9"/>
    <n v="19"/>
    <n v="49"/>
    <s v=""/>
  </r>
  <r>
    <d v="2023-09-09T06:55:00"/>
    <d v="2023-09-09T14:31:00"/>
    <n v="7.5999999999767169"/>
    <x v="1"/>
    <n v="7"/>
    <n v="36"/>
    <n v="-54"/>
    <s v="On 09-09-2023,worked7hr and 36min,deviation by 54min."/>
  </r>
  <r>
    <d v="2023-06-10T06:59:00"/>
    <d v="2023-06-10T16:09:00"/>
    <n v="9.1666666666860692"/>
    <x v="0"/>
    <n v="9"/>
    <n v="10"/>
    <n v="40"/>
    <s v=""/>
  </r>
  <r>
    <d v="2020-03-11T06:56:00"/>
    <d v="2020-03-11T15:27:00"/>
    <n v="8.5166666666627862"/>
    <x v="0"/>
    <n v="8"/>
    <n v="31"/>
    <n v="1"/>
    <s v=""/>
  </r>
  <r>
    <d v="2022-03-12T07:15:00"/>
    <d v="2022-03-12T15:51:00"/>
    <n v="8.5999999999185093"/>
    <x v="0"/>
    <n v="8"/>
    <n v="36"/>
    <n v="6"/>
    <s v=""/>
  </r>
  <r>
    <d v="2019-12-15T06:33:00"/>
    <d v="2019-12-15T15:22:00"/>
    <n v="8.816666666592937"/>
    <x v="0"/>
    <n v="8"/>
    <n v="49"/>
    <n v="19"/>
    <s v=""/>
  </r>
  <r>
    <d v="2023-02-16T06:52:00"/>
    <d v="2023-02-16T14:55:00"/>
    <n v="8.0500000000465661"/>
    <x v="1"/>
    <n v="8"/>
    <n v="3"/>
    <n v="-27"/>
    <s v="On 16-02-2023,worked8hr and 3min,deviation by 27min."/>
  </r>
  <r>
    <d v="2020-09-17T06:48:00"/>
    <d v="2020-09-17T15:05:00"/>
    <n v="8.2833333332673647"/>
    <x v="1"/>
    <n v="8"/>
    <n v="17"/>
    <n v="-13"/>
    <s v="On 17-09-2020,worked8hr and 17min,deviation by 13min."/>
  </r>
  <r>
    <d v="2019-02-18T06:45:00"/>
    <d v="2019-02-18T14:28:00"/>
    <n v="7.7166666666744277"/>
    <x v="1"/>
    <n v="7"/>
    <n v="43"/>
    <n v="-47"/>
    <s v="On 18-02-2019,worked7hr and 43min,deviation by 47min."/>
  </r>
  <r>
    <d v="2019-03-19T06:50:00"/>
    <d v="2019-03-19T15:26:00"/>
    <n v="8.6000000000931323"/>
    <x v="0"/>
    <n v="8"/>
    <n v="36"/>
    <n v="6"/>
    <s v=""/>
  </r>
  <r>
    <d v="2019-11-22T06:55:00"/>
    <d v="2019-11-22T15:13:00"/>
    <n v="8.2999999999883585"/>
    <x v="1"/>
    <n v="8"/>
    <n v="18"/>
    <n v="-12"/>
    <s v="On 22-11-2019,worked8hr and 18min,deviation by 12min."/>
  </r>
  <r>
    <d v="2021-08-23T06:58:00"/>
    <d v="2021-08-23T14:32:00"/>
    <n v="7.5666666667093523"/>
    <x v="1"/>
    <n v="7"/>
    <n v="34"/>
    <n v="-56"/>
    <s v="On 23-08-2021,worked7hr and 34min,deviation by 56min."/>
  </r>
  <r>
    <d v="2019-10-28T07:11:00"/>
    <d v="2019-10-28T16:07:00"/>
    <n v="8.9333333332906477"/>
    <x v="0"/>
    <n v="8"/>
    <n v="56"/>
    <n v="26"/>
    <s v=""/>
  </r>
  <r>
    <d v="2023-10-28T06:37:00"/>
    <d v="2023-10-28T15:59:00"/>
    <n v="9.3666666668141261"/>
    <x v="0"/>
    <n v="9"/>
    <n v="22"/>
    <n v="52"/>
    <s v=""/>
  </r>
  <r>
    <d v="2020-04-28T06:36:00"/>
    <d v="2020-04-28T14:30:00"/>
    <n v="7.8999999999068677"/>
    <x v="1"/>
    <n v="7"/>
    <n v="54"/>
    <n v="-36"/>
    <s v="On 28-04-2020,worked7hr and 54min,deviation by 36min."/>
  </r>
  <r>
    <d v="2020-01-02T07:05:00"/>
    <d v="2020-01-02T15:19:00"/>
    <n v="8.2333333332790062"/>
    <x v="1"/>
    <n v="8"/>
    <n v="14"/>
    <n v="-16"/>
    <s v="On 02-01-2020,worked8hr and 14min,deviation by 16min."/>
  </r>
  <r>
    <d v="2023-02-05T06:36:00"/>
    <d v="2023-02-05T15:52:00"/>
    <n v="9.2666666666627862"/>
    <x v="0"/>
    <n v="9"/>
    <n v="16"/>
    <n v="46"/>
    <s v=""/>
  </r>
  <r>
    <d v="2019-02-07T07:03:00"/>
    <d v="2019-02-07T15:11:00"/>
    <n v="8.1333333334769122"/>
    <x v="1"/>
    <n v="8"/>
    <n v="8"/>
    <n v="-22"/>
    <s v="On 07-02-2019,worked8hr and 8min,deviation by 22min."/>
  </r>
  <r>
    <d v="2022-10-08T06:56:00"/>
    <d v="2022-10-08T14:55:00"/>
    <n v="7.9833333333372138"/>
    <x v="1"/>
    <n v="7"/>
    <n v="59"/>
    <n v="-31"/>
    <s v="On 08-10-2022,worked7hr and 59min,deviation by 31min."/>
  </r>
  <r>
    <d v="2023-03-09T06:59:00"/>
    <d v="2023-03-09T14:35:00"/>
    <n v="7.5999999999767169"/>
    <x v="1"/>
    <n v="7"/>
    <n v="36"/>
    <n v="-54"/>
    <s v="On 09-03-2023,worked7hr and 36min,deviation by 54min."/>
  </r>
  <r>
    <d v="2023-10-12T06:36:00"/>
    <d v="2023-10-12T14:16:00"/>
    <n v="7.6666666666860692"/>
    <x v="1"/>
    <n v="7"/>
    <n v="40"/>
    <n v="-50"/>
    <s v="On 12-10-2023,worked7hr and 40min,deviation by 50min."/>
  </r>
  <r>
    <d v="2023-11-13T06:22:00"/>
    <d v="2023-11-13T15:37:00"/>
    <n v="9.2499999999417923"/>
    <x v="0"/>
    <n v="9"/>
    <n v="15"/>
    <n v="45"/>
    <s v=""/>
  </r>
  <r>
    <d v="2022-02-14T06:45:00"/>
    <d v="2022-02-14T14:40:00"/>
    <n v="7.9166666666278616"/>
    <x v="1"/>
    <n v="7"/>
    <n v="55"/>
    <n v="-35"/>
    <s v="On 14-02-2022,worked7hr and 55min,deviation by 35min."/>
  </r>
  <r>
    <d v="2019-03-15T06:43:00"/>
    <d v="2019-03-15T14:59:00"/>
    <n v="8.2666666665463708"/>
    <x v="1"/>
    <n v="8"/>
    <n v="16"/>
    <n v="-14"/>
    <s v="On 15-03-2019,worked8hr and 16min,deviation by 14min."/>
  </r>
  <r>
    <d v="2019-07-16T06:55:00"/>
    <d v="2019-07-16T15:15:00"/>
    <n v="8.3333333332557231"/>
    <x v="1"/>
    <n v="8"/>
    <n v="20"/>
    <n v="-10"/>
    <s v="On 16-07-2019,worked8hr and 20min,deviation by 10min."/>
  </r>
  <r>
    <d v="2022-01-19T06:40:00"/>
    <d v="2022-01-19T15:40:00"/>
    <n v="9"/>
    <x v="0"/>
    <n v="9"/>
    <n v="0"/>
    <n v="30"/>
    <s v=""/>
  </r>
  <r>
    <d v="2021-06-20T06:32:00"/>
    <d v="2021-06-20T15:38:00"/>
    <n v="9.0999999999767169"/>
    <x v="0"/>
    <n v="9"/>
    <n v="6"/>
    <n v="36"/>
    <s v=""/>
  </r>
  <r>
    <d v="2022-09-21T06:50:00"/>
    <d v="2022-09-21T15:25:00"/>
    <n v="8.5833333333721384"/>
    <x v="0"/>
    <n v="8"/>
    <n v="35"/>
    <n v="5"/>
    <s v=""/>
  </r>
  <r>
    <d v="2020-07-22T07:03:00"/>
    <d v="2020-07-22T14:44:00"/>
    <n v="7.683333333407063"/>
    <x v="1"/>
    <n v="7"/>
    <n v="41"/>
    <n v="-49"/>
    <s v="On 22-07-2020,worked7hr and 41min,deviation by 49min."/>
  </r>
  <r>
    <d v="2022-06-23T07:09:00"/>
    <d v="2022-06-23T16:09:00"/>
    <n v="9"/>
    <x v="0"/>
    <n v="9"/>
    <n v="0"/>
    <n v="30"/>
    <s v=""/>
  </r>
  <r>
    <d v="2023-11-26T06:36:00"/>
    <d v="2023-11-26T14:21:00"/>
    <n v="7.7499999999417923"/>
    <x v="1"/>
    <n v="7"/>
    <n v="45"/>
    <n v="-45"/>
    <s v="On 26-11-2023,worked7hr and 45min,deviation by 45min."/>
  </r>
  <r>
    <d v="2021-12-27T06:36:00"/>
    <d v="2021-12-27T15:46:00"/>
    <n v="9.1666666666860692"/>
    <x v="0"/>
    <n v="9"/>
    <n v="10"/>
    <n v="40"/>
    <s v=""/>
  </r>
  <r>
    <d v="2023-07-28T06:58:00"/>
    <d v="2023-07-28T14:43:00"/>
    <n v="7.7499999999417923"/>
    <x v="1"/>
    <n v="7"/>
    <n v="45"/>
    <n v="-45"/>
    <s v="On 28-07-2023,worked7hr and 45min,deviation by 45min."/>
  </r>
  <r>
    <d v="2021-10-28T07:06:00"/>
    <d v="2021-10-28T16:32:00"/>
    <n v="9.4333333333488554"/>
    <x v="0"/>
    <n v="9"/>
    <n v="26"/>
    <n v="56"/>
    <s v=""/>
  </r>
  <r>
    <d v="2023-06-28T06:43:00"/>
    <d v="2023-06-28T14:39:00"/>
    <n v="7.9333333333488554"/>
    <x v="1"/>
    <n v="7"/>
    <n v="56"/>
    <n v="-34"/>
    <s v="On 28-06-2023,worked7hr and 56min,deviation by 34min."/>
  </r>
  <r>
    <d v="2021-06-02T06:48:00"/>
    <d v="2021-06-02T16:11:00"/>
    <n v="9.3833333333604969"/>
    <x v="0"/>
    <n v="9"/>
    <n v="23"/>
    <n v="53"/>
    <s v=""/>
  </r>
  <r>
    <d v="2020-06-03T07:02:00"/>
    <d v="2020-06-03T14:42:00"/>
    <n v="7.6666666666860692"/>
    <x v="1"/>
    <n v="7"/>
    <n v="40"/>
    <n v="-50"/>
    <s v="On 03-06-2020,worked7hr and 40min,deviation by 50min."/>
  </r>
  <r>
    <d v="2020-01-04T06:52:00"/>
    <d v="2020-01-04T15:36:00"/>
    <n v="8.7333333333372138"/>
    <x v="0"/>
    <n v="8"/>
    <n v="44"/>
    <n v="14"/>
    <s v=""/>
  </r>
  <r>
    <d v="2022-08-05T07:00:00"/>
    <d v="2022-08-05T15:33:00"/>
    <n v="8.5500000001047738"/>
    <x v="0"/>
    <n v="8"/>
    <n v="33"/>
    <n v="3"/>
    <s v=""/>
  </r>
  <r>
    <d v="2019-10-06T06:39:00"/>
    <d v="2019-10-06T16:05:00"/>
    <n v="9.4333333333488554"/>
    <x v="0"/>
    <n v="9"/>
    <n v="26"/>
    <n v="56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B1CED-ED3E-497E-9DEB-2E56AAB7A1A3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8">
    <pivotField numFmtId="22" showAll="0"/>
    <pivotField numFmtId="22" showAll="0"/>
    <pivotField numFmtId="2" showAll="0"/>
    <pivotField axis="axisRow" dataField="1" showAll="0">
      <items count="3">
        <item x="0"/>
        <item x="1"/>
        <item t="default"/>
      </items>
    </pivotField>
    <pivotField numFmtId="2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omplianc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464-2E0D-49E2-9196-49F527FAF615}">
  <dimension ref="A3:B6"/>
  <sheetViews>
    <sheetView tabSelected="1" workbookViewId="0">
      <selection activeCell="L17" sqref="L17"/>
    </sheetView>
  </sheetViews>
  <sheetFormatPr defaultRowHeight="12.5" x14ac:dyDescent="0.25"/>
  <cols>
    <col min="1" max="1" width="13" bestFit="1" customWidth="1"/>
    <col min="2" max="2" width="19" bestFit="1" customWidth="1"/>
  </cols>
  <sheetData>
    <row r="3" spans="1:2" x14ac:dyDescent="0.25">
      <c r="A3" s="11" t="s">
        <v>12</v>
      </c>
      <c r="B3" t="s">
        <v>14</v>
      </c>
    </row>
    <row r="4" spans="1:2" x14ac:dyDescent="0.25">
      <c r="A4" s="13" t="s">
        <v>15</v>
      </c>
      <c r="B4" s="12">
        <v>104</v>
      </c>
    </row>
    <row r="5" spans="1:2" x14ac:dyDescent="0.25">
      <c r="A5" s="13" t="s">
        <v>16</v>
      </c>
      <c r="B5" s="12">
        <v>94</v>
      </c>
    </row>
    <row r="6" spans="1:2" x14ac:dyDescent="0.25">
      <c r="A6" s="13" t="s">
        <v>13</v>
      </c>
      <c r="B6" s="12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2" sqref="H2"/>
    </sheetView>
  </sheetViews>
  <sheetFormatPr defaultColWidth="12.6328125" defaultRowHeight="15.75" customHeight="1" x14ac:dyDescent="0.25"/>
  <cols>
    <col min="1" max="1" width="24.90625" customWidth="1"/>
    <col min="2" max="2" width="17.6328125" customWidth="1"/>
    <col min="3" max="3" width="21" customWidth="1"/>
    <col min="4" max="4" width="14.7265625" customWidth="1"/>
    <col min="7" max="7" width="16" customWidth="1"/>
    <col min="8" max="8" width="48.72656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4" t="s">
        <v>0</v>
      </c>
      <c r="C2" s="4" t="s">
        <v>1</v>
      </c>
      <c r="D2" s="10" t="s">
        <v>10</v>
      </c>
      <c r="E2" s="10"/>
      <c r="F2" s="4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2</v>
      </c>
      <c r="B3" s="6">
        <v>8</v>
      </c>
      <c r="C3" s="6">
        <v>30</v>
      </c>
      <c r="D3" s="10" t="s">
        <v>11</v>
      </c>
      <c r="E3" s="10"/>
      <c r="F3" s="9">
        <f>B3+F2/60</f>
        <v>8.4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5" t="s">
        <v>3</v>
      </c>
      <c r="B4" s="4">
        <f>B3+C3/60</f>
        <v>8.5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7" t="s">
        <v>4</v>
      </c>
      <c r="B6" s="7" t="s">
        <v>5</v>
      </c>
      <c r="C6" s="7" t="s">
        <v>6</v>
      </c>
      <c r="D6" s="7" t="s">
        <v>7</v>
      </c>
      <c r="E6" s="7" t="s">
        <v>0</v>
      </c>
      <c r="F6" s="7" t="s">
        <v>1</v>
      </c>
      <c r="G6" s="7" t="s">
        <v>8</v>
      </c>
      <c r="H6" s="7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2">
        <v>43961.288194444445</v>
      </c>
      <c r="B7" s="2">
        <v>43961.648611111108</v>
      </c>
      <c r="C7" s="8">
        <f>(B7-A7)*24</f>
        <v>8.6499999999068677</v>
      </c>
      <c r="D7" s="3" t="str">
        <f>IF(C7&gt;=$F$3,"Allow ","Not-Allow")</f>
        <v xml:space="preserve">Allow </v>
      </c>
      <c r="E7" s="8">
        <f>INT(C7)</f>
        <v>8</v>
      </c>
      <c r="F7" s="3">
        <f>ROUND((C7-E7)*60,0)</f>
        <v>39</v>
      </c>
      <c r="G7" s="3">
        <f>ROUND((C7-$B$4)*60,0)</f>
        <v>9</v>
      </c>
      <c r="H7" s="3" t="str">
        <f>IF(D7="Not-Allow","On "&amp;TEXT(A7,"dd-mm-yyyy")&amp;",worked"&amp;E7&amp;"hr and "&amp;F7&amp;"min,deviation by "&amp;ABS(G7)&amp;"min.","")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2">
        <v>44085.293749999997</v>
      </c>
      <c r="B8" s="2">
        <v>44085.65</v>
      </c>
      <c r="C8" s="8">
        <f t="shared" ref="C8:C71" si="0">(B8-A8)*24</f>
        <v>8.5500000001047738</v>
      </c>
      <c r="D8" s="3" t="str">
        <f t="shared" ref="D8:D71" si="1">IF(C8&gt;=$F$3,"Allow ","Not-Allow")</f>
        <v xml:space="preserve">Allow </v>
      </c>
      <c r="E8" s="8">
        <f t="shared" ref="E8:E71" si="2">INT(C8)</f>
        <v>8</v>
      </c>
      <c r="F8" s="3">
        <f t="shared" ref="F8:F71" si="3">ROUND((C8-E8)*60,0)</f>
        <v>33</v>
      </c>
      <c r="G8" s="3">
        <f t="shared" ref="G8:G71" si="4">ROUND((C8-$B$4)*60,0)</f>
        <v>3</v>
      </c>
      <c r="H8" s="3" t="str">
        <f t="shared" ref="H8:H71" si="5">IF(D8="Not-Allow","On "&amp;TEXT(A8,"dd-mm-yyyy")&amp;",worked"&amp;E8&amp;"hr and "&amp;F8&amp;"min,deviation by "&amp;ABS(G8)&amp;"min.","")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">
        <v>43599.283333333333</v>
      </c>
      <c r="B9" s="2">
        <v>43599.6</v>
      </c>
      <c r="C9" s="8">
        <f t="shared" si="0"/>
        <v>7.5999999999767169</v>
      </c>
      <c r="D9" s="3" t="str">
        <f t="shared" si="1"/>
        <v>Not-Allow</v>
      </c>
      <c r="E9" s="8">
        <f t="shared" si="2"/>
        <v>7</v>
      </c>
      <c r="F9" s="3">
        <f t="shared" si="3"/>
        <v>36</v>
      </c>
      <c r="G9" s="3">
        <f t="shared" si="4"/>
        <v>-54</v>
      </c>
      <c r="H9" s="3" t="str">
        <f>IF(D9="Not-Allow","On "&amp;TEXT(A9,"dd-mm-yyyy")&amp;",worked"&amp;E9&amp;"hr and "&amp;F9&amp;"min,deviation by "&amp;ABS(G9)&amp;"min.","")</f>
        <v>On 14-05-2019,worked7hr and 36min,deviation by 54min.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>
        <v>44910.290972222225</v>
      </c>
      <c r="B10" s="2">
        <v>44910.618750000001</v>
      </c>
      <c r="C10" s="8">
        <f t="shared" si="0"/>
        <v>7.8666666666395031</v>
      </c>
      <c r="D10" s="3" t="str">
        <f t="shared" si="1"/>
        <v>Not-Allow</v>
      </c>
      <c r="E10" s="8">
        <f t="shared" si="2"/>
        <v>7</v>
      </c>
      <c r="F10" s="3">
        <f t="shared" si="3"/>
        <v>52</v>
      </c>
      <c r="G10" s="3">
        <f t="shared" si="4"/>
        <v>-38</v>
      </c>
      <c r="H10" s="3" t="str">
        <f t="shared" si="5"/>
        <v>On 15-12-2022,worked7hr and 52min,deviation by 38min.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2">
        <v>43632.268750000003</v>
      </c>
      <c r="B11" s="2">
        <v>43632.625</v>
      </c>
      <c r="C11" s="8">
        <f t="shared" si="0"/>
        <v>8.5499999999301508</v>
      </c>
      <c r="D11" s="3" t="str">
        <f t="shared" si="1"/>
        <v xml:space="preserve">Allow </v>
      </c>
      <c r="E11" s="8">
        <f t="shared" si="2"/>
        <v>8</v>
      </c>
      <c r="F11" s="3">
        <f t="shared" si="3"/>
        <v>33</v>
      </c>
      <c r="G11" s="3">
        <f t="shared" si="4"/>
        <v>3</v>
      </c>
      <c r="H11" s="3" t="str">
        <f t="shared" si="5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2">
        <v>43878.274305555555</v>
      </c>
      <c r="B12" s="2">
        <v>43878.589583333334</v>
      </c>
      <c r="C12" s="8">
        <f t="shared" si="0"/>
        <v>7.5666666667093523</v>
      </c>
      <c r="D12" s="3" t="str">
        <f t="shared" si="1"/>
        <v>Not-Allow</v>
      </c>
      <c r="E12" s="8">
        <f t="shared" si="2"/>
        <v>7</v>
      </c>
      <c r="F12" s="3">
        <f t="shared" si="3"/>
        <v>34</v>
      </c>
      <c r="G12" s="3">
        <f t="shared" si="4"/>
        <v>-56</v>
      </c>
      <c r="H12" s="3" t="str">
        <f t="shared" si="5"/>
        <v>On 17-02-2020,worked7hr and 34min,deviation by 56min.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2">
        <v>43664.291666666664</v>
      </c>
      <c r="B13" s="2">
        <v>43664.630555555559</v>
      </c>
      <c r="C13" s="8">
        <f t="shared" si="0"/>
        <v>8.1333333334769122</v>
      </c>
      <c r="D13" s="3" t="str">
        <f t="shared" si="1"/>
        <v>Not-Allow</v>
      </c>
      <c r="E13" s="8">
        <f t="shared" si="2"/>
        <v>8</v>
      </c>
      <c r="F13" s="3">
        <f t="shared" si="3"/>
        <v>8</v>
      </c>
      <c r="G13" s="3">
        <f t="shared" si="4"/>
        <v>-22</v>
      </c>
      <c r="H13" s="3" t="str">
        <f t="shared" si="5"/>
        <v>On 18-07-2019,worked8hr and 8min,deviation by 22min.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2">
        <v>45251.275000000001</v>
      </c>
      <c r="B14" s="2">
        <v>45251.597222222219</v>
      </c>
      <c r="C14" s="8">
        <f t="shared" si="0"/>
        <v>7.7333333332207985</v>
      </c>
      <c r="D14" s="3" t="str">
        <f t="shared" si="1"/>
        <v>Not-Allow</v>
      </c>
      <c r="E14" s="8">
        <f t="shared" si="2"/>
        <v>7</v>
      </c>
      <c r="F14" s="3">
        <f t="shared" si="3"/>
        <v>44</v>
      </c>
      <c r="G14" s="3">
        <f t="shared" si="4"/>
        <v>-46</v>
      </c>
      <c r="H14" s="3" t="str">
        <f t="shared" si="5"/>
        <v>On 21-11-2023,worked7hr and 44min,deviation by 46min.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2">
        <v>44764.270833333336</v>
      </c>
      <c r="B15" s="2">
        <v>44764.597916666666</v>
      </c>
      <c r="C15" s="8">
        <f t="shared" si="0"/>
        <v>7.8499999999185093</v>
      </c>
      <c r="D15" s="3" t="str">
        <f t="shared" si="1"/>
        <v>Not-Allow</v>
      </c>
      <c r="E15" s="8">
        <f t="shared" si="2"/>
        <v>7</v>
      </c>
      <c r="F15" s="3">
        <f t="shared" si="3"/>
        <v>51</v>
      </c>
      <c r="G15" s="3">
        <f t="shared" si="4"/>
        <v>-39</v>
      </c>
      <c r="H15" s="3" t="str">
        <f t="shared" si="5"/>
        <v>On 22-07-2022,worked7hr and 51min,deviation by 39min.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>
        <v>44523.279861111114</v>
      </c>
      <c r="B16" s="2">
        <v>44523.599305555559</v>
      </c>
      <c r="C16" s="8">
        <f t="shared" si="0"/>
        <v>7.6666666666860692</v>
      </c>
      <c r="D16" s="3" t="str">
        <f t="shared" si="1"/>
        <v>Not-Allow</v>
      </c>
      <c r="E16" s="8">
        <f t="shared" si="2"/>
        <v>7</v>
      </c>
      <c r="F16" s="3">
        <f t="shared" si="3"/>
        <v>40</v>
      </c>
      <c r="G16" s="3">
        <f t="shared" si="4"/>
        <v>-50</v>
      </c>
      <c r="H16" s="3" t="str">
        <f t="shared" si="5"/>
        <v>On 23-11-2021,worked7hr and 40min,deviation by 50min.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2">
        <v>44310.29583333333</v>
      </c>
      <c r="B17" s="2">
        <v>44310.645833333336</v>
      </c>
      <c r="C17" s="8">
        <f t="shared" si="0"/>
        <v>8.4000000001396984</v>
      </c>
      <c r="D17" s="3" t="str">
        <f t="shared" si="1"/>
        <v xml:space="preserve">Allow </v>
      </c>
      <c r="E17" s="8">
        <f t="shared" si="2"/>
        <v>8</v>
      </c>
      <c r="F17" s="3">
        <f t="shared" si="3"/>
        <v>24</v>
      </c>
      <c r="G17" s="3">
        <f t="shared" si="4"/>
        <v>-6</v>
      </c>
      <c r="H17" s="3" t="str">
        <f t="shared" si="5"/>
        <v/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2">
        <v>44920.281944444447</v>
      </c>
      <c r="B18" s="2">
        <v>44920.597222222219</v>
      </c>
      <c r="C18" s="8">
        <f t="shared" si="0"/>
        <v>7.5666666665347293</v>
      </c>
      <c r="D18" s="3" t="str">
        <f t="shared" si="1"/>
        <v>Not-Allow</v>
      </c>
      <c r="E18" s="8">
        <f t="shared" si="2"/>
        <v>7</v>
      </c>
      <c r="F18" s="3">
        <f t="shared" si="3"/>
        <v>34</v>
      </c>
      <c r="G18" s="3">
        <f t="shared" si="4"/>
        <v>-56</v>
      </c>
      <c r="H18" s="3" t="str">
        <f t="shared" si="5"/>
        <v>On 25-12-2022,worked7hr and 34min,deviation by 56min.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">
        <v>44314.281944444447</v>
      </c>
      <c r="B19" s="2">
        <v>44314.606944444444</v>
      </c>
      <c r="C19" s="8">
        <f t="shared" si="0"/>
        <v>7.7999999999301508</v>
      </c>
      <c r="D19" s="3" t="str">
        <f t="shared" si="1"/>
        <v>Not-Allow</v>
      </c>
      <c r="E19" s="8">
        <f t="shared" si="2"/>
        <v>7</v>
      </c>
      <c r="F19" s="3">
        <f t="shared" si="3"/>
        <v>48</v>
      </c>
      <c r="G19" s="3">
        <f t="shared" si="4"/>
        <v>-42</v>
      </c>
      <c r="H19" s="3" t="str">
        <f t="shared" si="5"/>
        <v>On 28-04-2021,worked7hr and 48min,deviation by 42min.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2">
        <v>45044.283333333333</v>
      </c>
      <c r="B20" s="2">
        <v>45044.599305555559</v>
      </c>
      <c r="C20" s="8">
        <f t="shared" si="0"/>
        <v>7.5833333334303461</v>
      </c>
      <c r="D20" s="3" t="str">
        <f t="shared" si="1"/>
        <v>Not-Allow</v>
      </c>
      <c r="E20" s="8">
        <f t="shared" si="2"/>
        <v>7</v>
      </c>
      <c r="F20" s="3">
        <f t="shared" si="3"/>
        <v>35</v>
      </c>
      <c r="G20" s="3">
        <f t="shared" si="4"/>
        <v>-55</v>
      </c>
      <c r="H20" s="3" t="str">
        <f t="shared" si="5"/>
        <v>On 28-04-2023,worked7hr and 35min,deviation by 55min.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 x14ac:dyDescent="0.35">
      <c r="A21" s="2">
        <v>45166.284722222219</v>
      </c>
      <c r="B21" s="2">
        <v>45166.652083333334</v>
      </c>
      <c r="C21" s="8">
        <f t="shared" si="0"/>
        <v>8.8166666667675599</v>
      </c>
      <c r="D21" s="3" t="str">
        <f t="shared" si="1"/>
        <v xml:space="preserve">Allow </v>
      </c>
      <c r="E21" s="8">
        <f t="shared" si="2"/>
        <v>8</v>
      </c>
      <c r="F21" s="3">
        <f t="shared" si="3"/>
        <v>49</v>
      </c>
      <c r="G21" s="3">
        <f t="shared" si="4"/>
        <v>19</v>
      </c>
      <c r="H21" s="3" t="str">
        <f t="shared" si="5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2">
        <v>43467.284722222219</v>
      </c>
      <c r="B22" s="2">
        <v>43467.630555555559</v>
      </c>
      <c r="C22" s="8">
        <f t="shared" si="0"/>
        <v>8.3000000001629815</v>
      </c>
      <c r="D22" s="3" t="str">
        <f t="shared" si="1"/>
        <v>Not-Allow</v>
      </c>
      <c r="E22" s="8">
        <f t="shared" si="2"/>
        <v>8</v>
      </c>
      <c r="F22" s="3">
        <f t="shared" si="3"/>
        <v>18</v>
      </c>
      <c r="G22" s="3">
        <f t="shared" si="4"/>
        <v>-12</v>
      </c>
      <c r="H22" s="3" t="str">
        <f t="shared" si="5"/>
        <v>On 02-01-2019,worked8hr and 18min,deviation by 12min.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2">
        <v>44717.265972222223</v>
      </c>
      <c r="B23" s="2">
        <v>44717.611805555556</v>
      </c>
      <c r="C23" s="8">
        <f t="shared" si="0"/>
        <v>8.2999999999883585</v>
      </c>
      <c r="D23" s="3" t="str">
        <f t="shared" si="1"/>
        <v>Not-Allow</v>
      </c>
      <c r="E23" s="8">
        <f t="shared" si="2"/>
        <v>8</v>
      </c>
      <c r="F23" s="3">
        <f t="shared" si="3"/>
        <v>18</v>
      </c>
      <c r="G23" s="3">
        <f t="shared" si="4"/>
        <v>-12</v>
      </c>
      <c r="H23" s="3" t="str">
        <f t="shared" si="5"/>
        <v>On 05-06-2022,worked8hr and 18min,deviation by 12min.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2">
        <v>43867.291666666664</v>
      </c>
      <c r="B24" s="2">
        <v>43867.625694444447</v>
      </c>
      <c r="C24" s="8">
        <f t="shared" si="0"/>
        <v>8.0166666667792015</v>
      </c>
      <c r="D24" s="3" t="str">
        <f t="shared" si="1"/>
        <v>Not-Allow</v>
      </c>
      <c r="E24" s="8">
        <f t="shared" si="2"/>
        <v>8</v>
      </c>
      <c r="F24" s="3">
        <f t="shared" si="3"/>
        <v>1</v>
      </c>
      <c r="G24" s="3">
        <f t="shared" si="4"/>
        <v>-29</v>
      </c>
      <c r="H24" s="3" t="str">
        <f t="shared" si="5"/>
        <v>On 06-02-2020,worked8hr and 1min,deviation by 29min.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 x14ac:dyDescent="0.35">
      <c r="A25" s="2">
        <v>45237.29583333333</v>
      </c>
      <c r="B25" s="2">
        <v>45237.615972222222</v>
      </c>
      <c r="C25" s="8">
        <f t="shared" si="0"/>
        <v>7.683333333407063</v>
      </c>
      <c r="D25" s="3" t="str">
        <f t="shared" si="1"/>
        <v>Not-Allow</v>
      </c>
      <c r="E25" s="8">
        <f t="shared" si="2"/>
        <v>7</v>
      </c>
      <c r="F25" s="3">
        <f t="shared" si="3"/>
        <v>41</v>
      </c>
      <c r="G25" s="3">
        <f t="shared" si="4"/>
        <v>-49</v>
      </c>
      <c r="H25" s="3" t="str">
        <f t="shared" si="5"/>
        <v>On 07-11-2023,worked7hr and 41min,deviation by 49min.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2">
        <v>44508.295138888891</v>
      </c>
      <c r="B26" s="2">
        <v>44508.668055555558</v>
      </c>
      <c r="C26" s="8">
        <f t="shared" si="0"/>
        <v>8.9500000000116415</v>
      </c>
      <c r="D26" s="3" t="str">
        <f t="shared" si="1"/>
        <v xml:space="preserve">Allow </v>
      </c>
      <c r="E26" s="8">
        <f t="shared" si="2"/>
        <v>8</v>
      </c>
      <c r="F26" s="3">
        <f t="shared" si="3"/>
        <v>57</v>
      </c>
      <c r="G26" s="3">
        <f t="shared" si="4"/>
        <v>27</v>
      </c>
      <c r="H26" s="3" t="str">
        <f t="shared" si="5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2">
        <v>45178.275694444441</v>
      </c>
      <c r="B27" s="2">
        <v>45178.600694444445</v>
      </c>
      <c r="C27" s="8">
        <f t="shared" si="0"/>
        <v>7.8000000001047738</v>
      </c>
      <c r="D27" s="3" t="str">
        <f t="shared" si="1"/>
        <v>Not-Allow</v>
      </c>
      <c r="E27" s="8">
        <f t="shared" si="2"/>
        <v>7</v>
      </c>
      <c r="F27" s="3">
        <f t="shared" si="3"/>
        <v>48</v>
      </c>
      <c r="G27" s="3">
        <f t="shared" si="4"/>
        <v>-42</v>
      </c>
      <c r="H27" s="3" t="str">
        <f t="shared" si="5"/>
        <v>On 09-09-2023,worked7hr and 48min,deviation by 42min.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2">
        <v>45272.288888888892</v>
      </c>
      <c r="B28" s="2">
        <v>45272.677777777775</v>
      </c>
      <c r="C28" s="8">
        <f t="shared" si="0"/>
        <v>9.3333333331975155</v>
      </c>
      <c r="D28" s="3" t="str">
        <f t="shared" si="1"/>
        <v xml:space="preserve">Allow </v>
      </c>
      <c r="E28" s="8">
        <f t="shared" si="2"/>
        <v>9</v>
      </c>
      <c r="F28" s="3">
        <f t="shared" si="3"/>
        <v>20</v>
      </c>
      <c r="G28" s="3">
        <f t="shared" si="4"/>
        <v>50</v>
      </c>
      <c r="H28" s="3" t="str">
        <f t="shared" si="5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2">
        <v>44633.293749999997</v>
      </c>
      <c r="B29" s="2">
        <v>44633.659722222219</v>
      </c>
      <c r="C29" s="8">
        <f t="shared" si="0"/>
        <v>8.7833333333255723</v>
      </c>
      <c r="D29" s="3" t="str">
        <f t="shared" si="1"/>
        <v xml:space="preserve">Allow </v>
      </c>
      <c r="E29" s="8">
        <f t="shared" si="2"/>
        <v>8</v>
      </c>
      <c r="F29" s="3">
        <f t="shared" si="3"/>
        <v>47</v>
      </c>
      <c r="G29" s="3">
        <f t="shared" si="4"/>
        <v>17</v>
      </c>
      <c r="H29" s="3" t="str">
        <f t="shared" si="5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2">
        <v>43935.286111111112</v>
      </c>
      <c r="B30" s="2">
        <v>43935.663888888892</v>
      </c>
      <c r="C30" s="8">
        <f t="shared" si="0"/>
        <v>9.0666666667093523</v>
      </c>
      <c r="D30" s="3" t="str">
        <f t="shared" si="1"/>
        <v xml:space="preserve">Allow </v>
      </c>
      <c r="E30" s="8">
        <f t="shared" si="2"/>
        <v>9</v>
      </c>
      <c r="F30" s="3">
        <f t="shared" si="3"/>
        <v>4</v>
      </c>
      <c r="G30" s="3">
        <f t="shared" si="4"/>
        <v>34</v>
      </c>
      <c r="H30" s="3" t="str">
        <f t="shared" si="5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5">
      <c r="A31" s="2">
        <v>43723.28402777778</v>
      </c>
      <c r="B31" s="2">
        <v>43723.626388888886</v>
      </c>
      <c r="C31" s="8">
        <f t="shared" si="0"/>
        <v>8.2166666665580124</v>
      </c>
      <c r="D31" s="3" t="str">
        <f t="shared" si="1"/>
        <v>Not-Allow</v>
      </c>
      <c r="E31" s="8">
        <f t="shared" si="2"/>
        <v>8</v>
      </c>
      <c r="F31" s="3">
        <f t="shared" si="3"/>
        <v>13</v>
      </c>
      <c r="G31" s="3">
        <f t="shared" si="4"/>
        <v>-17</v>
      </c>
      <c r="H31" s="3" t="str">
        <f t="shared" si="5"/>
        <v>On 15-09-2019,worked8hr and 13min,deviation by 17min.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 x14ac:dyDescent="0.35">
      <c r="A32" s="2">
        <v>43632.3</v>
      </c>
      <c r="B32" s="2">
        <v>43632.675000000003</v>
      </c>
      <c r="C32" s="8">
        <f t="shared" si="0"/>
        <v>9</v>
      </c>
      <c r="D32" s="3" t="str">
        <f t="shared" si="1"/>
        <v xml:space="preserve">Allow </v>
      </c>
      <c r="E32" s="8">
        <f t="shared" si="2"/>
        <v>9</v>
      </c>
      <c r="F32" s="3">
        <f t="shared" si="3"/>
        <v>0</v>
      </c>
      <c r="G32" s="3">
        <f t="shared" si="4"/>
        <v>30</v>
      </c>
      <c r="H32" s="3" t="str">
        <f t="shared" si="5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 x14ac:dyDescent="0.35">
      <c r="A33" s="2">
        <v>44274.28402777778</v>
      </c>
      <c r="B33" s="2">
        <v>44274.672222222223</v>
      </c>
      <c r="C33" s="8">
        <f t="shared" si="0"/>
        <v>9.3166666666511446</v>
      </c>
      <c r="D33" s="3" t="str">
        <f t="shared" si="1"/>
        <v xml:space="preserve">Allow </v>
      </c>
      <c r="E33" s="8">
        <f t="shared" si="2"/>
        <v>9</v>
      </c>
      <c r="F33" s="3">
        <f t="shared" si="3"/>
        <v>19</v>
      </c>
      <c r="G33" s="3">
        <f t="shared" si="4"/>
        <v>49</v>
      </c>
      <c r="H33" s="3" t="str">
        <f t="shared" si="5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 x14ac:dyDescent="0.35">
      <c r="A34" s="2">
        <v>45189.288888888892</v>
      </c>
      <c r="B34" s="2">
        <v>45189.647222222222</v>
      </c>
      <c r="C34" s="8">
        <f t="shared" si="0"/>
        <v>8.5999999999185093</v>
      </c>
      <c r="D34" s="3" t="str">
        <f t="shared" si="1"/>
        <v xml:space="preserve">Allow </v>
      </c>
      <c r="E34" s="8">
        <f t="shared" si="2"/>
        <v>8</v>
      </c>
      <c r="F34" s="3">
        <f t="shared" si="3"/>
        <v>36</v>
      </c>
      <c r="G34" s="3">
        <f t="shared" si="4"/>
        <v>6</v>
      </c>
      <c r="H34" s="3" t="str">
        <f t="shared" si="5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5">
      <c r="A35" s="2">
        <v>44125.275694444441</v>
      </c>
      <c r="B35" s="2">
        <v>44125.607638888891</v>
      </c>
      <c r="C35" s="8">
        <f t="shared" si="0"/>
        <v>7.966666666790843</v>
      </c>
      <c r="D35" s="3" t="str">
        <f t="shared" si="1"/>
        <v>Not-Allow</v>
      </c>
      <c r="E35" s="8">
        <f t="shared" si="2"/>
        <v>7</v>
      </c>
      <c r="F35" s="3">
        <f t="shared" si="3"/>
        <v>58</v>
      </c>
      <c r="G35" s="3">
        <f t="shared" si="4"/>
        <v>-32</v>
      </c>
      <c r="H35" s="3" t="str">
        <f t="shared" si="5"/>
        <v>On 21-10-2020,worked7hr and 58min,deviation by 32min.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5">
      <c r="A36" s="2">
        <v>44795.281944444447</v>
      </c>
      <c r="B36" s="2">
        <v>44795.598611111112</v>
      </c>
      <c r="C36" s="8">
        <f t="shared" si="0"/>
        <v>7.5999999999767169</v>
      </c>
      <c r="D36" s="3" t="str">
        <f t="shared" si="1"/>
        <v>Not-Allow</v>
      </c>
      <c r="E36" s="8">
        <f t="shared" si="2"/>
        <v>7</v>
      </c>
      <c r="F36" s="3">
        <f t="shared" si="3"/>
        <v>36</v>
      </c>
      <c r="G36" s="3">
        <f t="shared" si="4"/>
        <v>-54</v>
      </c>
      <c r="H36" s="3" t="str">
        <f t="shared" si="5"/>
        <v>On 22-08-2022,worked7hr and 36min,deviation by 54min.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5">
      <c r="A37" s="2">
        <v>43669.277777777781</v>
      </c>
      <c r="B37" s="2">
        <v>43669.670138888891</v>
      </c>
      <c r="C37" s="8">
        <f t="shared" si="0"/>
        <v>9.4166666666278616</v>
      </c>
      <c r="D37" s="3" t="str">
        <f t="shared" si="1"/>
        <v xml:space="preserve">Allow </v>
      </c>
      <c r="E37" s="8">
        <f t="shared" si="2"/>
        <v>9</v>
      </c>
      <c r="F37" s="3">
        <f t="shared" si="3"/>
        <v>25</v>
      </c>
      <c r="G37" s="3">
        <f t="shared" si="4"/>
        <v>55</v>
      </c>
      <c r="H37" s="3" t="str">
        <f t="shared" si="5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5">
      <c r="A38" s="2">
        <v>44008.29791666667</v>
      </c>
      <c r="B38" s="2">
        <v>44008.62777777778</v>
      </c>
      <c r="C38" s="8">
        <f t="shared" si="0"/>
        <v>7.9166666666278616</v>
      </c>
      <c r="D38" s="3" t="str">
        <f t="shared" si="1"/>
        <v>Not-Allow</v>
      </c>
      <c r="E38" s="8">
        <f t="shared" si="2"/>
        <v>7</v>
      </c>
      <c r="F38" s="3">
        <f t="shared" si="3"/>
        <v>55</v>
      </c>
      <c r="G38" s="3">
        <f t="shared" si="4"/>
        <v>-35</v>
      </c>
      <c r="H38" s="3" t="str">
        <f t="shared" si="5"/>
        <v>On 26-06-2020,worked7hr and 55min,deviation by 35min.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5">
      <c r="A39" s="2">
        <v>44739.288194444445</v>
      </c>
      <c r="B39" s="2">
        <v>44739.62222222222</v>
      </c>
      <c r="C39" s="8">
        <f t="shared" si="0"/>
        <v>8.0166666666045785</v>
      </c>
      <c r="D39" s="3" t="str">
        <f t="shared" si="1"/>
        <v>Not-Allow</v>
      </c>
      <c r="E39" s="8">
        <f t="shared" si="2"/>
        <v>8</v>
      </c>
      <c r="F39" s="3">
        <f t="shared" si="3"/>
        <v>1</v>
      </c>
      <c r="G39" s="3">
        <f t="shared" si="4"/>
        <v>-29</v>
      </c>
      <c r="H39" s="3" t="str">
        <f t="shared" si="5"/>
        <v>On 27-06-2022,worked8hr and 1min,deviation by 29min.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5">
      <c r="A40" s="2">
        <v>45227.28402777778</v>
      </c>
      <c r="B40" s="2">
        <v>45227.677083333336</v>
      </c>
      <c r="C40" s="8">
        <f t="shared" si="0"/>
        <v>9.4333333333488554</v>
      </c>
      <c r="D40" s="3" t="str">
        <f t="shared" si="1"/>
        <v xml:space="preserve">Allow </v>
      </c>
      <c r="E40" s="8">
        <f t="shared" si="2"/>
        <v>9</v>
      </c>
      <c r="F40" s="3">
        <f t="shared" si="3"/>
        <v>26</v>
      </c>
      <c r="G40" s="3">
        <f t="shared" si="4"/>
        <v>56</v>
      </c>
      <c r="H40" s="3" t="str">
        <f t="shared" si="5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5">
      <c r="A41" s="2">
        <v>44954.288888888892</v>
      </c>
      <c r="B41" s="2">
        <v>44954.679861111108</v>
      </c>
      <c r="C41" s="8">
        <f t="shared" si="0"/>
        <v>9.3833333331858739</v>
      </c>
      <c r="D41" s="3" t="str">
        <f t="shared" si="1"/>
        <v xml:space="preserve">Allow </v>
      </c>
      <c r="E41" s="8">
        <f t="shared" si="2"/>
        <v>9</v>
      </c>
      <c r="F41" s="3">
        <f t="shared" si="3"/>
        <v>23</v>
      </c>
      <c r="G41" s="3">
        <f t="shared" si="4"/>
        <v>53</v>
      </c>
      <c r="H41" s="3" t="str">
        <f t="shared" si="5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5">
      <c r="A42" s="2">
        <v>44436.268055555556</v>
      </c>
      <c r="B42" s="2">
        <v>44436.581250000003</v>
      </c>
      <c r="C42" s="8">
        <f t="shared" si="0"/>
        <v>7.5166666667209938</v>
      </c>
      <c r="D42" s="3" t="str">
        <f t="shared" si="1"/>
        <v>Not-Allow</v>
      </c>
      <c r="E42" s="8">
        <f t="shared" si="2"/>
        <v>7</v>
      </c>
      <c r="F42" s="3">
        <f t="shared" si="3"/>
        <v>31</v>
      </c>
      <c r="G42" s="3">
        <f t="shared" si="4"/>
        <v>-59</v>
      </c>
      <c r="H42" s="3" t="str">
        <f t="shared" si="5"/>
        <v>On 28-08-2021,worked7hr and 31min,deviation by 59min.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5">
      <c r="A43" s="2">
        <v>44776.272916666669</v>
      </c>
      <c r="B43" s="2">
        <v>44776.623611111114</v>
      </c>
      <c r="C43" s="8">
        <f t="shared" si="0"/>
        <v>8.4166666666860692</v>
      </c>
      <c r="D43" s="3" t="str">
        <f t="shared" si="1"/>
        <v xml:space="preserve">Allow </v>
      </c>
      <c r="E43" s="8">
        <f t="shared" si="2"/>
        <v>8</v>
      </c>
      <c r="F43" s="3">
        <f t="shared" si="3"/>
        <v>25</v>
      </c>
      <c r="G43" s="3">
        <f t="shared" si="4"/>
        <v>-5</v>
      </c>
      <c r="H43" s="3" t="str">
        <f t="shared" si="5"/>
        <v/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5">
      <c r="A44" s="2">
        <v>44624.300694444442</v>
      </c>
      <c r="B44" s="2">
        <v>44624.634027777778</v>
      </c>
      <c r="C44" s="8">
        <f t="shared" si="0"/>
        <v>8.0000000000582077</v>
      </c>
      <c r="D44" s="3" t="str">
        <f t="shared" si="1"/>
        <v>Not-Allow</v>
      </c>
      <c r="E44" s="8">
        <f t="shared" si="2"/>
        <v>8</v>
      </c>
      <c r="F44" s="3">
        <f t="shared" si="3"/>
        <v>0</v>
      </c>
      <c r="G44" s="3">
        <f t="shared" si="4"/>
        <v>-30</v>
      </c>
      <c r="H44" s="3" t="str">
        <f t="shared" si="5"/>
        <v>On 04-03-2022,worked8hr and 0min,deviation by 30min.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5">
      <c r="A45" s="2">
        <v>43713.279166666667</v>
      </c>
      <c r="B45" s="2">
        <v>43713.602083333331</v>
      </c>
      <c r="C45" s="8">
        <f t="shared" si="0"/>
        <v>7.7499999999417923</v>
      </c>
      <c r="D45" s="3" t="str">
        <f t="shared" si="1"/>
        <v>Not-Allow</v>
      </c>
      <c r="E45" s="8">
        <f t="shared" si="2"/>
        <v>7</v>
      </c>
      <c r="F45" s="3">
        <f t="shared" si="3"/>
        <v>45</v>
      </c>
      <c r="G45" s="3">
        <f t="shared" si="4"/>
        <v>-45</v>
      </c>
      <c r="H45" s="3" t="str">
        <f t="shared" si="5"/>
        <v>On 05-09-2019,worked7hr and 45min,deviation by 45min.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5">
      <c r="A46" s="2">
        <v>44901.275000000001</v>
      </c>
      <c r="B46" s="2">
        <v>44901.654166666667</v>
      </c>
      <c r="C46" s="8">
        <f t="shared" si="0"/>
        <v>9.0999999999767169</v>
      </c>
      <c r="D46" s="3" t="str">
        <f t="shared" si="1"/>
        <v xml:space="preserve">Allow </v>
      </c>
      <c r="E46" s="8">
        <f t="shared" si="2"/>
        <v>9</v>
      </c>
      <c r="F46" s="3">
        <f t="shared" si="3"/>
        <v>6</v>
      </c>
      <c r="G46" s="3">
        <f t="shared" si="4"/>
        <v>36</v>
      </c>
      <c r="H46" s="3" t="str">
        <f t="shared" si="5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5">
      <c r="A47" s="2">
        <v>44782.299305555556</v>
      </c>
      <c r="B47" s="2">
        <v>44782.651388888888</v>
      </c>
      <c r="C47" s="8">
        <f t="shared" si="0"/>
        <v>8.4499999999534339</v>
      </c>
      <c r="D47" s="3" t="str">
        <f t="shared" si="1"/>
        <v xml:space="preserve">Allow </v>
      </c>
      <c r="E47" s="8">
        <f t="shared" si="2"/>
        <v>8</v>
      </c>
      <c r="F47" s="3">
        <f t="shared" si="3"/>
        <v>27</v>
      </c>
      <c r="G47" s="3">
        <f t="shared" si="4"/>
        <v>-3</v>
      </c>
      <c r="H47" s="3" t="str">
        <f t="shared" si="5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5">
      <c r="A48" s="2">
        <v>44752.284722222219</v>
      </c>
      <c r="B48" s="2">
        <v>44752.632638888892</v>
      </c>
      <c r="C48" s="8">
        <f t="shared" si="0"/>
        <v>8.3500000001513399</v>
      </c>
      <c r="D48" s="3" t="str">
        <f t="shared" si="1"/>
        <v>Not-Allow</v>
      </c>
      <c r="E48" s="8">
        <f t="shared" si="2"/>
        <v>8</v>
      </c>
      <c r="F48" s="3">
        <f t="shared" si="3"/>
        <v>21</v>
      </c>
      <c r="G48" s="3">
        <f t="shared" si="4"/>
        <v>-9</v>
      </c>
      <c r="H48" s="3" t="str">
        <f t="shared" si="5"/>
        <v>On 10-07-2022,worked8hr and 21min,deviation by 9min.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5">
      <c r="A49" s="2">
        <v>44207.281944444447</v>
      </c>
      <c r="B49" s="2">
        <v>44207.595833333333</v>
      </c>
      <c r="C49" s="8">
        <f t="shared" si="0"/>
        <v>7.5333333332673647</v>
      </c>
      <c r="D49" s="3" t="str">
        <f t="shared" si="1"/>
        <v>Not-Allow</v>
      </c>
      <c r="E49" s="8">
        <f t="shared" si="2"/>
        <v>7</v>
      </c>
      <c r="F49" s="3">
        <f t="shared" si="3"/>
        <v>32</v>
      </c>
      <c r="G49" s="3">
        <f t="shared" si="4"/>
        <v>-58</v>
      </c>
      <c r="H49" s="3" t="str">
        <f t="shared" si="5"/>
        <v>On 11-01-2021,worked7hr and 32min,deviation by 58min.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 x14ac:dyDescent="0.35">
      <c r="A50" s="2">
        <v>44177.272222222222</v>
      </c>
      <c r="B50" s="2">
        <v>44177.651388888888</v>
      </c>
      <c r="C50" s="8">
        <f t="shared" si="0"/>
        <v>9.0999999999767169</v>
      </c>
      <c r="D50" s="3" t="str">
        <f t="shared" si="1"/>
        <v xml:space="preserve">Allow </v>
      </c>
      <c r="E50" s="8">
        <f t="shared" si="2"/>
        <v>9</v>
      </c>
      <c r="F50" s="3">
        <f t="shared" si="3"/>
        <v>6</v>
      </c>
      <c r="G50" s="3">
        <f t="shared" si="4"/>
        <v>36</v>
      </c>
      <c r="H50" s="3" t="str">
        <f t="shared" si="5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 x14ac:dyDescent="0.35">
      <c r="A51" s="2">
        <v>43964.288194444445</v>
      </c>
      <c r="B51" s="2">
        <v>43964.683333333334</v>
      </c>
      <c r="C51" s="8">
        <f t="shared" si="0"/>
        <v>9.4833333333372138</v>
      </c>
      <c r="D51" s="3" t="str">
        <f t="shared" si="1"/>
        <v xml:space="preserve">Allow </v>
      </c>
      <c r="E51" s="8">
        <f t="shared" si="2"/>
        <v>9</v>
      </c>
      <c r="F51" s="3">
        <f t="shared" si="3"/>
        <v>29</v>
      </c>
      <c r="G51" s="3">
        <f t="shared" si="4"/>
        <v>59</v>
      </c>
      <c r="H51" s="3" t="str">
        <f t="shared" si="5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 x14ac:dyDescent="0.35">
      <c r="A52" s="2">
        <v>43724.283333333333</v>
      </c>
      <c r="B52" s="2">
        <v>43724.63958333333</v>
      </c>
      <c r="C52" s="8">
        <f t="shared" si="0"/>
        <v>8.5499999999301508</v>
      </c>
      <c r="D52" s="3" t="str">
        <f t="shared" si="1"/>
        <v xml:space="preserve">Allow </v>
      </c>
      <c r="E52" s="8">
        <f t="shared" si="2"/>
        <v>8</v>
      </c>
      <c r="F52" s="3">
        <f t="shared" si="3"/>
        <v>33</v>
      </c>
      <c r="G52" s="3">
        <f t="shared" si="4"/>
        <v>3</v>
      </c>
      <c r="H52" s="3" t="str">
        <f t="shared" si="5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 x14ac:dyDescent="0.35">
      <c r="A53" s="2">
        <v>43694.272222222222</v>
      </c>
      <c r="B53" s="2">
        <v>43694.647916666669</v>
      </c>
      <c r="C53" s="8">
        <f t="shared" si="0"/>
        <v>9.0166666667209938</v>
      </c>
      <c r="D53" s="3" t="str">
        <f t="shared" si="1"/>
        <v xml:space="preserve">Allow </v>
      </c>
      <c r="E53" s="8">
        <f t="shared" si="2"/>
        <v>9</v>
      </c>
      <c r="F53" s="3">
        <f t="shared" si="3"/>
        <v>1</v>
      </c>
      <c r="G53" s="3">
        <f t="shared" si="4"/>
        <v>31</v>
      </c>
      <c r="H53" s="3" t="str">
        <f t="shared" si="5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 x14ac:dyDescent="0.35">
      <c r="A54" s="2">
        <v>44975.281944444447</v>
      </c>
      <c r="B54" s="2">
        <v>44975.643750000003</v>
      </c>
      <c r="C54" s="8">
        <f t="shared" si="0"/>
        <v>8.6833333333488554</v>
      </c>
      <c r="D54" s="3" t="str">
        <f t="shared" si="1"/>
        <v xml:space="preserve">Allow </v>
      </c>
      <c r="E54" s="8">
        <f t="shared" si="2"/>
        <v>8</v>
      </c>
      <c r="F54" s="3">
        <f t="shared" si="3"/>
        <v>41</v>
      </c>
      <c r="G54" s="3">
        <f t="shared" si="4"/>
        <v>11</v>
      </c>
      <c r="H54" s="3" t="str">
        <f t="shared" si="5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 x14ac:dyDescent="0.35">
      <c r="A55" s="2">
        <v>44154.286805555559</v>
      </c>
      <c r="B55" s="2">
        <v>44154.65347222222</v>
      </c>
      <c r="C55" s="8">
        <f t="shared" si="0"/>
        <v>8.7999999998719431</v>
      </c>
      <c r="D55" s="3" t="str">
        <f t="shared" si="1"/>
        <v xml:space="preserve">Allow </v>
      </c>
      <c r="E55" s="8">
        <f t="shared" si="2"/>
        <v>8</v>
      </c>
      <c r="F55" s="3">
        <f t="shared" si="3"/>
        <v>48</v>
      </c>
      <c r="G55" s="3">
        <f t="shared" si="4"/>
        <v>18</v>
      </c>
      <c r="H55" s="3" t="str">
        <f t="shared" si="5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 x14ac:dyDescent="0.35">
      <c r="A56" s="2">
        <v>44977.288194444445</v>
      </c>
      <c r="B56" s="2">
        <v>44977.602083333331</v>
      </c>
      <c r="C56" s="8">
        <f t="shared" si="0"/>
        <v>7.5333333332673647</v>
      </c>
      <c r="D56" s="3" t="str">
        <f t="shared" si="1"/>
        <v>Not-Allow</v>
      </c>
      <c r="E56" s="8">
        <f t="shared" si="2"/>
        <v>7</v>
      </c>
      <c r="F56" s="3">
        <f t="shared" si="3"/>
        <v>32</v>
      </c>
      <c r="G56" s="3">
        <f t="shared" si="4"/>
        <v>-58</v>
      </c>
      <c r="H56" s="3" t="str">
        <f t="shared" si="5"/>
        <v>On 20-02-2023,worked7hr and 32min,deviation by 58min.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5" x14ac:dyDescent="0.35">
      <c r="A57" s="2">
        <v>43822.289583333331</v>
      </c>
      <c r="B57" s="2">
        <v>43822.652777777781</v>
      </c>
      <c r="C57" s="8">
        <f t="shared" si="0"/>
        <v>8.716666666790843</v>
      </c>
      <c r="D57" s="3" t="str">
        <f t="shared" si="1"/>
        <v xml:space="preserve">Allow </v>
      </c>
      <c r="E57" s="8">
        <f t="shared" si="2"/>
        <v>8</v>
      </c>
      <c r="F57" s="3">
        <f t="shared" si="3"/>
        <v>43</v>
      </c>
      <c r="G57" s="3">
        <f t="shared" si="4"/>
        <v>13</v>
      </c>
      <c r="H57" s="3" t="str">
        <f t="shared" si="5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 x14ac:dyDescent="0.35">
      <c r="A58" s="2">
        <v>43701.295138888891</v>
      </c>
      <c r="B58" s="2">
        <v>43701.663888888892</v>
      </c>
      <c r="C58" s="8">
        <f t="shared" si="0"/>
        <v>8.8500000000349246</v>
      </c>
      <c r="D58" s="3" t="str">
        <f t="shared" si="1"/>
        <v xml:space="preserve">Allow </v>
      </c>
      <c r="E58" s="8">
        <f t="shared" si="2"/>
        <v>8</v>
      </c>
      <c r="F58" s="3">
        <f t="shared" si="3"/>
        <v>51</v>
      </c>
      <c r="G58" s="3">
        <f t="shared" si="4"/>
        <v>21</v>
      </c>
      <c r="H58" s="3" t="str">
        <f t="shared" si="5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 x14ac:dyDescent="0.35">
      <c r="A59" s="2">
        <v>45132.288888888892</v>
      </c>
      <c r="B59" s="2">
        <v>45132.613888888889</v>
      </c>
      <c r="C59" s="8">
        <f t="shared" si="0"/>
        <v>7.7999999999301508</v>
      </c>
      <c r="D59" s="3" t="str">
        <f t="shared" si="1"/>
        <v>Not-Allow</v>
      </c>
      <c r="E59" s="8">
        <f t="shared" si="2"/>
        <v>7</v>
      </c>
      <c r="F59" s="3">
        <f t="shared" si="3"/>
        <v>48</v>
      </c>
      <c r="G59" s="3">
        <f t="shared" si="4"/>
        <v>-42</v>
      </c>
      <c r="H59" s="3" t="str">
        <f t="shared" si="5"/>
        <v>On 25-07-2023,worked7hr and 48min,deviation by 42min.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 x14ac:dyDescent="0.35">
      <c r="A60" s="2">
        <v>43581.279861111114</v>
      </c>
      <c r="B60" s="2">
        <v>43581.600694444445</v>
      </c>
      <c r="C60" s="8">
        <f t="shared" si="0"/>
        <v>7.6999999999534339</v>
      </c>
      <c r="D60" s="3" t="str">
        <f t="shared" si="1"/>
        <v>Not-Allow</v>
      </c>
      <c r="E60" s="8">
        <f t="shared" si="2"/>
        <v>7</v>
      </c>
      <c r="F60" s="3">
        <f t="shared" si="3"/>
        <v>42</v>
      </c>
      <c r="G60" s="3">
        <f t="shared" si="4"/>
        <v>-48</v>
      </c>
      <c r="H60" s="3" t="str">
        <f t="shared" si="5"/>
        <v>On 26-04-2019,worked7hr and 42min,deviation by 48min.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 x14ac:dyDescent="0.35">
      <c r="A61" s="2">
        <v>44192.268750000003</v>
      </c>
      <c r="B61" s="2">
        <v>44192.617361111108</v>
      </c>
      <c r="C61" s="8">
        <f t="shared" si="0"/>
        <v>8.3666666665230878</v>
      </c>
      <c r="D61" s="3" t="str">
        <f t="shared" si="1"/>
        <v>Not-Allow</v>
      </c>
      <c r="E61" s="8">
        <f t="shared" si="2"/>
        <v>8</v>
      </c>
      <c r="F61" s="3">
        <f t="shared" si="3"/>
        <v>22</v>
      </c>
      <c r="G61" s="3">
        <f t="shared" si="4"/>
        <v>-8</v>
      </c>
      <c r="H61" s="3" t="str">
        <f t="shared" si="5"/>
        <v>On 27-12-2020,worked8hr and 22min,deviation by 8min.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 x14ac:dyDescent="0.35">
      <c r="A62" s="2">
        <v>43766.300694444442</v>
      </c>
      <c r="B62" s="2">
        <v>43766.652083333334</v>
      </c>
      <c r="C62" s="8">
        <f t="shared" si="0"/>
        <v>8.433333333407063</v>
      </c>
      <c r="D62" s="3" t="str">
        <f t="shared" si="1"/>
        <v xml:space="preserve">Allow </v>
      </c>
      <c r="E62" s="8">
        <f t="shared" si="2"/>
        <v>8</v>
      </c>
      <c r="F62" s="3">
        <f t="shared" si="3"/>
        <v>26</v>
      </c>
      <c r="G62" s="3">
        <f t="shared" si="4"/>
        <v>-4</v>
      </c>
      <c r="H62" s="3" t="str">
        <f t="shared" si="5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 x14ac:dyDescent="0.35">
      <c r="A63" s="2">
        <v>45200.290277777778</v>
      </c>
      <c r="B63" s="2">
        <v>45200.665277777778</v>
      </c>
      <c r="C63" s="8">
        <f t="shared" si="0"/>
        <v>9</v>
      </c>
      <c r="D63" s="3" t="str">
        <f t="shared" si="1"/>
        <v xml:space="preserve">Allow </v>
      </c>
      <c r="E63" s="8">
        <f t="shared" si="2"/>
        <v>9</v>
      </c>
      <c r="F63" s="3">
        <f t="shared" si="3"/>
        <v>0</v>
      </c>
      <c r="G63" s="3">
        <f t="shared" si="4"/>
        <v>30</v>
      </c>
      <c r="H63" s="3" t="str">
        <f t="shared" si="5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 x14ac:dyDescent="0.35">
      <c r="A64" s="2">
        <v>43740.297222222223</v>
      </c>
      <c r="B64" s="2">
        <v>43740.69027777778</v>
      </c>
      <c r="C64" s="8">
        <f t="shared" si="0"/>
        <v>9.4333333333488554</v>
      </c>
      <c r="D64" s="3" t="str">
        <f t="shared" si="1"/>
        <v xml:space="preserve">Allow </v>
      </c>
      <c r="E64" s="8">
        <f t="shared" si="2"/>
        <v>9</v>
      </c>
      <c r="F64" s="3">
        <f t="shared" si="3"/>
        <v>26</v>
      </c>
      <c r="G64" s="3">
        <f t="shared" si="4"/>
        <v>56</v>
      </c>
      <c r="H64" s="3" t="str">
        <f t="shared" si="5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5">
      <c r="A65" s="2">
        <v>44776.279861111114</v>
      </c>
      <c r="B65" s="2">
        <v>44776.634027777778</v>
      </c>
      <c r="C65" s="8">
        <f t="shared" si="0"/>
        <v>8.4999999999417923</v>
      </c>
      <c r="D65" s="3" t="str">
        <f t="shared" si="1"/>
        <v xml:space="preserve">Allow </v>
      </c>
      <c r="E65" s="8">
        <f t="shared" si="2"/>
        <v>8</v>
      </c>
      <c r="F65" s="3">
        <f t="shared" si="3"/>
        <v>30</v>
      </c>
      <c r="G65" s="3">
        <f t="shared" si="4"/>
        <v>0</v>
      </c>
      <c r="H65" s="3" t="str">
        <f t="shared" si="5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5">
      <c r="A66" s="2">
        <v>43803.293749999997</v>
      </c>
      <c r="B66" s="2">
        <v>43803.688194444447</v>
      </c>
      <c r="C66" s="8">
        <f t="shared" si="0"/>
        <v>9.466666666790843</v>
      </c>
      <c r="D66" s="3" t="str">
        <f t="shared" si="1"/>
        <v xml:space="preserve">Allow </v>
      </c>
      <c r="E66" s="8">
        <f t="shared" si="2"/>
        <v>9</v>
      </c>
      <c r="F66" s="3">
        <f t="shared" si="3"/>
        <v>28</v>
      </c>
      <c r="G66" s="3">
        <f t="shared" si="4"/>
        <v>58</v>
      </c>
      <c r="H66" s="3" t="str">
        <f t="shared" si="5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5">
      <c r="A67" s="2">
        <v>44384.28125</v>
      </c>
      <c r="B67" s="2">
        <v>44384.646527777775</v>
      </c>
      <c r="C67" s="8">
        <f t="shared" si="0"/>
        <v>8.7666666666045785</v>
      </c>
      <c r="D67" s="3" t="str">
        <f t="shared" si="1"/>
        <v xml:space="preserve">Allow </v>
      </c>
      <c r="E67" s="8">
        <f t="shared" si="2"/>
        <v>8</v>
      </c>
      <c r="F67" s="3">
        <f t="shared" si="3"/>
        <v>46</v>
      </c>
      <c r="G67" s="3">
        <f t="shared" si="4"/>
        <v>16</v>
      </c>
      <c r="H67" s="3" t="str">
        <f t="shared" si="5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5">
      <c r="A68" s="2">
        <v>44385.277777777781</v>
      </c>
      <c r="B68" s="2">
        <v>44385.665277777778</v>
      </c>
      <c r="C68" s="8">
        <f t="shared" si="0"/>
        <v>9.2999999999301508</v>
      </c>
      <c r="D68" s="3" t="str">
        <f t="shared" si="1"/>
        <v xml:space="preserve">Allow </v>
      </c>
      <c r="E68" s="8">
        <f t="shared" si="2"/>
        <v>9</v>
      </c>
      <c r="F68" s="3">
        <f t="shared" si="3"/>
        <v>18</v>
      </c>
      <c r="G68" s="3">
        <f t="shared" si="4"/>
        <v>48</v>
      </c>
      <c r="H68" s="3" t="str">
        <f t="shared" si="5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5">
      <c r="A69" s="2">
        <v>44966.293749999997</v>
      </c>
      <c r="B69" s="2">
        <v>44966.684027777781</v>
      </c>
      <c r="C69" s="8">
        <f t="shared" si="0"/>
        <v>9.3666666668141261</v>
      </c>
      <c r="D69" s="3" t="str">
        <f t="shared" si="1"/>
        <v xml:space="preserve">Allow </v>
      </c>
      <c r="E69" s="8">
        <f t="shared" si="2"/>
        <v>9</v>
      </c>
      <c r="F69" s="3">
        <f t="shared" si="3"/>
        <v>22</v>
      </c>
      <c r="G69" s="3">
        <f t="shared" si="4"/>
        <v>52</v>
      </c>
      <c r="H69" s="3" t="str">
        <f t="shared" si="5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 x14ac:dyDescent="0.35">
      <c r="A70" s="2">
        <v>44844.270138888889</v>
      </c>
      <c r="B70" s="2">
        <v>44844.606944444444</v>
      </c>
      <c r="C70" s="8">
        <f t="shared" si="0"/>
        <v>8.0833333333139308</v>
      </c>
      <c r="D70" s="3" t="str">
        <f t="shared" si="1"/>
        <v>Not-Allow</v>
      </c>
      <c r="E70" s="8">
        <f t="shared" si="2"/>
        <v>8</v>
      </c>
      <c r="F70" s="3">
        <f t="shared" si="3"/>
        <v>5</v>
      </c>
      <c r="G70" s="3">
        <f t="shared" si="4"/>
        <v>-25</v>
      </c>
      <c r="H70" s="3" t="str">
        <f t="shared" si="5"/>
        <v>On 10-10-2022,worked8hr and 5min,deviation by 25min.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5">
      <c r="A71" s="2">
        <v>43780.295138888891</v>
      </c>
      <c r="B71" s="2">
        <v>43780.647916666669</v>
      </c>
      <c r="C71" s="8">
        <f t="shared" si="0"/>
        <v>8.4666666666744277</v>
      </c>
      <c r="D71" s="3" t="str">
        <f t="shared" si="1"/>
        <v xml:space="preserve">Allow </v>
      </c>
      <c r="E71" s="8">
        <f t="shared" si="2"/>
        <v>8</v>
      </c>
      <c r="F71" s="3">
        <f t="shared" si="3"/>
        <v>28</v>
      </c>
      <c r="G71" s="3">
        <f t="shared" si="4"/>
        <v>-2</v>
      </c>
      <c r="H71" s="3" t="str">
        <f t="shared" si="5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 x14ac:dyDescent="0.35">
      <c r="A72" s="2">
        <v>45244.277777777781</v>
      </c>
      <c r="B72" s="2">
        <v>45244.620833333334</v>
      </c>
      <c r="C72" s="8">
        <f t="shared" ref="C72:C135" si="6">(B72-A72)*24</f>
        <v>8.2333333332790062</v>
      </c>
      <c r="D72" s="3" t="str">
        <f t="shared" ref="D72:D135" si="7">IF(C72&gt;=$F$3,"Allow ","Not-Allow")</f>
        <v>Not-Allow</v>
      </c>
      <c r="E72" s="8">
        <f t="shared" ref="E72:E135" si="8">INT(C72)</f>
        <v>8</v>
      </c>
      <c r="F72" s="3">
        <f t="shared" ref="F72:F135" si="9">ROUND((C72-E72)*60,0)</f>
        <v>14</v>
      </c>
      <c r="G72" s="3">
        <f t="shared" ref="G72:G135" si="10">ROUND((C72-$B$4)*60,0)</f>
        <v>-16</v>
      </c>
      <c r="H72" s="3" t="str">
        <f t="shared" ref="H72:H135" si="11">IF(D72="Not-Allow","On "&amp;TEXT(A72,"dd-mm-yyyy")&amp;",worked"&amp;E72&amp;"hr and "&amp;F72&amp;"min,deviation by "&amp;ABS(G72)&amp;"min.","")</f>
        <v>On 14-11-2023,worked8hr and 14min,deviation by 16min.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 x14ac:dyDescent="0.35">
      <c r="A73" s="2">
        <v>45153.293749999997</v>
      </c>
      <c r="B73" s="2">
        <v>45153.637499999997</v>
      </c>
      <c r="C73" s="8">
        <f t="shared" si="6"/>
        <v>8.25</v>
      </c>
      <c r="D73" s="3" t="str">
        <f t="shared" si="7"/>
        <v>Not-Allow</v>
      </c>
      <c r="E73" s="8">
        <f t="shared" si="8"/>
        <v>8</v>
      </c>
      <c r="F73" s="3">
        <f t="shared" si="9"/>
        <v>15</v>
      </c>
      <c r="G73" s="3">
        <f t="shared" si="10"/>
        <v>-15</v>
      </c>
      <c r="H73" s="3" t="str">
        <f t="shared" si="11"/>
        <v>On 15-08-2023,worked8hr and 15min,deviation by 15min.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 x14ac:dyDescent="0.35">
      <c r="A74" s="2">
        <v>44516.284722222219</v>
      </c>
      <c r="B74" s="2">
        <v>44516.612500000003</v>
      </c>
      <c r="C74" s="8">
        <f t="shared" si="6"/>
        <v>7.8666666668141261</v>
      </c>
      <c r="D74" s="3" t="str">
        <f t="shared" si="7"/>
        <v>Not-Allow</v>
      </c>
      <c r="E74" s="8">
        <f t="shared" si="8"/>
        <v>7</v>
      </c>
      <c r="F74" s="3">
        <f t="shared" si="9"/>
        <v>52</v>
      </c>
      <c r="G74" s="3">
        <f t="shared" si="10"/>
        <v>-38</v>
      </c>
      <c r="H74" s="3" t="str">
        <f t="shared" si="11"/>
        <v>On 16-11-2021,worked7hr and 52min,deviation by 38min.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 x14ac:dyDescent="0.35">
      <c r="A75" s="2">
        <v>44456.279861111114</v>
      </c>
      <c r="B75" s="2">
        <v>44456.636111111111</v>
      </c>
      <c r="C75" s="8">
        <f t="shared" si="6"/>
        <v>8.5499999999301508</v>
      </c>
      <c r="D75" s="3" t="str">
        <f t="shared" si="7"/>
        <v xml:space="preserve">Allow </v>
      </c>
      <c r="E75" s="8">
        <f t="shared" si="8"/>
        <v>8</v>
      </c>
      <c r="F75" s="3">
        <f t="shared" si="9"/>
        <v>33</v>
      </c>
      <c r="G75" s="3">
        <f t="shared" si="10"/>
        <v>3</v>
      </c>
      <c r="H75" s="3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 x14ac:dyDescent="0.35">
      <c r="A76" s="2">
        <v>44365.290972222225</v>
      </c>
      <c r="B76" s="2">
        <v>44365.655555555553</v>
      </c>
      <c r="C76" s="8">
        <f t="shared" si="6"/>
        <v>8.7499999998835847</v>
      </c>
      <c r="D76" s="3" t="str">
        <f t="shared" si="7"/>
        <v xml:space="preserve">Allow </v>
      </c>
      <c r="E76" s="8">
        <f t="shared" si="8"/>
        <v>8</v>
      </c>
      <c r="F76" s="3">
        <f t="shared" si="9"/>
        <v>45</v>
      </c>
      <c r="G76" s="3">
        <f t="shared" si="10"/>
        <v>15</v>
      </c>
      <c r="H76" s="3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 x14ac:dyDescent="0.35">
      <c r="A77" s="2">
        <v>44033.275694444441</v>
      </c>
      <c r="B77" s="2">
        <v>44033.65</v>
      </c>
      <c r="C77" s="8">
        <f t="shared" si="6"/>
        <v>8.9833333334536292</v>
      </c>
      <c r="D77" s="3" t="str">
        <f t="shared" si="7"/>
        <v xml:space="preserve">Allow </v>
      </c>
      <c r="E77" s="8">
        <f t="shared" si="8"/>
        <v>8</v>
      </c>
      <c r="F77" s="3">
        <f t="shared" si="9"/>
        <v>59</v>
      </c>
      <c r="G77" s="3">
        <f t="shared" si="10"/>
        <v>29</v>
      </c>
      <c r="H77" s="3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 x14ac:dyDescent="0.35">
      <c r="A78" s="2">
        <v>44642.290972222225</v>
      </c>
      <c r="B78" s="2">
        <v>44642.654861111114</v>
      </c>
      <c r="C78" s="8">
        <f t="shared" si="6"/>
        <v>8.7333333333372138</v>
      </c>
      <c r="D78" s="3" t="str">
        <f t="shared" si="7"/>
        <v xml:space="preserve">Allow </v>
      </c>
      <c r="E78" s="8">
        <f t="shared" si="8"/>
        <v>8</v>
      </c>
      <c r="F78" s="3">
        <f t="shared" si="9"/>
        <v>44</v>
      </c>
      <c r="G78" s="3">
        <f t="shared" si="10"/>
        <v>14</v>
      </c>
      <c r="H78" s="3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 x14ac:dyDescent="0.35">
      <c r="A79" s="2">
        <v>43944.288888888892</v>
      </c>
      <c r="B79" s="2">
        <v>43944.668749999997</v>
      </c>
      <c r="C79" s="8">
        <f t="shared" si="6"/>
        <v>9.1166666665230878</v>
      </c>
      <c r="D79" s="3" t="str">
        <f t="shared" si="7"/>
        <v xml:space="preserve">Allow </v>
      </c>
      <c r="E79" s="8">
        <f t="shared" si="8"/>
        <v>9</v>
      </c>
      <c r="F79" s="3">
        <f t="shared" si="9"/>
        <v>7</v>
      </c>
      <c r="G79" s="3">
        <f t="shared" si="10"/>
        <v>37</v>
      </c>
      <c r="H79" s="3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 x14ac:dyDescent="0.35">
      <c r="A80" s="2">
        <v>44371.283333333333</v>
      </c>
      <c r="B80" s="2">
        <v>44371.636111111111</v>
      </c>
      <c r="C80" s="8">
        <f t="shared" si="6"/>
        <v>8.4666666666744277</v>
      </c>
      <c r="D80" s="3" t="str">
        <f t="shared" si="7"/>
        <v xml:space="preserve">Allow </v>
      </c>
      <c r="E80" s="8">
        <f t="shared" si="8"/>
        <v>8</v>
      </c>
      <c r="F80" s="3">
        <f t="shared" si="9"/>
        <v>28</v>
      </c>
      <c r="G80" s="3">
        <f t="shared" si="10"/>
        <v>-2</v>
      </c>
      <c r="H80" s="3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 x14ac:dyDescent="0.35">
      <c r="A81" s="2">
        <v>44829.279166666667</v>
      </c>
      <c r="B81" s="2">
        <v>44829.640277777777</v>
      </c>
      <c r="C81" s="8">
        <f t="shared" si="6"/>
        <v>8.6666666666278616</v>
      </c>
      <c r="D81" s="3" t="str">
        <f t="shared" si="7"/>
        <v xml:space="preserve">Allow </v>
      </c>
      <c r="E81" s="8">
        <f t="shared" si="8"/>
        <v>8</v>
      </c>
      <c r="F81" s="3">
        <f t="shared" si="9"/>
        <v>40</v>
      </c>
      <c r="G81" s="3">
        <f t="shared" si="10"/>
        <v>10</v>
      </c>
      <c r="H81" s="3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 x14ac:dyDescent="0.35">
      <c r="A82" s="2">
        <v>45197.288194444445</v>
      </c>
      <c r="B82" s="2">
        <v>45197.631249999999</v>
      </c>
      <c r="C82" s="8">
        <f t="shared" si="6"/>
        <v>8.2333333332790062</v>
      </c>
      <c r="D82" s="3" t="str">
        <f t="shared" si="7"/>
        <v>Not-Allow</v>
      </c>
      <c r="E82" s="8">
        <f t="shared" si="8"/>
        <v>8</v>
      </c>
      <c r="F82" s="3">
        <f t="shared" si="9"/>
        <v>14</v>
      </c>
      <c r="G82" s="3">
        <f t="shared" si="10"/>
        <v>-16</v>
      </c>
      <c r="H82" s="3" t="str">
        <f t="shared" si="11"/>
        <v>On 28-09-2023,worked8hr and 14min,deviation by 16min.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 x14ac:dyDescent="0.35">
      <c r="A83" s="2">
        <v>44770.281944444447</v>
      </c>
      <c r="B83" s="2">
        <v>44770.667361111111</v>
      </c>
      <c r="C83" s="8">
        <f t="shared" si="6"/>
        <v>9.2499999999417923</v>
      </c>
      <c r="D83" s="3" t="str">
        <f t="shared" si="7"/>
        <v xml:space="preserve">Allow </v>
      </c>
      <c r="E83" s="8">
        <f t="shared" si="8"/>
        <v>9</v>
      </c>
      <c r="F83" s="3">
        <f t="shared" si="9"/>
        <v>15</v>
      </c>
      <c r="G83" s="3">
        <f t="shared" si="10"/>
        <v>45</v>
      </c>
      <c r="H83" s="3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 x14ac:dyDescent="0.35">
      <c r="A84" s="2">
        <v>44648.29583333333</v>
      </c>
      <c r="B84" s="2">
        <v>44648.661805555559</v>
      </c>
      <c r="C84" s="8">
        <f t="shared" si="6"/>
        <v>8.7833333335001953</v>
      </c>
      <c r="D84" s="3" t="str">
        <f t="shared" si="7"/>
        <v xml:space="preserve">Allow </v>
      </c>
      <c r="E84" s="8">
        <f t="shared" si="8"/>
        <v>8</v>
      </c>
      <c r="F84" s="3">
        <f t="shared" si="9"/>
        <v>47</v>
      </c>
      <c r="G84" s="3">
        <f t="shared" si="10"/>
        <v>17</v>
      </c>
      <c r="H84" s="3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 x14ac:dyDescent="0.35">
      <c r="A85" s="2">
        <v>44405.281944444447</v>
      </c>
      <c r="B85" s="2">
        <v>44405.638194444444</v>
      </c>
      <c r="C85" s="8">
        <f t="shared" si="6"/>
        <v>8.5499999999301508</v>
      </c>
      <c r="D85" s="3" t="str">
        <f t="shared" si="7"/>
        <v xml:space="preserve">Allow </v>
      </c>
      <c r="E85" s="8">
        <f t="shared" si="8"/>
        <v>8</v>
      </c>
      <c r="F85" s="3">
        <f t="shared" si="9"/>
        <v>33</v>
      </c>
      <c r="G85" s="3">
        <f t="shared" si="10"/>
        <v>3</v>
      </c>
      <c r="H85" s="3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 x14ac:dyDescent="0.35">
      <c r="A86" s="2">
        <v>45064.265277777777</v>
      </c>
      <c r="B86" s="2">
        <v>45064.601388888892</v>
      </c>
      <c r="C86" s="8">
        <f t="shared" si="6"/>
        <v>8.0666666667675599</v>
      </c>
      <c r="D86" s="3" t="str">
        <f t="shared" si="7"/>
        <v>Not-Allow</v>
      </c>
      <c r="E86" s="8">
        <f t="shared" si="8"/>
        <v>8</v>
      </c>
      <c r="F86" s="3">
        <f t="shared" si="9"/>
        <v>4</v>
      </c>
      <c r="G86" s="3">
        <f t="shared" si="10"/>
        <v>-26</v>
      </c>
      <c r="H86" s="3" t="str">
        <f t="shared" si="11"/>
        <v>On 18-05-2023,worked8hr and 4min,deviation by 26min.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 x14ac:dyDescent="0.35">
      <c r="A87" s="2">
        <v>43818.288888888892</v>
      </c>
      <c r="B87" s="2">
        <v>43818.652777777781</v>
      </c>
      <c r="C87" s="8">
        <f t="shared" si="6"/>
        <v>8.7333333333372138</v>
      </c>
      <c r="D87" s="3" t="str">
        <f t="shared" si="7"/>
        <v xml:space="preserve">Allow </v>
      </c>
      <c r="E87" s="8">
        <f t="shared" si="8"/>
        <v>8</v>
      </c>
      <c r="F87" s="3">
        <f t="shared" si="9"/>
        <v>44</v>
      </c>
      <c r="G87" s="3">
        <f t="shared" si="10"/>
        <v>14</v>
      </c>
      <c r="H87" s="3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 x14ac:dyDescent="0.35">
      <c r="A88" s="2">
        <v>43485.281944444447</v>
      </c>
      <c r="B88" s="2">
        <v>43485.595833333333</v>
      </c>
      <c r="C88" s="8">
        <f t="shared" si="6"/>
        <v>7.5333333332673647</v>
      </c>
      <c r="D88" s="3" t="str">
        <f t="shared" si="7"/>
        <v>Not-Allow</v>
      </c>
      <c r="E88" s="8">
        <f t="shared" si="8"/>
        <v>7</v>
      </c>
      <c r="F88" s="3">
        <f t="shared" si="9"/>
        <v>32</v>
      </c>
      <c r="G88" s="3">
        <f t="shared" si="10"/>
        <v>-58</v>
      </c>
      <c r="H88" s="3" t="str">
        <f t="shared" si="11"/>
        <v>On 20-01-2019,worked7hr and 32min,deviation by 58min.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 x14ac:dyDescent="0.35">
      <c r="A89" s="2">
        <v>44186.293055555558</v>
      </c>
      <c r="B89" s="2">
        <v>44186.611805555556</v>
      </c>
      <c r="C89" s="8">
        <f t="shared" si="6"/>
        <v>7.6499999999650754</v>
      </c>
      <c r="D89" s="3" t="str">
        <f t="shared" si="7"/>
        <v>Not-Allow</v>
      </c>
      <c r="E89" s="8">
        <f t="shared" si="8"/>
        <v>7</v>
      </c>
      <c r="F89" s="3">
        <f t="shared" si="9"/>
        <v>39</v>
      </c>
      <c r="G89" s="3">
        <f t="shared" si="10"/>
        <v>-51</v>
      </c>
      <c r="H89" s="3" t="str">
        <f t="shared" si="11"/>
        <v>On 21-12-2020,worked7hr and 39min,deviation by 51min.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 x14ac:dyDescent="0.35">
      <c r="A90" s="2">
        <v>43546.299305555556</v>
      </c>
      <c r="B90" s="2">
        <v>43546.673611111109</v>
      </c>
      <c r="C90" s="8">
        <f t="shared" si="6"/>
        <v>8.9833333332790062</v>
      </c>
      <c r="D90" s="3" t="str">
        <f t="shared" si="7"/>
        <v xml:space="preserve">Allow </v>
      </c>
      <c r="E90" s="8">
        <f t="shared" si="8"/>
        <v>8</v>
      </c>
      <c r="F90" s="3">
        <f t="shared" si="9"/>
        <v>59</v>
      </c>
      <c r="G90" s="3">
        <f t="shared" si="10"/>
        <v>29</v>
      </c>
      <c r="H90" s="3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5" x14ac:dyDescent="0.35">
      <c r="A91" s="2">
        <v>44951.277083333334</v>
      </c>
      <c r="B91" s="2">
        <v>44951.650694444441</v>
      </c>
      <c r="C91" s="8">
        <f t="shared" si="6"/>
        <v>8.9666666665580124</v>
      </c>
      <c r="D91" s="3" t="str">
        <f t="shared" si="7"/>
        <v xml:space="preserve">Allow </v>
      </c>
      <c r="E91" s="8">
        <f t="shared" si="8"/>
        <v>8</v>
      </c>
      <c r="F91" s="3">
        <f t="shared" si="9"/>
        <v>58</v>
      </c>
      <c r="G91" s="3">
        <f t="shared" si="10"/>
        <v>28</v>
      </c>
      <c r="H91" s="3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5" x14ac:dyDescent="0.35">
      <c r="A92" s="2">
        <v>45256.274305555555</v>
      </c>
      <c r="B92" s="2">
        <v>45256.640972222223</v>
      </c>
      <c r="C92" s="8">
        <f t="shared" si="6"/>
        <v>8.8000000000465661</v>
      </c>
      <c r="D92" s="3" t="str">
        <f t="shared" si="7"/>
        <v xml:space="preserve">Allow </v>
      </c>
      <c r="E92" s="8">
        <f t="shared" si="8"/>
        <v>8</v>
      </c>
      <c r="F92" s="3">
        <f t="shared" si="9"/>
        <v>48</v>
      </c>
      <c r="G92" s="3">
        <f t="shared" si="10"/>
        <v>18</v>
      </c>
      <c r="H92" s="3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5" x14ac:dyDescent="0.35">
      <c r="A93" s="2">
        <v>43917.274305555555</v>
      </c>
      <c r="B93" s="2">
        <v>43917.630555555559</v>
      </c>
      <c r="C93" s="8">
        <f t="shared" si="6"/>
        <v>8.5500000001047738</v>
      </c>
      <c r="D93" s="3" t="str">
        <f t="shared" si="7"/>
        <v xml:space="preserve">Allow </v>
      </c>
      <c r="E93" s="8">
        <f t="shared" si="8"/>
        <v>8</v>
      </c>
      <c r="F93" s="3">
        <f t="shared" si="9"/>
        <v>33</v>
      </c>
      <c r="G93" s="3">
        <f t="shared" si="10"/>
        <v>3</v>
      </c>
      <c r="H93" s="3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5" x14ac:dyDescent="0.35">
      <c r="A94" s="2">
        <v>44314.293055555558</v>
      </c>
      <c r="B94" s="2">
        <v>44314.668055555558</v>
      </c>
      <c r="C94" s="8">
        <f t="shared" si="6"/>
        <v>9</v>
      </c>
      <c r="D94" s="3" t="str">
        <f t="shared" si="7"/>
        <v xml:space="preserve">Allow </v>
      </c>
      <c r="E94" s="8">
        <f t="shared" si="8"/>
        <v>9</v>
      </c>
      <c r="F94" s="3">
        <f t="shared" si="9"/>
        <v>0</v>
      </c>
      <c r="G94" s="3">
        <f t="shared" si="10"/>
        <v>30</v>
      </c>
      <c r="H94" s="3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5" x14ac:dyDescent="0.35">
      <c r="A95" s="2">
        <v>43736.29583333333</v>
      </c>
      <c r="B95" s="2">
        <v>43736.679166666669</v>
      </c>
      <c r="C95" s="8">
        <f t="shared" si="6"/>
        <v>9.2000000001280569</v>
      </c>
      <c r="D95" s="3" t="str">
        <f t="shared" si="7"/>
        <v xml:space="preserve">Allow </v>
      </c>
      <c r="E95" s="8">
        <f t="shared" si="8"/>
        <v>9</v>
      </c>
      <c r="F95" s="3">
        <f t="shared" si="9"/>
        <v>12</v>
      </c>
      <c r="G95" s="3">
        <f t="shared" si="10"/>
        <v>42</v>
      </c>
      <c r="H95" s="3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5" x14ac:dyDescent="0.35">
      <c r="A96" s="2">
        <v>43497.293749999997</v>
      </c>
      <c r="B96" s="2">
        <v>43497.65902777778</v>
      </c>
      <c r="C96" s="8">
        <f t="shared" si="6"/>
        <v>8.7666666667792015</v>
      </c>
      <c r="D96" s="3" t="str">
        <f t="shared" si="7"/>
        <v xml:space="preserve">Allow </v>
      </c>
      <c r="E96" s="8">
        <f t="shared" si="8"/>
        <v>8</v>
      </c>
      <c r="F96" s="3">
        <f t="shared" si="9"/>
        <v>46</v>
      </c>
      <c r="G96" s="3">
        <f t="shared" si="10"/>
        <v>16</v>
      </c>
      <c r="H96" s="3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5" x14ac:dyDescent="0.35">
      <c r="A97" s="2">
        <v>45171.29583333333</v>
      </c>
      <c r="B97" s="2">
        <v>45171.661111111112</v>
      </c>
      <c r="C97" s="8">
        <f t="shared" si="6"/>
        <v>8.7666666667792015</v>
      </c>
      <c r="D97" s="3" t="str">
        <f t="shared" si="7"/>
        <v xml:space="preserve">Allow </v>
      </c>
      <c r="E97" s="8">
        <f t="shared" si="8"/>
        <v>8</v>
      </c>
      <c r="F97" s="3">
        <f t="shared" si="9"/>
        <v>46</v>
      </c>
      <c r="G97" s="3">
        <f t="shared" si="10"/>
        <v>16</v>
      </c>
      <c r="H97" s="3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5" x14ac:dyDescent="0.35">
      <c r="A98" s="2">
        <v>44715.275694444441</v>
      </c>
      <c r="B98" s="2">
        <v>44715.606249999997</v>
      </c>
      <c r="C98" s="8">
        <f t="shared" si="6"/>
        <v>7.9333333333488554</v>
      </c>
      <c r="D98" s="3" t="str">
        <f t="shared" si="7"/>
        <v>Not-Allow</v>
      </c>
      <c r="E98" s="8">
        <f t="shared" si="8"/>
        <v>7</v>
      </c>
      <c r="F98" s="3">
        <f t="shared" si="9"/>
        <v>56</v>
      </c>
      <c r="G98" s="3">
        <f t="shared" si="10"/>
        <v>-34</v>
      </c>
      <c r="H98" s="3" t="str">
        <f t="shared" si="11"/>
        <v>On 03-06-2022,worked7hr and 56min,deviation by 34min.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5" x14ac:dyDescent="0.35">
      <c r="A99" s="2">
        <v>44169.281944444447</v>
      </c>
      <c r="B99" s="2">
        <v>44169.595833333333</v>
      </c>
      <c r="C99" s="8">
        <f t="shared" si="6"/>
        <v>7.5333333332673647</v>
      </c>
      <c r="D99" s="3" t="str">
        <f t="shared" si="7"/>
        <v>Not-Allow</v>
      </c>
      <c r="E99" s="8">
        <f t="shared" si="8"/>
        <v>7</v>
      </c>
      <c r="F99" s="3">
        <f t="shared" si="9"/>
        <v>32</v>
      </c>
      <c r="G99" s="3">
        <f t="shared" si="10"/>
        <v>-58</v>
      </c>
      <c r="H99" s="3" t="str">
        <f t="shared" si="11"/>
        <v>On 04-12-2020,worked7hr and 32min,deviation by 58min.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5" x14ac:dyDescent="0.35">
      <c r="A100" s="2">
        <v>43835.281944444447</v>
      </c>
      <c r="B100" s="2">
        <v>43835.629861111112</v>
      </c>
      <c r="C100" s="8">
        <f t="shared" si="6"/>
        <v>8.3499999999767169</v>
      </c>
      <c r="D100" s="3" t="str">
        <f t="shared" si="7"/>
        <v>Not-Allow</v>
      </c>
      <c r="E100" s="8">
        <f t="shared" si="8"/>
        <v>8</v>
      </c>
      <c r="F100" s="3">
        <f t="shared" si="9"/>
        <v>21</v>
      </c>
      <c r="G100" s="3">
        <f t="shared" si="10"/>
        <v>-9</v>
      </c>
      <c r="H100" s="3" t="str">
        <f t="shared" si="11"/>
        <v>On 05-01-2020,worked8hr and 21min,deviation by 9min.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5" x14ac:dyDescent="0.35">
      <c r="A101" s="2">
        <v>44659.279166666667</v>
      </c>
      <c r="B101" s="2">
        <v>44659.59652777778</v>
      </c>
      <c r="C101" s="8">
        <f t="shared" si="6"/>
        <v>7.6166666666977108</v>
      </c>
      <c r="D101" s="3" t="str">
        <f t="shared" si="7"/>
        <v>Not-Allow</v>
      </c>
      <c r="E101" s="8">
        <f t="shared" si="8"/>
        <v>7</v>
      </c>
      <c r="F101" s="3">
        <f t="shared" si="9"/>
        <v>37</v>
      </c>
      <c r="G101" s="3">
        <f t="shared" si="10"/>
        <v>-53</v>
      </c>
      <c r="H101" s="3" t="str">
        <f t="shared" si="11"/>
        <v>On 08-04-2022,worked7hr and 37min,deviation by 53min.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5" x14ac:dyDescent="0.35">
      <c r="A102" s="2">
        <v>44721.290277777778</v>
      </c>
      <c r="B102" s="2">
        <v>44721.649305555555</v>
      </c>
      <c r="C102" s="8">
        <f t="shared" si="6"/>
        <v>8.6166666666395031</v>
      </c>
      <c r="D102" s="3" t="str">
        <f t="shared" si="7"/>
        <v xml:space="preserve">Allow </v>
      </c>
      <c r="E102" s="8">
        <f t="shared" si="8"/>
        <v>8</v>
      </c>
      <c r="F102" s="3">
        <f t="shared" si="9"/>
        <v>37</v>
      </c>
      <c r="G102" s="3">
        <f t="shared" si="10"/>
        <v>7</v>
      </c>
      <c r="H102" s="3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5" x14ac:dyDescent="0.35">
      <c r="A103" s="2">
        <v>44449.274305555555</v>
      </c>
      <c r="B103" s="2">
        <v>44449.663194444445</v>
      </c>
      <c r="C103" s="8">
        <f t="shared" si="6"/>
        <v>9.3333333333721384</v>
      </c>
      <c r="D103" s="3" t="str">
        <f t="shared" si="7"/>
        <v xml:space="preserve">Allow </v>
      </c>
      <c r="E103" s="8">
        <f t="shared" si="8"/>
        <v>9</v>
      </c>
      <c r="F103" s="3">
        <f t="shared" si="9"/>
        <v>20</v>
      </c>
      <c r="G103" s="3">
        <f t="shared" si="10"/>
        <v>50</v>
      </c>
      <c r="H103" s="3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5" x14ac:dyDescent="0.35">
      <c r="A104" s="2">
        <v>44996.286805555559</v>
      </c>
      <c r="B104" s="2">
        <v>44996.627083333333</v>
      </c>
      <c r="C104" s="8">
        <f t="shared" si="6"/>
        <v>8.1666666665696539</v>
      </c>
      <c r="D104" s="3" t="str">
        <f t="shared" si="7"/>
        <v>Not-Allow</v>
      </c>
      <c r="E104" s="8">
        <f t="shared" si="8"/>
        <v>8</v>
      </c>
      <c r="F104" s="3">
        <f t="shared" si="9"/>
        <v>10</v>
      </c>
      <c r="G104" s="3">
        <f t="shared" si="10"/>
        <v>-20</v>
      </c>
      <c r="H104" s="3" t="str">
        <f t="shared" si="11"/>
        <v>On 11-03-2023,worked8hr and 10min,deviation by 20min.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5" x14ac:dyDescent="0.35">
      <c r="A105" s="2">
        <v>45089.275000000001</v>
      </c>
      <c r="B105" s="2">
        <v>45089.625</v>
      </c>
      <c r="C105" s="8">
        <f t="shared" si="6"/>
        <v>8.3999999999650754</v>
      </c>
      <c r="D105" s="3" t="str">
        <f t="shared" si="7"/>
        <v>Not-Allow</v>
      </c>
      <c r="E105" s="8">
        <f t="shared" si="8"/>
        <v>8</v>
      </c>
      <c r="F105" s="3">
        <f t="shared" si="9"/>
        <v>24</v>
      </c>
      <c r="G105" s="3">
        <f t="shared" si="10"/>
        <v>-6</v>
      </c>
      <c r="H105" s="3" t="str">
        <f t="shared" si="11"/>
        <v>On 12-06-2023,worked8hr and 24min,deviation by 6min.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5" x14ac:dyDescent="0.35">
      <c r="A106" s="2">
        <v>44757.272916666669</v>
      </c>
      <c r="B106" s="2">
        <v>44757.663194444445</v>
      </c>
      <c r="C106" s="8">
        <f t="shared" si="6"/>
        <v>9.3666666666395031</v>
      </c>
      <c r="D106" s="3" t="str">
        <f t="shared" si="7"/>
        <v xml:space="preserve">Allow </v>
      </c>
      <c r="E106" s="8">
        <f t="shared" si="8"/>
        <v>9</v>
      </c>
      <c r="F106" s="3">
        <f t="shared" si="9"/>
        <v>22</v>
      </c>
      <c r="G106" s="3">
        <f t="shared" si="10"/>
        <v>52</v>
      </c>
      <c r="H106" s="3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5" x14ac:dyDescent="0.35">
      <c r="A107" s="2">
        <v>43662.286805555559</v>
      </c>
      <c r="B107" s="2">
        <v>43662.662499999999</v>
      </c>
      <c r="C107" s="8">
        <f t="shared" si="6"/>
        <v>9.0166666665463708</v>
      </c>
      <c r="D107" s="3" t="str">
        <f t="shared" si="7"/>
        <v xml:space="preserve">Allow </v>
      </c>
      <c r="E107" s="8">
        <f t="shared" si="8"/>
        <v>9</v>
      </c>
      <c r="F107" s="3">
        <f t="shared" si="9"/>
        <v>1</v>
      </c>
      <c r="G107" s="3">
        <f t="shared" si="10"/>
        <v>31</v>
      </c>
      <c r="H107" s="3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5" x14ac:dyDescent="0.35">
      <c r="A108" s="2">
        <v>44790.277083333334</v>
      </c>
      <c r="B108" s="2">
        <v>44790.606944444444</v>
      </c>
      <c r="C108" s="8">
        <f t="shared" si="6"/>
        <v>7.9166666666278616</v>
      </c>
      <c r="D108" s="3" t="str">
        <f t="shared" si="7"/>
        <v>Not-Allow</v>
      </c>
      <c r="E108" s="8">
        <f t="shared" si="8"/>
        <v>7</v>
      </c>
      <c r="F108" s="3">
        <f t="shared" si="9"/>
        <v>55</v>
      </c>
      <c r="G108" s="3">
        <f t="shared" si="10"/>
        <v>-35</v>
      </c>
      <c r="H108" s="3" t="str">
        <f t="shared" si="11"/>
        <v>On 17-08-2022,worked7hr and 55min,deviation by 35min.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5" x14ac:dyDescent="0.35">
      <c r="A109" s="2">
        <v>44760.268055555556</v>
      </c>
      <c r="B109" s="2">
        <v>44760.625694444447</v>
      </c>
      <c r="C109" s="8">
        <f t="shared" si="6"/>
        <v>8.5833333333721384</v>
      </c>
      <c r="D109" s="3" t="str">
        <f t="shared" si="7"/>
        <v xml:space="preserve">Allow </v>
      </c>
      <c r="E109" s="8">
        <f t="shared" si="8"/>
        <v>8</v>
      </c>
      <c r="F109" s="3">
        <f t="shared" si="9"/>
        <v>35</v>
      </c>
      <c r="G109" s="3">
        <f t="shared" si="10"/>
        <v>5</v>
      </c>
      <c r="H109" s="3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5" x14ac:dyDescent="0.35">
      <c r="A110" s="2">
        <v>43940.297222222223</v>
      </c>
      <c r="B110" s="2">
        <v>43940.637499999997</v>
      </c>
      <c r="C110" s="8">
        <f t="shared" si="6"/>
        <v>8.1666666665696539</v>
      </c>
      <c r="D110" s="3" t="str">
        <f t="shared" si="7"/>
        <v>Not-Allow</v>
      </c>
      <c r="E110" s="8">
        <f t="shared" si="8"/>
        <v>8</v>
      </c>
      <c r="F110" s="3">
        <f t="shared" si="9"/>
        <v>10</v>
      </c>
      <c r="G110" s="3">
        <f t="shared" si="10"/>
        <v>-20</v>
      </c>
      <c r="H110" s="3" t="str">
        <f t="shared" si="11"/>
        <v>On 19-04-2020,worked8hr and 10min,deviation by 20min.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5" x14ac:dyDescent="0.35">
      <c r="A111" s="2">
        <v>44126.302083333336</v>
      </c>
      <c r="B111" s="2">
        <v>44126.635416666664</v>
      </c>
      <c r="C111" s="8">
        <f t="shared" si="6"/>
        <v>7.9999999998835847</v>
      </c>
      <c r="D111" s="3" t="str">
        <f t="shared" si="7"/>
        <v>Not-Allow</v>
      </c>
      <c r="E111" s="8">
        <f t="shared" si="8"/>
        <v>7</v>
      </c>
      <c r="F111" s="3">
        <f t="shared" si="9"/>
        <v>60</v>
      </c>
      <c r="G111" s="3">
        <f t="shared" si="10"/>
        <v>-30</v>
      </c>
      <c r="H111" s="3" t="str">
        <f t="shared" si="11"/>
        <v>On 22-10-2020,worked7hr and 60min,deviation by 30min.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5" x14ac:dyDescent="0.35">
      <c r="A112" s="2">
        <v>45039.29583333333</v>
      </c>
      <c r="B112" s="2">
        <v>45039.658333333333</v>
      </c>
      <c r="C112" s="8">
        <f t="shared" si="6"/>
        <v>8.7000000000698492</v>
      </c>
      <c r="D112" s="3" t="str">
        <f t="shared" si="7"/>
        <v xml:space="preserve">Allow </v>
      </c>
      <c r="E112" s="8">
        <f t="shared" si="8"/>
        <v>8</v>
      </c>
      <c r="F112" s="3">
        <f t="shared" si="9"/>
        <v>42</v>
      </c>
      <c r="G112" s="3">
        <f t="shared" si="10"/>
        <v>12</v>
      </c>
      <c r="H112" s="3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 x14ac:dyDescent="0.35">
      <c r="A113" s="2">
        <v>43914.28402777778</v>
      </c>
      <c r="B113" s="2">
        <v>43914.652777777781</v>
      </c>
      <c r="C113" s="8">
        <f t="shared" si="6"/>
        <v>8.8500000000349246</v>
      </c>
      <c r="D113" s="3" t="str">
        <f t="shared" si="7"/>
        <v xml:space="preserve">Allow </v>
      </c>
      <c r="E113" s="8">
        <f t="shared" si="8"/>
        <v>8</v>
      </c>
      <c r="F113" s="3">
        <f t="shared" si="9"/>
        <v>51</v>
      </c>
      <c r="G113" s="3">
        <f t="shared" si="10"/>
        <v>21</v>
      </c>
      <c r="H113" s="3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 x14ac:dyDescent="0.35">
      <c r="A114" s="2">
        <v>44007.279861111114</v>
      </c>
      <c r="B114" s="2">
        <v>44007.636111111111</v>
      </c>
      <c r="C114" s="8">
        <f t="shared" si="6"/>
        <v>8.5499999999301508</v>
      </c>
      <c r="D114" s="3" t="str">
        <f t="shared" si="7"/>
        <v xml:space="preserve">Allow </v>
      </c>
      <c r="E114" s="8">
        <f t="shared" si="8"/>
        <v>8</v>
      </c>
      <c r="F114" s="3">
        <f t="shared" si="9"/>
        <v>33</v>
      </c>
      <c r="G114" s="3">
        <f t="shared" si="10"/>
        <v>3</v>
      </c>
      <c r="H114" s="3" t="str">
        <f t="shared" si="11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 x14ac:dyDescent="0.35">
      <c r="A115" s="2">
        <v>45072.283333333333</v>
      </c>
      <c r="B115" s="2">
        <v>45072.615277777775</v>
      </c>
      <c r="C115" s="8">
        <f t="shared" si="6"/>
        <v>7.96666666661622</v>
      </c>
      <c r="D115" s="3" t="str">
        <f t="shared" si="7"/>
        <v>Not-Allow</v>
      </c>
      <c r="E115" s="8">
        <f t="shared" si="8"/>
        <v>7</v>
      </c>
      <c r="F115" s="3">
        <f t="shared" si="9"/>
        <v>58</v>
      </c>
      <c r="G115" s="3">
        <f t="shared" si="10"/>
        <v>-32</v>
      </c>
      <c r="H115" s="3" t="str">
        <f t="shared" si="11"/>
        <v>On 26-05-2023,worked7hr and 58min,deviation by 32min.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 x14ac:dyDescent="0.35">
      <c r="A116" s="2">
        <v>45197.283333333333</v>
      </c>
      <c r="B116" s="2">
        <v>45197.652777777781</v>
      </c>
      <c r="C116" s="8">
        <f t="shared" si="6"/>
        <v>8.8666666667559184</v>
      </c>
      <c r="D116" s="3" t="str">
        <f t="shared" si="7"/>
        <v xml:space="preserve">Allow </v>
      </c>
      <c r="E116" s="8">
        <f t="shared" si="8"/>
        <v>8</v>
      </c>
      <c r="F116" s="3">
        <f t="shared" si="9"/>
        <v>52</v>
      </c>
      <c r="G116" s="3">
        <f t="shared" si="10"/>
        <v>22</v>
      </c>
      <c r="H116" s="3" t="str">
        <f t="shared" si="11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 x14ac:dyDescent="0.35">
      <c r="A117" s="2">
        <v>43797.277777777781</v>
      </c>
      <c r="B117" s="2">
        <v>43797.590277777781</v>
      </c>
      <c r="C117" s="8">
        <f t="shared" si="6"/>
        <v>7.5</v>
      </c>
      <c r="D117" s="3" t="str">
        <f t="shared" si="7"/>
        <v>Not-Allow</v>
      </c>
      <c r="E117" s="8">
        <f t="shared" si="8"/>
        <v>7</v>
      </c>
      <c r="F117" s="3">
        <f t="shared" si="9"/>
        <v>30</v>
      </c>
      <c r="G117" s="3">
        <f t="shared" si="10"/>
        <v>-60</v>
      </c>
      <c r="H117" s="3" t="str">
        <f t="shared" si="11"/>
        <v>On 28-11-2019,worked7hr and 30min,deviation by 60min.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 x14ac:dyDescent="0.35">
      <c r="A118" s="2">
        <v>43678.28125</v>
      </c>
      <c r="B118" s="2">
        <v>43678.597916666666</v>
      </c>
      <c r="C118" s="8">
        <f t="shared" si="6"/>
        <v>7.5999999999767169</v>
      </c>
      <c r="D118" s="3" t="str">
        <f t="shared" si="7"/>
        <v>Not-Allow</v>
      </c>
      <c r="E118" s="8">
        <f t="shared" si="8"/>
        <v>7</v>
      </c>
      <c r="F118" s="3">
        <f t="shared" si="9"/>
        <v>36</v>
      </c>
      <c r="G118" s="3">
        <f t="shared" si="10"/>
        <v>-54</v>
      </c>
      <c r="H118" s="3" t="str">
        <f t="shared" si="11"/>
        <v>On 01-08-2019,worked7hr and 36min,deviation by 54min.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 x14ac:dyDescent="0.35">
      <c r="A119" s="2">
        <v>44987.286111111112</v>
      </c>
      <c r="B119" s="2">
        <v>44987.605555555558</v>
      </c>
      <c r="C119" s="8">
        <f t="shared" si="6"/>
        <v>7.6666666666860692</v>
      </c>
      <c r="D119" s="3" t="str">
        <f t="shared" si="7"/>
        <v>Not-Allow</v>
      </c>
      <c r="E119" s="8">
        <f t="shared" si="8"/>
        <v>7</v>
      </c>
      <c r="F119" s="3">
        <f t="shared" si="9"/>
        <v>40</v>
      </c>
      <c r="G119" s="3">
        <f t="shared" si="10"/>
        <v>-50</v>
      </c>
      <c r="H119" s="3" t="str">
        <f t="shared" si="11"/>
        <v>On 02-03-2023,worked7hr and 40min,deviation by 50min.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 x14ac:dyDescent="0.35">
      <c r="A120" s="2">
        <v>43864.286805555559</v>
      </c>
      <c r="B120" s="2">
        <v>43864.655555555553</v>
      </c>
      <c r="C120" s="8">
        <f t="shared" si="6"/>
        <v>8.8499999998603016</v>
      </c>
      <c r="D120" s="3" t="str">
        <f t="shared" si="7"/>
        <v xml:space="preserve">Allow </v>
      </c>
      <c r="E120" s="8">
        <f t="shared" si="8"/>
        <v>8</v>
      </c>
      <c r="F120" s="3">
        <f t="shared" si="9"/>
        <v>51</v>
      </c>
      <c r="G120" s="3">
        <f t="shared" si="10"/>
        <v>21</v>
      </c>
      <c r="H120" s="3" t="str">
        <f t="shared" si="11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 x14ac:dyDescent="0.35">
      <c r="A121" s="2">
        <v>44567.283333333333</v>
      </c>
      <c r="B121" s="2">
        <v>44567.617361111108</v>
      </c>
      <c r="C121" s="8">
        <f t="shared" si="6"/>
        <v>8.0166666666045785</v>
      </c>
      <c r="D121" s="3" t="str">
        <f t="shared" si="7"/>
        <v>Not-Allow</v>
      </c>
      <c r="E121" s="8">
        <f t="shared" si="8"/>
        <v>8</v>
      </c>
      <c r="F121" s="3">
        <f t="shared" si="9"/>
        <v>1</v>
      </c>
      <c r="G121" s="3">
        <f t="shared" si="10"/>
        <v>-29</v>
      </c>
      <c r="H121" s="3" t="str">
        <f t="shared" si="11"/>
        <v>On 06-01-2022,worked8hr and 1min,deviation by 29min.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 x14ac:dyDescent="0.35">
      <c r="A122" s="2">
        <v>44627.288194444445</v>
      </c>
      <c r="B122" s="2">
        <v>44627.602083333331</v>
      </c>
      <c r="C122" s="8">
        <f t="shared" si="6"/>
        <v>7.5333333332673647</v>
      </c>
      <c r="D122" s="3" t="str">
        <f t="shared" si="7"/>
        <v>Not-Allow</v>
      </c>
      <c r="E122" s="8">
        <f t="shared" si="8"/>
        <v>7</v>
      </c>
      <c r="F122" s="3">
        <f t="shared" si="9"/>
        <v>32</v>
      </c>
      <c r="G122" s="3">
        <f t="shared" si="10"/>
        <v>-58</v>
      </c>
      <c r="H122" s="3" t="str">
        <f t="shared" si="11"/>
        <v>On 07-03-2022,worked7hr and 32min,deviation by 58min.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 x14ac:dyDescent="0.35">
      <c r="A123" s="2">
        <v>45207.287499999999</v>
      </c>
      <c r="B123" s="2">
        <v>45207.618055555555</v>
      </c>
      <c r="C123" s="8">
        <f t="shared" si="6"/>
        <v>7.9333333333488554</v>
      </c>
      <c r="D123" s="3" t="str">
        <f t="shared" si="7"/>
        <v>Not-Allow</v>
      </c>
      <c r="E123" s="8">
        <f t="shared" si="8"/>
        <v>7</v>
      </c>
      <c r="F123" s="3">
        <f t="shared" si="9"/>
        <v>56</v>
      </c>
      <c r="G123" s="3">
        <f t="shared" si="10"/>
        <v>-34</v>
      </c>
      <c r="H123" s="3" t="str">
        <f t="shared" si="11"/>
        <v>On 08-10-2023,worked7hr and 56min,deviation by 34min.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 x14ac:dyDescent="0.35">
      <c r="A124" s="2">
        <v>44083.281944444447</v>
      </c>
      <c r="B124" s="2">
        <v>44083.664583333331</v>
      </c>
      <c r="C124" s="8">
        <f t="shared" si="6"/>
        <v>9.1833333332324401</v>
      </c>
      <c r="D124" s="3" t="str">
        <f t="shared" si="7"/>
        <v xml:space="preserve">Allow </v>
      </c>
      <c r="E124" s="8">
        <f t="shared" si="8"/>
        <v>9</v>
      </c>
      <c r="F124" s="3">
        <f t="shared" si="9"/>
        <v>11</v>
      </c>
      <c r="G124" s="3">
        <f t="shared" si="10"/>
        <v>41</v>
      </c>
      <c r="H124" s="3" t="str">
        <f t="shared" si="11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 x14ac:dyDescent="0.35">
      <c r="A125" s="2">
        <v>43595.268750000003</v>
      </c>
      <c r="B125" s="2">
        <v>43595.609027777777</v>
      </c>
      <c r="C125" s="8">
        <f t="shared" si="6"/>
        <v>8.1666666665696539</v>
      </c>
      <c r="D125" s="3" t="str">
        <f t="shared" si="7"/>
        <v>Not-Allow</v>
      </c>
      <c r="E125" s="8">
        <f t="shared" si="8"/>
        <v>8</v>
      </c>
      <c r="F125" s="3">
        <f t="shared" si="9"/>
        <v>10</v>
      </c>
      <c r="G125" s="3">
        <f t="shared" si="10"/>
        <v>-20</v>
      </c>
      <c r="H125" s="3" t="str">
        <f t="shared" si="11"/>
        <v>On 10-05-2019,worked8hr and 10min,deviation by 20min.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 x14ac:dyDescent="0.35">
      <c r="A126" s="2">
        <v>43598.279861111114</v>
      </c>
      <c r="B126" s="2">
        <v>43598.6</v>
      </c>
      <c r="C126" s="8">
        <f t="shared" si="6"/>
        <v>7.6833333332324401</v>
      </c>
      <c r="D126" s="3" t="str">
        <f t="shared" si="7"/>
        <v>Not-Allow</v>
      </c>
      <c r="E126" s="8">
        <f t="shared" si="8"/>
        <v>7</v>
      </c>
      <c r="F126" s="3">
        <f t="shared" si="9"/>
        <v>41</v>
      </c>
      <c r="G126" s="3">
        <f t="shared" si="10"/>
        <v>-49</v>
      </c>
      <c r="H126" s="3" t="str">
        <f t="shared" si="11"/>
        <v>On 13-05-2019,worked7hr and 41min,deviation by 49min.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 x14ac:dyDescent="0.35">
      <c r="A127" s="2">
        <v>44088.268750000003</v>
      </c>
      <c r="B127" s="2">
        <v>44088.615972222222</v>
      </c>
      <c r="C127" s="8">
        <f t="shared" si="6"/>
        <v>8.3333333332557231</v>
      </c>
      <c r="D127" s="3" t="str">
        <f t="shared" si="7"/>
        <v>Not-Allow</v>
      </c>
      <c r="E127" s="8">
        <f t="shared" si="8"/>
        <v>8</v>
      </c>
      <c r="F127" s="3">
        <f t="shared" si="9"/>
        <v>20</v>
      </c>
      <c r="G127" s="3">
        <f t="shared" si="10"/>
        <v>-10</v>
      </c>
      <c r="H127" s="3" t="str">
        <f t="shared" si="11"/>
        <v>On 14-09-2020,worked8hr and 20min,deviation by 10min.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 x14ac:dyDescent="0.35">
      <c r="A128" s="2">
        <v>44270.279166666667</v>
      </c>
      <c r="B128" s="2">
        <v>44270.671527777777</v>
      </c>
      <c r="C128" s="8">
        <f t="shared" si="6"/>
        <v>9.4166666666278616</v>
      </c>
      <c r="D128" s="3" t="str">
        <f t="shared" si="7"/>
        <v xml:space="preserve">Allow </v>
      </c>
      <c r="E128" s="8">
        <f t="shared" si="8"/>
        <v>9</v>
      </c>
      <c r="F128" s="3">
        <f t="shared" si="9"/>
        <v>25</v>
      </c>
      <c r="G128" s="3">
        <f t="shared" si="10"/>
        <v>55</v>
      </c>
      <c r="H128" s="3" t="str">
        <f t="shared" si="11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 x14ac:dyDescent="0.35">
      <c r="A129" s="2">
        <v>43662.29791666667</v>
      </c>
      <c r="B129" s="2">
        <v>43662.652777777781</v>
      </c>
      <c r="C129" s="8">
        <f t="shared" si="6"/>
        <v>8.5166666666627862</v>
      </c>
      <c r="D129" s="3" t="str">
        <f t="shared" si="7"/>
        <v xml:space="preserve">Allow </v>
      </c>
      <c r="E129" s="8">
        <f t="shared" si="8"/>
        <v>8</v>
      </c>
      <c r="F129" s="3">
        <f t="shared" si="9"/>
        <v>31</v>
      </c>
      <c r="G129" s="3">
        <f t="shared" si="10"/>
        <v>1</v>
      </c>
      <c r="H129" s="3" t="str">
        <f t="shared" si="11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 x14ac:dyDescent="0.35">
      <c r="A130" s="2">
        <v>44943.275694444441</v>
      </c>
      <c r="B130" s="2">
        <v>44943.604166666664</v>
      </c>
      <c r="C130" s="8">
        <f t="shared" si="6"/>
        <v>7.8833333333604969</v>
      </c>
      <c r="D130" s="3" t="str">
        <f t="shared" si="7"/>
        <v>Not-Allow</v>
      </c>
      <c r="E130" s="8">
        <f t="shared" si="8"/>
        <v>7</v>
      </c>
      <c r="F130" s="3">
        <f t="shared" si="9"/>
        <v>53</v>
      </c>
      <c r="G130" s="3">
        <f t="shared" si="10"/>
        <v>-37</v>
      </c>
      <c r="H130" s="3" t="str">
        <f t="shared" si="11"/>
        <v>On 17-01-2023,worked7hr and 53min,deviation by 37min.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 x14ac:dyDescent="0.35">
      <c r="A131" s="2">
        <v>44671.272916666669</v>
      </c>
      <c r="B131" s="2">
        <v>44671.624305555553</v>
      </c>
      <c r="C131" s="8">
        <f t="shared" si="6"/>
        <v>8.4333333332324401</v>
      </c>
      <c r="D131" s="3" t="str">
        <f t="shared" si="7"/>
        <v xml:space="preserve">Allow </v>
      </c>
      <c r="E131" s="8">
        <f t="shared" si="8"/>
        <v>8</v>
      </c>
      <c r="F131" s="3">
        <f t="shared" si="9"/>
        <v>26</v>
      </c>
      <c r="G131" s="3">
        <f t="shared" si="10"/>
        <v>-4</v>
      </c>
      <c r="H131" s="3" t="str">
        <f t="shared" si="11"/>
        <v/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 x14ac:dyDescent="0.35">
      <c r="A132" s="2">
        <v>44033.293055555558</v>
      </c>
      <c r="B132" s="2">
        <v>44033.605555555558</v>
      </c>
      <c r="C132" s="8">
        <f t="shared" si="6"/>
        <v>7.5</v>
      </c>
      <c r="D132" s="3" t="str">
        <f t="shared" si="7"/>
        <v>Not-Allow</v>
      </c>
      <c r="E132" s="8">
        <f t="shared" si="8"/>
        <v>7</v>
      </c>
      <c r="F132" s="3">
        <f t="shared" si="9"/>
        <v>30</v>
      </c>
      <c r="G132" s="3">
        <f t="shared" si="10"/>
        <v>-60</v>
      </c>
      <c r="H132" s="3" t="str">
        <f t="shared" si="11"/>
        <v>On 21-07-2020,worked7hr and 30min,deviation by 60min.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5" x14ac:dyDescent="0.35">
      <c r="A133" s="2">
        <v>45221.272222222222</v>
      </c>
      <c r="B133" s="2">
        <v>45221.648611111108</v>
      </c>
      <c r="C133" s="8">
        <f t="shared" si="6"/>
        <v>9.0333333332673647</v>
      </c>
      <c r="D133" s="3" t="str">
        <f t="shared" si="7"/>
        <v xml:space="preserve">Allow </v>
      </c>
      <c r="E133" s="8">
        <f t="shared" si="8"/>
        <v>9</v>
      </c>
      <c r="F133" s="3">
        <f t="shared" si="9"/>
        <v>2</v>
      </c>
      <c r="G133" s="3">
        <f t="shared" si="10"/>
        <v>32</v>
      </c>
      <c r="H133" s="3" t="str">
        <f t="shared" si="11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5" x14ac:dyDescent="0.35">
      <c r="A134" s="2">
        <v>43913.279861111114</v>
      </c>
      <c r="B134" s="2">
        <v>43913.602083333331</v>
      </c>
      <c r="C134" s="8">
        <f t="shared" si="6"/>
        <v>7.7333333332207985</v>
      </c>
      <c r="D134" s="3" t="str">
        <f t="shared" si="7"/>
        <v>Not-Allow</v>
      </c>
      <c r="E134" s="8">
        <f t="shared" si="8"/>
        <v>7</v>
      </c>
      <c r="F134" s="3">
        <f t="shared" si="9"/>
        <v>44</v>
      </c>
      <c r="G134" s="3">
        <f t="shared" si="10"/>
        <v>-46</v>
      </c>
      <c r="H134" s="3" t="str">
        <f t="shared" si="11"/>
        <v>On 23-03-2020,worked7hr and 44min,deviation by 46min.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5" x14ac:dyDescent="0.35">
      <c r="A135" s="2">
        <v>43640.283333333333</v>
      </c>
      <c r="B135" s="2">
        <v>43640.618055555555</v>
      </c>
      <c r="C135" s="8">
        <f t="shared" si="6"/>
        <v>8.0333333333255723</v>
      </c>
      <c r="D135" s="3" t="str">
        <f t="shared" si="7"/>
        <v>Not-Allow</v>
      </c>
      <c r="E135" s="8">
        <f t="shared" si="8"/>
        <v>8</v>
      </c>
      <c r="F135" s="3">
        <f t="shared" si="9"/>
        <v>2</v>
      </c>
      <c r="G135" s="3">
        <f t="shared" si="10"/>
        <v>-28</v>
      </c>
      <c r="H135" s="3" t="str">
        <f t="shared" si="11"/>
        <v>On 24-06-2019,worked8hr and 2min,deviation by 28min.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5" x14ac:dyDescent="0.35">
      <c r="A136" s="2">
        <v>44374.290277777778</v>
      </c>
      <c r="B136" s="2">
        <v>44374.65625</v>
      </c>
      <c r="C136" s="8">
        <f t="shared" ref="C136:C199" si="12">(B136-A136)*24</f>
        <v>8.7833333333255723</v>
      </c>
      <c r="D136" s="3" t="str">
        <f t="shared" ref="D136:D199" si="13">IF(C136&gt;=$F$3,"Allow ","Not-Allow")</f>
        <v xml:space="preserve">Allow </v>
      </c>
      <c r="E136" s="8">
        <f t="shared" ref="E136:E199" si="14">INT(C136)</f>
        <v>8</v>
      </c>
      <c r="F136" s="3">
        <f t="shared" ref="F136:F199" si="15">ROUND((C136-E136)*60,0)</f>
        <v>47</v>
      </c>
      <c r="G136" s="3">
        <f t="shared" ref="G136:G199" si="16">ROUND((C136-$B$4)*60,0)</f>
        <v>17</v>
      </c>
      <c r="H136" s="3" t="str">
        <f t="shared" ref="H136:H199" si="17">IF(D136="Not-Allow","On "&amp;TEXT(A136,"dd-mm-yyyy")&amp;",worked"&amp;E136&amp;"hr and "&amp;F136&amp;"min,deviation by "&amp;ABS(G136)&amp;"min.","")</f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5" x14ac:dyDescent="0.35">
      <c r="A137" s="2">
        <v>44923.279166666667</v>
      </c>
      <c r="B137" s="2">
        <v>44923.599305555559</v>
      </c>
      <c r="C137" s="8">
        <f t="shared" si="12"/>
        <v>7.683333333407063</v>
      </c>
      <c r="D137" s="3" t="str">
        <f t="shared" si="13"/>
        <v>Not-Allow</v>
      </c>
      <c r="E137" s="8">
        <f t="shared" si="14"/>
        <v>7</v>
      </c>
      <c r="F137" s="3">
        <f t="shared" si="15"/>
        <v>41</v>
      </c>
      <c r="G137" s="3">
        <f t="shared" si="16"/>
        <v>-49</v>
      </c>
      <c r="H137" s="3" t="str">
        <f t="shared" si="17"/>
        <v>On 28-12-2022,worked7hr and 41min,deviation by 49min.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5" x14ac:dyDescent="0.35">
      <c r="A138" s="2">
        <v>43524.290972222225</v>
      </c>
      <c r="B138" s="2">
        <v>43524.675694444442</v>
      </c>
      <c r="C138" s="8">
        <f t="shared" si="12"/>
        <v>9.2333333332207985</v>
      </c>
      <c r="D138" s="3" t="str">
        <f t="shared" si="13"/>
        <v xml:space="preserve">Allow </v>
      </c>
      <c r="E138" s="8">
        <f t="shared" si="14"/>
        <v>9</v>
      </c>
      <c r="F138" s="3">
        <f t="shared" si="15"/>
        <v>14</v>
      </c>
      <c r="G138" s="3">
        <f t="shared" si="16"/>
        <v>44</v>
      </c>
      <c r="H138" s="3" t="str">
        <f t="shared" si="17"/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5" x14ac:dyDescent="0.35">
      <c r="A139" s="2">
        <v>45013.279166666667</v>
      </c>
      <c r="B139" s="2">
        <v>45013.595138888886</v>
      </c>
      <c r="C139" s="8">
        <f t="shared" si="12"/>
        <v>7.5833333332557231</v>
      </c>
      <c r="D139" s="3" t="str">
        <f t="shared" si="13"/>
        <v>Not-Allow</v>
      </c>
      <c r="E139" s="8">
        <f t="shared" si="14"/>
        <v>7</v>
      </c>
      <c r="F139" s="3">
        <f t="shared" si="15"/>
        <v>35</v>
      </c>
      <c r="G139" s="3">
        <f t="shared" si="16"/>
        <v>-55</v>
      </c>
      <c r="H139" s="3" t="str">
        <f t="shared" si="17"/>
        <v>On 28-03-2023,worked7hr and 35min,deviation by 55min.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5" x14ac:dyDescent="0.35">
      <c r="A140" s="2">
        <v>43889.272916666669</v>
      </c>
      <c r="B140" s="2">
        <v>43889.656944444447</v>
      </c>
      <c r="C140" s="8">
        <f t="shared" si="12"/>
        <v>9.2166666666744277</v>
      </c>
      <c r="D140" s="3" t="str">
        <f t="shared" si="13"/>
        <v xml:space="preserve">Allow </v>
      </c>
      <c r="E140" s="8">
        <f t="shared" si="14"/>
        <v>9</v>
      </c>
      <c r="F140" s="3">
        <f t="shared" si="15"/>
        <v>13</v>
      </c>
      <c r="G140" s="3">
        <f t="shared" si="16"/>
        <v>43</v>
      </c>
      <c r="H140" s="3" t="str">
        <f t="shared" si="17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5" x14ac:dyDescent="0.35">
      <c r="A141" s="2">
        <v>43864.277777777781</v>
      </c>
      <c r="B141" s="2">
        <v>43864.624305555553</v>
      </c>
      <c r="C141" s="8">
        <f t="shared" si="12"/>
        <v>8.3166666665347293</v>
      </c>
      <c r="D141" s="3" t="str">
        <f t="shared" si="13"/>
        <v>Not-Allow</v>
      </c>
      <c r="E141" s="8">
        <f t="shared" si="14"/>
        <v>8</v>
      </c>
      <c r="F141" s="3">
        <f t="shared" si="15"/>
        <v>19</v>
      </c>
      <c r="G141" s="3">
        <f t="shared" si="16"/>
        <v>-11</v>
      </c>
      <c r="H141" s="3" t="str">
        <f t="shared" si="17"/>
        <v>On 03-02-2020,worked8hr and 19min,deviation by 11min.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5" x14ac:dyDescent="0.35">
      <c r="A142" s="2">
        <v>44808.283333333333</v>
      </c>
      <c r="B142" s="2">
        <v>44808.625694444447</v>
      </c>
      <c r="C142" s="8">
        <f t="shared" si="12"/>
        <v>8.2166666667326353</v>
      </c>
      <c r="D142" s="3" t="str">
        <f t="shared" si="13"/>
        <v>Not-Allow</v>
      </c>
      <c r="E142" s="8">
        <f t="shared" si="14"/>
        <v>8</v>
      </c>
      <c r="F142" s="3">
        <f t="shared" si="15"/>
        <v>13</v>
      </c>
      <c r="G142" s="3">
        <f t="shared" si="16"/>
        <v>-17</v>
      </c>
      <c r="H142" s="3" t="str">
        <f t="shared" si="17"/>
        <v>On 04-09-2022,worked8hr and 13min,deviation by 17min.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5" x14ac:dyDescent="0.35">
      <c r="A143" s="2">
        <v>45235.286111111112</v>
      </c>
      <c r="B143" s="2">
        <v>45235.609722222223</v>
      </c>
      <c r="C143" s="8">
        <f t="shared" si="12"/>
        <v>7.7666666666627862</v>
      </c>
      <c r="D143" s="3" t="str">
        <f t="shared" si="13"/>
        <v>Not-Allow</v>
      </c>
      <c r="E143" s="8">
        <f t="shared" si="14"/>
        <v>7</v>
      </c>
      <c r="F143" s="3">
        <f t="shared" si="15"/>
        <v>46</v>
      </c>
      <c r="G143" s="3">
        <f t="shared" si="16"/>
        <v>-44</v>
      </c>
      <c r="H143" s="3" t="str">
        <f t="shared" si="17"/>
        <v>On 05-11-2023,worked7hr and 46min,deviation by 44min.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5" x14ac:dyDescent="0.35">
      <c r="A144" s="2">
        <v>44049.28402777778</v>
      </c>
      <c r="B144" s="2">
        <v>44049.623611111114</v>
      </c>
      <c r="C144" s="8">
        <f t="shared" si="12"/>
        <v>8.1500000000232831</v>
      </c>
      <c r="D144" s="3" t="str">
        <f t="shared" si="13"/>
        <v>Not-Allow</v>
      </c>
      <c r="E144" s="8">
        <f t="shared" si="14"/>
        <v>8</v>
      </c>
      <c r="F144" s="3">
        <f t="shared" si="15"/>
        <v>9</v>
      </c>
      <c r="G144" s="3">
        <f t="shared" si="16"/>
        <v>-21</v>
      </c>
      <c r="H144" s="3" t="str">
        <f t="shared" si="17"/>
        <v>On 06-08-2020,worked8hr and 9min,deviation by 21min.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5" x14ac:dyDescent="0.35">
      <c r="A145" s="2">
        <v>45023.284722222219</v>
      </c>
      <c r="B145" s="2">
        <v>45023.629861111112</v>
      </c>
      <c r="C145" s="8">
        <f t="shared" si="12"/>
        <v>8.2833333334419876</v>
      </c>
      <c r="D145" s="3" t="str">
        <f t="shared" si="13"/>
        <v>Not-Allow</v>
      </c>
      <c r="E145" s="8">
        <f t="shared" si="14"/>
        <v>8</v>
      </c>
      <c r="F145" s="3">
        <f t="shared" si="15"/>
        <v>17</v>
      </c>
      <c r="G145" s="3">
        <f t="shared" si="16"/>
        <v>-13</v>
      </c>
      <c r="H145" s="3" t="str">
        <f t="shared" si="17"/>
        <v>On 07-04-2023,worked8hr and 17min,deviation by 13min.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5" x14ac:dyDescent="0.35">
      <c r="A146" s="2">
        <v>44265.290277777778</v>
      </c>
      <c r="B146" s="2">
        <v>44265.668749999997</v>
      </c>
      <c r="C146" s="8">
        <f t="shared" si="12"/>
        <v>9.0833333332557231</v>
      </c>
      <c r="D146" s="3" t="str">
        <f t="shared" si="13"/>
        <v xml:space="preserve">Allow </v>
      </c>
      <c r="E146" s="8">
        <f t="shared" si="14"/>
        <v>9</v>
      </c>
      <c r="F146" s="3">
        <f t="shared" si="15"/>
        <v>5</v>
      </c>
      <c r="G146" s="3">
        <f t="shared" si="16"/>
        <v>35</v>
      </c>
      <c r="H146" s="3" t="str">
        <f t="shared" si="17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5" x14ac:dyDescent="0.35">
      <c r="A147" s="2">
        <v>44388.29583333333</v>
      </c>
      <c r="B147" s="2">
        <v>44388.65625</v>
      </c>
      <c r="C147" s="8">
        <f t="shared" si="12"/>
        <v>8.6500000000814907</v>
      </c>
      <c r="D147" s="3" t="str">
        <f t="shared" si="13"/>
        <v xml:space="preserve">Allow </v>
      </c>
      <c r="E147" s="8">
        <f t="shared" si="14"/>
        <v>8</v>
      </c>
      <c r="F147" s="3">
        <f t="shared" si="15"/>
        <v>39</v>
      </c>
      <c r="G147" s="3">
        <f t="shared" si="16"/>
        <v>9</v>
      </c>
      <c r="H147" s="3" t="str">
        <f t="shared" si="17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5" x14ac:dyDescent="0.35">
      <c r="A148" s="2">
        <v>45119.272222222222</v>
      </c>
      <c r="B148" s="2">
        <v>45119.598611111112</v>
      </c>
      <c r="C148" s="8">
        <f t="shared" si="12"/>
        <v>7.8333333333721384</v>
      </c>
      <c r="D148" s="3" t="str">
        <f t="shared" si="13"/>
        <v>Not-Allow</v>
      </c>
      <c r="E148" s="8">
        <f t="shared" si="14"/>
        <v>7</v>
      </c>
      <c r="F148" s="3">
        <f t="shared" si="15"/>
        <v>50</v>
      </c>
      <c r="G148" s="3">
        <f t="shared" si="16"/>
        <v>-40</v>
      </c>
      <c r="H148" s="3" t="str">
        <f t="shared" si="17"/>
        <v>On 12-07-2023,worked7hr and 50min,deviation by 40min.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5" x14ac:dyDescent="0.35">
      <c r="A149" s="2">
        <v>43843.270833333336</v>
      </c>
      <c r="B149" s="2">
        <v>43843.65347222222</v>
      </c>
      <c r="C149" s="8">
        <f t="shared" si="12"/>
        <v>9.1833333332324401</v>
      </c>
      <c r="D149" s="3" t="str">
        <f t="shared" si="13"/>
        <v xml:space="preserve">Allow </v>
      </c>
      <c r="E149" s="8">
        <f t="shared" si="14"/>
        <v>9</v>
      </c>
      <c r="F149" s="3">
        <f t="shared" si="15"/>
        <v>11</v>
      </c>
      <c r="G149" s="3">
        <f t="shared" si="16"/>
        <v>41</v>
      </c>
      <c r="H149" s="3" t="str">
        <f t="shared" si="17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5" x14ac:dyDescent="0.35">
      <c r="A150" s="2">
        <v>44971.272916666669</v>
      </c>
      <c r="B150" s="2">
        <v>44971.651388888888</v>
      </c>
      <c r="C150" s="8">
        <f t="shared" si="12"/>
        <v>9.0833333332557231</v>
      </c>
      <c r="D150" s="3" t="str">
        <f t="shared" si="13"/>
        <v xml:space="preserve">Allow </v>
      </c>
      <c r="E150" s="8">
        <f t="shared" si="14"/>
        <v>9</v>
      </c>
      <c r="F150" s="3">
        <f t="shared" si="15"/>
        <v>5</v>
      </c>
      <c r="G150" s="3">
        <f t="shared" si="16"/>
        <v>35</v>
      </c>
      <c r="H150" s="3" t="str">
        <f t="shared" si="17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5" x14ac:dyDescent="0.35">
      <c r="A151" s="2">
        <v>44578.288194444445</v>
      </c>
      <c r="B151" s="2">
        <v>44578.611111111109</v>
      </c>
      <c r="C151" s="8">
        <f t="shared" si="12"/>
        <v>7.7499999999417923</v>
      </c>
      <c r="D151" s="3" t="str">
        <f t="shared" si="13"/>
        <v>Not-Allow</v>
      </c>
      <c r="E151" s="8">
        <f t="shared" si="14"/>
        <v>7</v>
      </c>
      <c r="F151" s="3">
        <f t="shared" si="15"/>
        <v>45</v>
      </c>
      <c r="G151" s="3">
        <f t="shared" si="16"/>
        <v>-45</v>
      </c>
      <c r="H151" s="3" t="str">
        <f t="shared" si="17"/>
        <v>On 17-01-2022,worked7hr and 45min,deviation by 45min.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5" x14ac:dyDescent="0.35">
      <c r="A152" s="2">
        <v>45003.279861111114</v>
      </c>
      <c r="B152" s="2">
        <v>45003.665972222225</v>
      </c>
      <c r="C152" s="8">
        <f t="shared" si="12"/>
        <v>9.2666666666627862</v>
      </c>
      <c r="D152" s="3" t="str">
        <f t="shared" si="13"/>
        <v xml:space="preserve">Allow </v>
      </c>
      <c r="E152" s="8">
        <f t="shared" si="14"/>
        <v>9</v>
      </c>
      <c r="F152" s="3">
        <f t="shared" si="15"/>
        <v>16</v>
      </c>
      <c r="G152" s="3">
        <f t="shared" si="16"/>
        <v>46</v>
      </c>
      <c r="H152" s="3" t="str">
        <f t="shared" si="17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5" x14ac:dyDescent="0.35">
      <c r="A153" s="2">
        <v>44639.290277777778</v>
      </c>
      <c r="B153" s="2">
        <v>44639.648611111108</v>
      </c>
      <c r="C153" s="8">
        <f t="shared" si="12"/>
        <v>8.5999999999185093</v>
      </c>
      <c r="D153" s="3" t="str">
        <f t="shared" si="13"/>
        <v xml:space="preserve">Allow </v>
      </c>
      <c r="E153" s="8">
        <f t="shared" si="14"/>
        <v>8</v>
      </c>
      <c r="F153" s="3">
        <f t="shared" si="15"/>
        <v>36</v>
      </c>
      <c r="G153" s="3">
        <f t="shared" si="16"/>
        <v>6</v>
      </c>
      <c r="H153" s="3" t="str">
        <f t="shared" si="17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5" x14ac:dyDescent="0.35">
      <c r="A154" s="2">
        <v>45005.268750000003</v>
      </c>
      <c r="B154" s="2">
        <v>45005.64166666667</v>
      </c>
      <c r="C154" s="8">
        <f t="shared" si="12"/>
        <v>8.9500000000116415</v>
      </c>
      <c r="D154" s="3" t="str">
        <f t="shared" si="13"/>
        <v xml:space="preserve">Allow </v>
      </c>
      <c r="E154" s="8">
        <f t="shared" si="14"/>
        <v>8</v>
      </c>
      <c r="F154" s="3">
        <f t="shared" si="15"/>
        <v>57</v>
      </c>
      <c r="G154" s="3">
        <f t="shared" si="16"/>
        <v>27</v>
      </c>
      <c r="H154" s="3" t="str">
        <f t="shared" si="17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5" x14ac:dyDescent="0.35">
      <c r="A155" s="2">
        <v>43667.293749999997</v>
      </c>
      <c r="B155" s="2">
        <v>43667.629166666666</v>
      </c>
      <c r="C155" s="8">
        <f t="shared" si="12"/>
        <v>8.0500000000465661</v>
      </c>
      <c r="D155" s="3" t="str">
        <f t="shared" si="13"/>
        <v>Not-Allow</v>
      </c>
      <c r="E155" s="8">
        <f t="shared" si="14"/>
        <v>8</v>
      </c>
      <c r="F155" s="3">
        <f t="shared" si="15"/>
        <v>3</v>
      </c>
      <c r="G155" s="3">
        <f t="shared" si="16"/>
        <v>-27</v>
      </c>
      <c r="H155" s="3" t="str">
        <f t="shared" si="17"/>
        <v>On 21-07-2019,worked8hr and 3min,deviation by 27min.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5" x14ac:dyDescent="0.35">
      <c r="A156" s="2">
        <v>44981.272916666669</v>
      </c>
      <c r="B156" s="2">
        <v>44981.609722222223</v>
      </c>
      <c r="C156" s="8">
        <f t="shared" si="12"/>
        <v>8.0833333333139308</v>
      </c>
      <c r="D156" s="3" t="str">
        <f t="shared" si="13"/>
        <v>Not-Allow</v>
      </c>
      <c r="E156" s="8">
        <f t="shared" si="14"/>
        <v>8</v>
      </c>
      <c r="F156" s="3">
        <f t="shared" si="15"/>
        <v>5</v>
      </c>
      <c r="G156" s="3">
        <f t="shared" si="16"/>
        <v>-25</v>
      </c>
      <c r="H156" s="3" t="str">
        <f t="shared" si="17"/>
        <v>On 24-02-2023,worked8hr and 5min,deviation by 25min.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5" x14ac:dyDescent="0.35">
      <c r="A157" s="2">
        <v>44280.272916666669</v>
      </c>
      <c r="B157" s="2">
        <v>44280.59375</v>
      </c>
      <c r="C157" s="8">
        <f t="shared" si="12"/>
        <v>7.6999999999534339</v>
      </c>
      <c r="D157" s="3" t="str">
        <f t="shared" si="13"/>
        <v>Not-Allow</v>
      </c>
      <c r="E157" s="8">
        <f t="shared" si="14"/>
        <v>7</v>
      </c>
      <c r="F157" s="3">
        <f t="shared" si="15"/>
        <v>42</v>
      </c>
      <c r="G157" s="3">
        <f t="shared" si="16"/>
        <v>-48</v>
      </c>
      <c r="H157" s="3" t="str">
        <f t="shared" si="17"/>
        <v>On 25-03-2021,worked7hr and 42min,deviation by 48min.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5" x14ac:dyDescent="0.35">
      <c r="A158" s="2">
        <v>44526.288888888892</v>
      </c>
      <c r="B158" s="2">
        <v>44526.682638888888</v>
      </c>
      <c r="C158" s="8">
        <f t="shared" si="12"/>
        <v>9.4499999998952262</v>
      </c>
      <c r="D158" s="3" t="str">
        <f t="shared" si="13"/>
        <v xml:space="preserve">Allow </v>
      </c>
      <c r="E158" s="8">
        <f t="shared" si="14"/>
        <v>9</v>
      </c>
      <c r="F158" s="3">
        <f t="shared" si="15"/>
        <v>27</v>
      </c>
      <c r="G158" s="3">
        <f t="shared" si="16"/>
        <v>57</v>
      </c>
      <c r="H158" s="3" t="str">
        <f t="shared" si="17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5" x14ac:dyDescent="0.35">
      <c r="A159" s="2">
        <v>44343.272222222222</v>
      </c>
      <c r="B159" s="2">
        <v>44343.630555555559</v>
      </c>
      <c r="C159" s="8">
        <f t="shared" si="12"/>
        <v>8.6000000000931323</v>
      </c>
      <c r="D159" s="3" t="str">
        <f t="shared" si="13"/>
        <v xml:space="preserve">Allow </v>
      </c>
      <c r="E159" s="8">
        <f t="shared" si="14"/>
        <v>8</v>
      </c>
      <c r="F159" s="3">
        <f t="shared" si="15"/>
        <v>36</v>
      </c>
      <c r="G159" s="3">
        <f t="shared" si="16"/>
        <v>6</v>
      </c>
      <c r="H159" s="3" t="str">
        <f t="shared" si="17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5" x14ac:dyDescent="0.35">
      <c r="A160" s="2">
        <v>44010.281944444447</v>
      </c>
      <c r="B160" s="2">
        <v>44010.65625</v>
      </c>
      <c r="C160" s="8">
        <f t="shared" si="12"/>
        <v>8.9833333332790062</v>
      </c>
      <c r="D160" s="3" t="str">
        <f t="shared" si="13"/>
        <v xml:space="preserve">Allow </v>
      </c>
      <c r="E160" s="8">
        <f t="shared" si="14"/>
        <v>8</v>
      </c>
      <c r="F160" s="3">
        <f t="shared" si="15"/>
        <v>59</v>
      </c>
      <c r="G160" s="3">
        <f t="shared" si="16"/>
        <v>29</v>
      </c>
      <c r="H160" s="3" t="str">
        <f t="shared" si="17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5" x14ac:dyDescent="0.35">
      <c r="A161" s="2">
        <v>44378.265277777777</v>
      </c>
      <c r="B161" s="2">
        <v>44378.651388888888</v>
      </c>
      <c r="C161" s="8">
        <f t="shared" si="12"/>
        <v>9.2666666666627862</v>
      </c>
      <c r="D161" s="3" t="str">
        <f t="shared" si="13"/>
        <v xml:space="preserve">Allow </v>
      </c>
      <c r="E161" s="8">
        <f t="shared" si="14"/>
        <v>9</v>
      </c>
      <c r="F161" s="3">
        <f t="shared" si="15"/>
        <v>16</v>
      </c>
      <c r="G161" s="3">
        <f t="shared" si="16"/>
        <v>46</v>
      </c>
      <c r="H161" s="3" t="str">
        <f t="shared" si="17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5" x14ac:dyDescent="0.35">
      <c r="A162" s="2">
        <v>43740.291666666664</v>
      </c>
      <c r="B162" s="2">
        <v>43740.604166666664</v>
      </c>
      <c r="C162" s="8">
        <f t="shared" si="12"/>
        <v>7.5</v>
      </c>
      <c r="D162" s="3" t="str">
        <f t="shared" si="13"/>
        <v>Not-Allow</v>
      </c>
      <c r="E162" s="8">
        <f t="shared" si="14"/>
        <v>7</v>
      </c>
      <c r="F162" s="3">
        <f t="shared" si="15"/>
        <v>30</v>
      </c>
      <c r="G162" s="3">
        <f t="shared" si="16"/>
        <v>-60</v>
      </c>
      <c r="H162" s="3" t="str">
        <f t="shared" si="17"/>
        <v>On 02-10-2019,worked7hr and 30min,deviation by 60min.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5" x14ac:dyDescent="0.35">
      <c r="A163" s="2">
        <v>45263.275694444441</v>
      </c>
      <c r="B163" s="2">
        <v>45263.654861111114</v>
      </c>
      <c r="C163" s="8">
        <f t="shared" si="12"/>
        <v>9.1000000001513399</v>
      </c>
      <c r="D163" s="3" t="str">
        <f t="shared" si="13"/>
        <v xml:space="preserve">Allow </v>
      </c>
      <c r="E163" s="8">
        <f t="shared" si="14"/>
        <v>9</v>
      </c>
      <c r="F163" s="3">
        <f t="shared" si="15"/>
        <v>6</v>
      </c>
      <c r="G163" s="3">
        <f t="shared" si="16"/>
        <v>36</v>
      </c>
      <c r="H163" s="3" t="str">
        <f t="shared" si="17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5" x14ac:dyDescent="0.35">
      <c r="A164" s="2">
        <v>43803.270138888889</v>
      </c>
      <c r="B164" s="2">
        <v>43803.604861111111</v>
      </c>
      <c r="C164" s="8">
        <f t="shared" si="12"/>
        <v>8.0333333333255723</v>
      </c>
      <c r="D164" s="3" t="str">
        <f t="shared" si="13"/>
        <v>Not-Allow</v>
      </c>
      <c r="E164" s="8">
        <f t="shared" si="14"/>
        <v>8</v>
      </c>
      <c r="F164" s="3">
        <f t="shared" si="15"/>
        <v>2</v>
      </c>
      <c r="G164" s="3">
        <f t="shared" si="16"/>
        <v>-28</v>
      </c>
      <c r="H164" s="3" t="str">
        <f t="shared" si="17"/>
        <v>On 04-12-2019,worked8hr and 2min,deviation by 28min.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5" x14ac:dyDescent="0.35">
      <c r="A165" s="2">
        <v>43835.295138888891</v>
      </c>
      <c r="B165" s="2">
        <v>43835.683333333334</v>
      </c>
      <c r="C165" s="8">
        <f t="shared" si="12"/>
        <v>9.3166666666511446</v>
      </c>
      <c r="D165" s="3" t="str">
        <f t="shared" si="13"/>
        <v xml:space="preserve">Allow </v>
      </c>
      <c r="E165" s="8">
        <f t="shared" si="14"/>
        <v>9</v>
      </c>
      <c r="F165" s="3">
        <f t="shared" si="15"/>
        <v>19</v>
      </c>
      <c r="G165" s="3">
        <f t="shared" si="16"/>
        <v>49</v>
      </c>
      <c r="H165" s="3" t="str">
        <f t="shared" si="17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5" x14ac:dyDescent="0.35">
      <c r="A166" s="2">
        <v>45178.288194444445</v>
      </c>
      <c r="B166" s="2">
        <v>45178.604861111111</v>
      </c>
      <c r="C166" s="8">
        <f t="shared" si="12"/>
        <v>7.5999999999767169</v>
      </c>
      <c r="D166" s="3" t="str">
        <f t="shared" si="13"/>
        <v>Not-Allow</v>
      </c>
      <c r="E166" s="8">
        <f t="shared" si="14"/>
        <v>7</v>
      </c>
      <c r="F166" s="3">
        <f t="shared" si="15"/>
        <v>36</v>
      </c>
      <c r="G166" s="3">
        <f t="shared" si="16"/>
        <v>-54</v>
      </c>
      <c r="H166" s="3" t="str">
        <f t="shared" si="17"/>
        <v>On 09-09-2023,worked7hr and 36min,deviation by 54min.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5" x14ac:dyDescent="0.35">
      <c r="A167" s="2">
        <v>45087.290972222225</v>
      </c>
      <c r="B167" s="2">
        <v>45087.67291666667</v>
      </c>
      <c r="C167" s="8">
        <f t="shared" si="12"/>
        <v>9.1666666666860692</v>
      </c>
      <c r="D167" s="3" t="str">
        <f t="shared" si="13"/>
        <v xml:space="preserve">Allow </v>
      </c>
      <c r="E167" s="8">
        <f t="shared" si="14"/>
        <v>9</v>
      </c>
      <c r="F167" s="3">
        <f t="shared" si="15"/>
        <v>10</v>
      </c>
      <c r="G167" s="3">
        <f t="shared" si="16"/>
        <v>40</v>
      </c>
      <c r="H167" s="3" t="str">
        <f t="shared" si="17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5" x14ac:dyDescent="0.35">
      <c r="A168" s="2">
        <v>43901.288888888892</v>
      </c>
      <c r="B168" s="2">
        <v>43901.643750000003</v>
      </c>
      <c r="C168" s="8">
        <f t="shared" si="12"/>
        <v>8.5166666666627862</v>
      </c>
      <c r="D168" s="3" t="str">
        <f t="shared" si="13"/>
        <v xml:space="preserve">Allow </v>
      </c>
      <c r="E168" s="8">
        <f t="shared" si="14"/>
        <v>8</v>
      </c>
      <c r="F168" s="3">
        <f t="shared" si="15"/>
        <v>31</v>
      </c>
      <c r="G168" s="3">
        <f t="shared" si="16"/>
        <v>1</v>
      </c>
      <c r="H168" s="3" t="str">
        <f t="shared" si="17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5" x14ac:dyDescent="0.35">
      <c r="A169" s="2">
        <v>44632.302083333336</v>
      </c>
      <c r="B169" s="2">
        <v>44632.660416666666</v>
      </c>
      <c r="C169" s="8">
        <f t="shared" si="12"/>
        <v>8.5999999999185093</v>
      </c>
      <c r="D169" s="3" t="str">
        <f t="shared" si="13"/>
        <v xml:space="preserve">Allow </v>
      </c>
      <c r="E169" s="8">
        <f t="shared" si="14"/>
        <v>8</v>
      </c>
      <c r="F169" s="3">
        <f t="shared" si="15"/>
        <v>36</v>
      </c>
      <c r="G169" s="3">
        <f t="shared" si="16"/>
        <v>6</v>
      </c>
      <c r="H169" s="3" t="str">
        <f t="shared" si="17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5" x14ac:dyDescent="0.35">
      <c r="A170" s="2">
        <v>43814.272916666669</v>
      </c>
      <c r="B170" s="2">
        <v>43814.640277777777</v>
      </c>
      <c r="C170" s="8">
        <f t="shared" si="12"/>
        <v>8.816666666592937</v>
      </c>
      <c r="D170" s="3" t="str">
        <f t="shared" si="13"/>
        <v xml:space="preserve">Allow </v>
      </c>
      <c r="E170" s="8">
        <f t="shared" si="14"/>
        <v>8</v>
      </c>
      <c r="F170" s="3">
        <f t="shared" si="15"/>
        <v>49</v>
      </c>
      <c r="G170" s="3">
        <f t="shared" si="16"/>
        <v>19</v>
      </c>
      <c r="H170" s="3" t="str">
        <f t="shared" si="17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5" x14ac:dyDescent="0.35">
      <c r="A171" s="2">
        <v>44973.286111111112</v>
      </c>
      <c r="B171" s="2">
        <v>44973.621527777781</v>
      </c>
      <c r="C171" s="8">
        <f t="shared" si="12"/>
        <v>8.0500000000465661</v>
      </c>
      <c r="D171" s="3" t="str">
        <f t="shared" si="13"/>
        <v>Not-Allow</v>
      </c>
      <c r="E171" s="8">
        <f t="shared" si="14"/>
        <v>8</v>
      </c>
      <c r="F171" s="3">
        <f t="shared" si="15"/>
        <v>3</v>
      </c>
      <c r="G171" s="3">
        <f t="shared" si="16"/>
        <v>-27</v>
      </c>
      <c r="H171" s="3" t="str">
        <f t="shared" si="17"/>
        <v>On 16-02-2023,worked8hr and 3min,deviation by 27min.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5" x14ac:dyDescent="0.35">
      <c r="A172" s="2">
        <v>44091.283333333333</v>
      </c>
      <c r="B172" s="2">
        <v>44091.628472222219</v>
      </c>
      <c r="C172" s="8">
        <f t="shared" si="12"/>
        <v>8.2833333332673647</v>
      </c>
      <c r="D172" s="3" t="str">
        <f t="shared" si="13"/>
        <v>Not-Allow</v>
      </c>
      <c r="E172" s="8">
        <f t="shared" si="14"/>
        <v>8</v>
      </c>
      <c r="F172" s="3">
        <f t="shared" si="15"/>
        <v>17</v>
      </c>
      <c r="G172" s="3">
        <f t="shared" si="16"/>
        <v>-13</v>
      </c>
      <c r="H172" s="3" t="str">
        <f t="shared" si="17"/>
        <v>On 17-09-2020,worked8hr and 17min,deviation by 13min.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5" x14ac:dyDescent="0.35">
      <c r="A173" s="2">
        <v>43514.28125</v>
      </c>
      <c r="B173" s="2">
        <v>43514.602777777778</v>
      </c>
      <c r="C173" s="8">
        <f t="shared" si="12"/>
        <v>7.7166666666744277</v>
      </c>
      <c r="D173" s="3" t="str">
        <f t="shared" si="13"/>
        <v>Not-Allow</v>
      </c>
      <c r="E173" s="8">
        <f t="shared" si="14"/>
        <v>7</v>
      </c>
      <c r="F173" s="3">
        <f t="shared" si="15"/>
        <v>43</v>
      </c>
      <c r="G173" s="3">
        <f t="shared" si="16"/>
        <v>-47</v>
      </c>
      <c r="H173" s="3" t="str">
        <f t="shared" si="17"/>
        <v>On 18-02-2019,worked7hr and 43min,deviation by 47min.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5" x14ac:dyDescent="0.35">
      <c r="A174" s="2">
        <v>43543.284722222219</v>
      </c>
      <c r="B174" s="2">
        <v>43543.643055555556</v>
      </c>
      <c r="C174" s="8">
        <f t="shared" si="12"/>
        <v>8.6000000000931323</v>
      </c>
      <c r="D174" s="3" t="str">
        <f t="shared" si="13"/>
        <v xml:space="preserve">Allow </v>
      </c>
      <c r="E174" s="8">
        <f t="shared" si="14"/>
        <v>8</v>
      </c>
      <c r="F174" s="3">
        <f t="shared" si="15"/>
        <v>36</v>
      </c>
      <c r="G174" s="3">
        <f t="shared" si="16"/>
        <v>6</v>
      </c>
      <c r="H174" s="3" t="str">
        <f t="shared" si="17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5" x14ac:dyDescent="0.35">
      <c r="A175" s="2">
        <v>43791.288194444445</v>
      </c>
      <c r="B175" s="2">
        <v>43791.634027777778</v>
      </c>
      <c r="C175" s="8">
        <f t="shared" si="12"/>
        <v>8.2999999999883585</v>
      </c>
      <c r="D175" s="3" t="str">
        <f t="shared" si="13"/>
        <v>Not-Allow</v>
      </c>
      <c r="E175" s="8">
        <f t="shared" si="14"/>
        <v>8</v>
      </c>
      <c r="F175" s="3">
        <f t="shared" si="15"/>
        <v>18</v>
      </c>
      <c r="G175" s="3">
        <f t="shared" si="16"/>
        <v>-12</v>
      </c>
      <c r="H175" s="3" t="str">
        <f t="shared" si="17"/>
        <v>On 22-11-2019,worked8hr and 18min,deviation by 12min.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5" x14ac:dyDescent="0.35">
      <c r="A176" s="2">
        <v>44431.290277777778</v>
      </c>
      <c r="B176" s="2">
        <v>44431.605555555558</v>
      </c>
      <c r="C176" s="8">
        <f t="shared" si="12"/>
        <v>7.5666666667093523</v>
      </c>
      <c r="D176" s="3" t="str">
        <f t="shared" si="13"/>
        <v>Not-Allow</v>
      </c>
      <c r="E176" s="8">
        <f t="shared" si="14"/>
        <v>7</v>
      </c>
      <c r="F176" s="3">
        <f t="shared" si="15"/>
        <v>34</v>
      </c>
      <c r="G176" s="3">
        <f t="shared" si="16"/>
        <v>-56</v>
      </c>
      <c r="H176" s="3" t="str">
        <f t="shared" si="17"/>
        <v>On 23-08-2021,worked7hr and 34min,deviation by 56min.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5" x14ac:dyDescent="0.35">
      <c r="A177" s="2">
        <v>43766.299305555556</v>
      </c>
      <c r="B177" s="2">
        <v>43766.671527777777</v>
      </c>
      <c r="C177" s="8">
        <f t="shared" si="12"/>
        <v>8.9333333332906477</v>
      </c>
      <c r="D177" s="3" t="str">
        <f t="shared" si="13"/>
        <v xml:space="preserve">Allow </v>
      </c>
      <c r="E177" s="8">
        <f t="shared" si="14"/>
        <v>8</v>
      </c>
      <c r="F177" s="3">
        <f t="shared" si="15"/>
        <v>56</v>
      </c>
      <c r="G177" s="3">
        <f t="shared" si="16"/>
        <v>26</v>
      </c>
      <c r="H177" s="3" t="str">
        <f t="shared" si="17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5" x14ac:dyDescent="0.35">
      <c r="A178" s="2">
        <v>45227.275694444441</v>
      </c>
      <c r="B178" s="2">
        <v>45227.665972222225</v>
      </c>
      <c r="C178" s="8">
        <f t="shared" si="12"/>
        <v>9.3666666668141261</v>
      </c>
      <c r="D178" s="3" t="str">
        <f t="shared" si="13"/>
        <v xml:space="preserve">Allow </v>
      </c>
      <c r="E178" s="8">
        <f t="shared" si="14"/>
        <v>9</v>
      </c>
      <c r="F178" s="3">
        <f t="shared" si="15"/>
        <v>22</v>
      </c>
      <c r="G178" s="3">
        <f t="shared" si="16"/>
        <v>52</v>
      </c>
      <c r="H178" s="3" t="str">
        <f t="shared" si="17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5" x14ac:dyDescent="0.35">
      <c r="A179" s="2">
        <v>43949.275000000001</v>
      </c>
      <c r="B179" s="2">
        <v>43949.604166666664</v>
      </c>
      <c r="C179" s="8">
        <f t="shared" si="12"/>
        <v>7.8999999999068677</v>
      </c>
      <c r="D179" s="3" t="str">
        <f t="shared" si="13"/>
        <v>Not-Allow</v>
      </c>
      <c r="E179" s="8">
        <f t="shared" si="14"/>
        <v>7</v>
      </c>
      <c r="F179" s="3">
        <f t="shared" si="15"/>
        <v>54</v>
      </c>
      <c r="G179" s="3">
        <f t="shared" si="16"/>
        <v>-36</v>
      </c>
      <c r="H179" s="3" t="str">
        <f t="shared" si="17"/>
        <v>On 28-04-2020,worked7hr and 54min,deviation by 36min.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5" x14ac:dyDescent="0.35">
      <c r="A180" s="2">
        <v>43832.295138888891</v>
      </c>
      <c r="B180" s="2">
        <v>43832.638194444444</v>
      </c>
      <c r="C180" s="8">
        <f t="shared" si="12"/>
        <v>8.2333333332790062</v>
      </c>
      <c r="D180" s="3" t="str">
        <f t="shared" si="13"/>
        <v>Not-Allow</v>
      </c>
      <c r="E180" s="8">
        <f t="shared" si="14"/>
        <v>8</v>
      </c>
      <c r="F180" s="3">
        <f t="shared" si="15"/>
        <v>14</v>
      </c>
      <c r="G180" s="3">
        <f t="shared" si="16"/>
        <v>-16</v>
      </c>
      <c r="H180" s="3" t="str">
        <f t="shared" si="17"/>
        <v>On 02-01-2020,worked8hr and 14min,deviation by 16min.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5" x14ac:dyDescent="0.35">
      <c r="A181" s="2">
        <v>44962.275000000001</v>
      </c>
      <c r="B181" s="2">
        <v>44962.661111111112</v>
      </c>
      <c r="C181" s="8">
        <f t="shared" si="12"/>
        <v>9.2666666666627862</v>
      </c>
      <c r="D181" s="3" t="str">
        <f t="shared" si="13"/>
        <v xml:space="preserve">Allow </v>
      </c>
      <c r="E181" s="8">
        <f t="shared" si="14"/>
        <v>9</v>
      </c>
      <c r="F181" s="3">
        <f t="shared" si="15"/>
        <v>16</v>
      </c>
      <c r="G181" s="3">
        <f t="shared" si="16"/>
        <v>46</v>
      </c>
      <c r="H181" s="3" t="str">
        <f t="shared" si="17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5" x14ac:dyDescent="0.35">
      <c r="A182" s="2">
        <v>43503.293749999997</v>
      </c>
      <c r="B182" s="2">
        <v>43503.632638888892</v>
      </c>
      <c r="C182" s="8">
        <f t="shared" si="12"/>
        <v>8.1333333334769122</v>
      </c>
      <c r="D182" s="3" t="str">
        <f t="shared" si="13"/>
        <v>Not-Allow</v>
      </c>
      <c r="E182" s="8">
        <f t="shared" si="14"/>
        <v>8</v>
      </c>
      <c r="F182" s="3">
        <f t="shared" si="15"/>
        <v>8</v>
      </c>
      <c r="G182" s="3">
        <f t="shared" si="16"/>
        <v>-22</v>
      </c>
      <c r="H182" s="3" t="str">
        <f t="shared" si="17"/>
        <v>On 07-02-2019,worked8hr and 8min,deviation by 22min.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5" x14ac:dyDescent="0.35">
      <c r="A183" s="2">
        <v>44842.288888888892</v>
      </c>
      <c r="B183" s="2">
        <v>44842.621527777781</v>
      </c>
      <c r="C183" s="8">
        <f t="shared" si="12"/>
        <v>7.9833333333372138</v>
      </c>
      <c r="D183" s="3" t="str">
        <f t="shared" si="13"/>
        <v>Not-Allow</v>
      </c>
      <c r="E183" s="8">
        <f t="shared" si="14"/>
        <v>7</v>
      </c>
      <c r="F183" s="3">
        <f t="shared" si="15"/>
        <v>59</v>
      </c>
      <c r="G183" s="3">
        <f t="shared" si="16"/>
        <v>-31</v>
      </c>
      <c r="H183" s="3" t="str">
        <f t="shared" si="17"/>
        <v>On 08-10-2022,worked7hr and 59min,deviation by 31min.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5" x14ac:dyDescent="0.35">
      <c r="A184" s="2">
        <v>44994.290972222225</v>
      </c>
      <c r="B184" s="2">
        <v>44994.607638888891</v>
      </c>
      <c r="C184" s="8">
        <f t="shared" si="12"/>
        <v>7.5999999999767169</v>
      </c>
      <c r="D184" s="3" t="str">
        <f t="shared" si="13"/>
        <v>Not-Allow</v>
      </c>
      <c r="E184" s="8">
        <f t="shared" si="14"/>
        <v>7</v>
      </c>
      <c r="F184" s="3">
        <f t="shared" si="15"/>
        <v>36</v>
      </c>
      <c r="G184" s="3">
        <f t="shared" si="16"/>
        <v>-54</v>
      </c>
      <c r="H184" s="3" t="str">
        <f t="shared" si="17"/>
        <v>On 09-03-2023,worked7hr and 36min,deviation by 54min.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5" x14ac:dyDescent="0.35">
      <c r="A185" s="2">
        <v>45211.275000000001</v>
      </c>
      <c r="B185" s="2">
        <v>45211.594444444447</v>
      </c>
      <c r="C185" s="8">
        <f t="shared" si="12"/>
        <v>7.6666666666860692</v>
      </c>
      <c r="D185" s="3" t="str">
        <f t="shared" si="13"/>
        <v>Not-Allow</v>
      </c>
      <c r="E185" s="8">
        <f t="shared" si="14"/>
        <v>7</v>
      </c>
      <c r="F185" s="3">
        <f t="shared" si="15"/>
        <v>40</v>
      </c>
      <c r="G185" s="3">
        <f t="shared" si="16"/>
        <v>-50</v>
      </c>
      <c r="H185" s="3" t="str">
        <f t="shared" si="17"/>
        <v>On 12-10-2023,worked7hr and 40min,deviation by 50min.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5" x14ac:dyDescent="0.35">
      <c r="A186" s="2">
        <v>45243.265277777777</v>
      </c>
      <c r="B186" s="2">
        <v>45243.650694444441</v>
      </c>
      <c r="C186" s="8">
        <f t="shared" si="12"/>
        <v>9.2499999999417923</v>
      </c>
      <c r="D186" s="3" t="str">
        <f t="shared" si="13"/>
        <v xml:space="preserve">Allow </v>
      </c>
      <c r="E186" s="8">
        <f t="shared" si="14"/>
        <v>9</v>
      </c>
      <c r="F186" s="3">
        <f t="shared" si="15"/>
        <v>15</v>
      </c>
      <c r="G186" s="3">
        <f t="shared" si="16"/>
        <v>45</v>
      </c>
      <c r="H186" s="3" t="str">
        <f t="shared" si="17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5" x14ac:dyDescent="0.35">
      <c r="A187" s="2">
        <v>44606.28125</v>
      </c>
      <c r="B187" s="2">
        <v>44606.611111111109</v>
      </c>
      <c r="C187" s="8">
        <f t="shared" si="12"/>
        <v>7.9166666666278616</v>
      </c>
      <c r="D187" s="3" t="str">
        <f t="shared" si="13"/>
        <v>Not-Allow</v>
      </c>
      <c r="E187" s="8">
        <f t="shared" si="14"/>
        <v>7</v>
      </c>
      <c r="F187" s="3">
        <f t="shared" si="15"/>
        <v>55</v>
      </c>
      <c r="G187" s="3">
        <f t="shared" si="16"/>
        <v>-35</v>
      </c>
      <c r="H187" s="3" t="str">
        <f t="shared" si="17"/>
        <v>On 14-02-2022,worked7hr and 55min,deviation by 35min.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5" x14ac:dyDescent="0.35">
      <c r="A188" s="2">
        <v>43539.279861111114</v>
      </c>
      <c r="B188" s="2">
        <v>43539.624305555553</v>
      </c>
      <c r="C188" s="8">
        <f t="shared" si="12"/>
        <v>8.2666666665463708</v>
      </c>
      <c r="D188" s="3" t="str">
        <f t="shared" si="13"/>
        <v>Not-Allow</v>
      </c>
      <c r="E188" s="8">
        <f t="shared" si="14"/>
        <v>8</v>
      </c>
      <c r="F188" s="3">
        <f t="shared" si="15"/>
        <v>16</v>
      </c>
      <c r="G188" s="3">
        <f t="shared" si="16"/>
        <v>-14</v>
      </c>
      <c r="H188" s="3" t="str">
        <f t="shared" si="17"/>
        <v>On 15-03-2019,worked8hr and 16min,deviation by 14min.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5" x14ac:dyDescent="0.35">
      <c r="A189" s="2">
        <v>43662.288194444445</v>
      </c>
      <c r="B189" s="2">
        <v>43662.635416666664</v>
      </c>
      <c r="C189" s="8">
        <f t="shared" si="12"/>
        <v>8.3333333332557231</v>
      </c>
      <c r="D189" s="3" t="str">
        <f t="shared" si="13"/>
        <v>Not-Allow</v>
      </c>
      <c r="E189" s="8">
        <f t="shared" si="14"/>
        <v>8</v>
      </c>
      <c r="F189" s="3">
        <f t="shared" si="15"/>
        <v>20</v>
      </c>
      <c r="G189" s="3">
        <f t="shared" si="16"/>
        <v>-10</v>
      </c>
      <c r="H189" s="3" t="str">
        <f t="shared" si="17"/>
        <v>On 16-07-2019,worked8hr and 20min,deviation by 10min.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5" x14ac:dyDescent="0.35">
      <c r="A190" s="2">
        <v>44580.277777777781</v>
      </c>
      <c r="B190" s="2">
        <v>44580.652777777781</v>
      </c>
      <c r="C190" s="8">
        <f t="shared" si="12"/>
        <v>9</v>
      </c>
      <c r="D190" s="3" t="str">
        <f t="shared" si="13"/>
        <v xml:space="preserve">Allow </v>
      </c>
      <c r="E190" s="8">
        <f t="shared" si="14"/>
        <v>9</v>
      </c>
      <c r="F190" s="3">
        <f t="shared" si="15"/>
        <v>0</v>
      </c>
      <c r="G190" s="3">
        <f t="shared" si="16"/>
        <v>30</v>
      </c>
      <c r="H190" s="3" t="str">
        <f t="shared" si="17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5" x14ac:dyDescent="0.35">
      <c r="A191" s="2">
        <v>44367.272222222222</v>
      </c>
      <c r="B191" s="2">
        <v>44367.651388888888</v>
      </c>
      <c r="C191" s="8">
        <f t="shared" si="12"/>
        <v>9.0999999999767169</v>
      </c>
      <c r="D191" s="3" t="str">
        <f t="shared" si="13"/>
        <v xml:space="preserve">Allow </v>
      </c>
      <c r="E191" s="8">
        <f t="shared" si="14"/>
        <v>9</v>
      </c>
      <c r="F191" s="3">
        <f t="shared" si="15"/>
        <v>6</v>
      </c>
      <c r="G191" s="3">
        <f t="shared" si="16"/>
        <v>36</v>
      </c>
      <c r="H191" s="3" t="str">
        <f t="shared" si="17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5" x14ac:dyDescent="0.35">
      <c r="A192" s="2">
        <v>44825.284722222219</v>
      </c>
      <c r="B192" s="2">
        <v>44825.642361111109</v>
      </c>
      <c r="C192" s="8">
        <f t="shared" si="12"/>
        <v>8.5833333333721384</v>
      </c>
      <c r="D192" s="3" t="str">
        <f t="shared" si="13"/>
        <v xml:space="preserve">Allow </v>
      </c>
      <c r="E192" s="8">
        <f t="shared" si="14"/>
        <v>8</v>
      </c>
      <c r="F192" s="3">
        <f t="shared" si="15"/>
        <v>35</v>
      </c>
      <c r="G192" s="3">
        <f t="shared" si="16"/>
        <v>5</v>
      </c>
      <c r="H192" s="3" t="str">
        <f t="shared" si="17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5" x14ac:dyDescent="0.35">
      <c r="A193" s="2">
        <v>44034.293749999997</v>
      </c>
      <c r="B193" s="2">
        <v>44034.613888888889</v>
      </c>
      <c r="C193" s="8">
        <f t="shared" si="12"/>
        <v>7.683333333407063</v>
      </c>
      <c r="D193" s="3" t="str">
        <f t="shared" si="13"/>
        <v>Not-Allow</v>
      </c>
      <c r="E193" s="8">
        <f t="shared" si="14"/>
        <v>7</v>
      </c>
      <c r="F193" s="3">
        <f t="shared" si="15"/>
        <v>41</v>
      </c>
      <c r="G193" s="3">
        <f t="shared" si="16"/>
        <v>-49</v>
      </c>
      <c r="H193" s="3" t="str">
        <f t="shared" si="17"/>
        <v>On 22-07-2020,worked7hr and 41min,deviation by 49min.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5" x14ac:dyDescent="0.35">
      <c r="A194" s="2">
        <v>44735.29791666667</v>
      </c>
      <c r="B194" s="2">
        <v>44735.67291666667</v>
      </c>
      <c r="C194" s="8">
        <f t="shared" si="12"/>
        <v>9</v>
      </c>
      <c r="D194" s="3" t="str">
        <f t="shared" si="13"/>
        <v xml:space="preserve">Allow </v>
      </c>
      <c r="E194" s="8">
        <f t="shared" si="14"/>
        <v>9</v>
      </c>
      <c r="F194" s="3">
        <f t="shared" si="15"/>
        <v>0</v>
      </c>
      <c r="G194" s="3">
        <f t="shared" si="16"/>
        <v>30</v>
      </c>
      <c r="H194" s="3" t="str">
        <f t="shared" si="17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5" x14ac:dyDescent="0.35">
      <c r="A195" s="2">
        <v>45256.275000000001</v>
      </c>
      <c r="B195" s="2">
        <v>45256.597916666666</v>
      </c>
      <c r="C195" s="8">
        <f t="shared" si="12"/>
        <v>7.7499999999417923</v>
      </c>
      <c r="D195" s="3" t="str">
        <f t="shared" si="13"/>
        <v>Not-Allow</v>
      </c>
      <c r="E195" s="8">
        <f t="shared" si="14"/>
        <v>7</v>
      </c>
      <c r="F195" s="3">
        <f t="shared" si="15"/>
        <v>45</v>
      </c>
      <c r="G195" s="3">
        <f t="shared" si="16"/>
        <v>-45</v>
      </c>
      <c r="H195" s="3" t="str">
        <f t="shared" si="17"/>
        <v>On 26-11-2023,worked7hr and 45min,deviation by 45min.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5" x14ac:dyDescent="0.35">
      <c r="A196" s="2">
        <v>44557.275000000001</v>
      </c>
      <c r="B196" s="2">
        <v>44557.656944444447</v>
      </c>
      <c r="C196" s="8">
        <f t="shared" si="12"/>
        <v>9.1666666666860692</v>
      </c>
      <c r="D196" s="3" t="str">
        <f t="shared" si="13"/>
        <v xml:space="preserve">Allow </v>
      </c>
      <c r="E196" s="8">
        <f t="shared" si="14"/>
        <v>9</v>
      </c>
      <c r="F196" s="3">
        <f t="shared" si="15"/>
        <v>10</v>
      </c>
      <c r="G196" s="3">
        <f t="shared" si="16"/>
        <v>40</v>
      </c>
      <c r="H196" s="3" t="str">
        <f t="shared" si="17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5" x14ac:dyDescent="0.35">
      <c r="A197" s="2">
        <v>45135.290277777778</v>
      </c>
      <c r="B197" s="2">
        <v>45135.613194444442</v>
      </c>
      <c r="C197" s="8">
        <f t="shared" si="12"/>
        <v>7.7499999999417923</v>
      </c>
      <c r="D197" s="3" t="str">
        <f t="shared" si="13"/>
        <v>Not-Allow</v>
      </c>
      <c r="E197" s="8">
        <f t="shared" si="14"/>
        <v>7</v>
      </c>
      <c r="F197" s="3">
        <f t="shared" si="15"/>
        <v>45</v>
      </c>
      <c r="G197" s="3">
        <f t="shared" si="16"/>
        <v>-45</v>
      </c>
      <c r="H197" s="3" t="str">
        <f t="shared" si="17"/>
        <v>On 28-07-2023,worked7hr and 45min,deviation by 45min.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5" x14ac:dyDescent="0.35">
      <c r="A198" s="2">
        <v>44497.29583333333</v>
      </c>
      <c r="B198" s="2">
        <v>44497.688888888886</v>
      </c>
      <c r="C198" s="8">
        <f t="shared" si="12"/>
        <v>9.4333333333488554</v>
      </c>
      <c r="D198" s="3" t="str">
        <f t="shared" si="13"/>
        <v xml:space="preserve">Allow </v>
      </c>
      <c r="E198" s="8">
        <f t="shared" si="14"/>
        <v>9</v>
      </c>
      <c r="F198" s="3">
        <f t="shared" si="15"/>
        <v>26</v>
      </c>
      <c r="G198" s="3">
        <f t="shared" si="16"/>
        <v>56</v>
      </c>
      <c r="H198" s="3" t="str">
        <f t="shared" si="17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5" x14ac:dyDescent="0.35">
      <c r="A199" s="2">
        <v>45105.279861111114</v>
      </c>
      <c r="B199" s="2">
        <v>45105.61041666667</v>
      </c>
      <c r="C199" s="8">
        <f t="shared" si="12"/>
        <v>7.9333333333488554</v>
      </c>
      <c r="D199" s="3" t="str">
        <f t="shared" si="13"/>
        <v>Not-Allow</v>
      </c>
      <c r="E199" s="8">
        <f t="shared" si="14"/>
        <v>7</v>
      </c>
      <c r="F199" s="3">
        <f t="shared" si="15"/>
        <v>56</v>
      </c>
      <c r="G199" s="3">
        <f t="shared" si="16"/>
        <v>-34</v>
      </c>
      <c r="H199" s="3" t="str">
        <f t="shared" si="17"/>
        <v>On 28-06-2023,worked7hr and 56min,deviation by 34min.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5" x14ac:dyDescent="0.35">
      <c r="A200" s="2">
        <v>44349.283333333333</v>
      </c>
      <c r="B200" s="2">
        <v>44349.674305555556</v>
      </c>
      <c r="C200" s="8">
        <f t="shared" ref="C200:C204" si="18">(B200-A200)*24</f>
        <v>9.3833333333604969</v>
      </c>
      <c r="D200" s="3" t="str">
        <f t="shared" ref="D200:D204" si="19">IF(C200&gt;=$F$3,"Allow ","Not-Allow")</f>
        <v xml:space="preserve">Allow </v>
      </c>
      <c r="E200" s="8">
        <f t="shared" ref="E200:E204" si="20">INT(C200)</f>
        <v>9</v>
      </c>
      <c r="F200" s="3">
        <f t="shared" ref="F200:F204" si="21">ROUND((C200-E200)*60,0)</f>
        <v>23</v>
      </c>
      <c r="G200" s="3">
        <f t="shared" ref="G200:G204" si="22">ROUND((C200-$B$4)*60,0)</f>
        <v>53</v>
      </c>
      <c r="H200" s="3" t="str">
        <f t="shared" ref="H200:H204" si="23">IF(D200="Not-Allow","On "&amp;TEXT(A200,"dd-mm-yyyy")&amp;",worked"&amp;E200&amp;"hr and "&amp;F200&amp;"min,deviation by "&amp;ABS(G200)&amp;"min.","")</f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5" x14ac:dyDescent="0.35">
      <c r="A201" s="2">
        <v>43985.293055555558</v>
      </c>
      <c r="B201" s="2">
        <v>43985.612500000003</v>
      </c>
      <c r="C201" s="8">
        <f t="shared" si="18"/>
        <v>7.6666666666860692</v>
      </c>
      <c r="D201" s="3" t="str">
        <f t="shared" si="19"/>
        <v>Not-Allow</v>
      </c>
      <c r="E201" s="8">
        <f t="shared" si="20"/>
        <v>7</v>
      </c>
      <c r="F201" s="3">
        <f t="shared" si="21"/>
        <v>40</v>
      </c>
      <c r="G201" s="3">
        <f t="shared" si="22"/>
        <v>-50</v>
      </c>
      <c r="H201" s="3" t="str">
        <f t="shared" si="23"/>
        <v>On 03-06-2020,worked7hr and 40min,deviation by 50min.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5" x14ac:dyDescent="0.35">
      <c r="A202" s="2">
        <v>43834.286111111112</v>
      </c>
      <c r="B202" s="2">
        <v>43834.65</v>
      </c>
      <c r="C202" s="8">
        <f t="shared" si="18"/>
        <v>8.7333333333372138</v>
      </c>
      <c r="D202" s="3" t="str">
        <f t="shared" si="19"/>
        <v xml:space="preserve">Allow </v>
      </c>
      <c r="E202" s="8">
        <f t="shared" si="20"/>
        <v>8</v>
      </c>
      <c r="F202" s="3">
        <f t="shared" si="21"/>
        <v>44</v>
      </c>
      <c r="G202" s="3">
        <f t="shared" si="22"/>
        <v>14</v>
      </c>
      <c r="H202" s="3" t="str">
        <f t="shared" si="23"/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5" x14ac:dyDescent="0.35">
      <c r="A203" s="2">
        <v>44778.291666666664</v>
      </c>
      <c r="B203" s="2">
        <v>44778.647916666669</v>
      </c>
      <c r="C203" s="8">
        <f t="shared" si="18"/>
        <v>8.5500000001047738</v>
      </c>
      <c r="D203" s="3" t="str">
        <f t="shared" si="19"/>
        <v xml:space="preserve">Allow </v>
      </c>
      <c r="E203" s="8">
        <f t="shared" si="20"/>
        <v>8</v>
      </c>
      <c r="F203" s="3">
        <f t="shared" si="21"/>
        <v>33</v>
      </c>
      <c r="G203" s="3">
        <f t="shared" si="22"/>
        <v>3</v>
      </c>
      <c r="H203" s="3" t="str">
        <f t="shared" si="23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5" x14ac:dyDescent="0.35">
      <c r="A204" s="2">
        <v>43744.277083333334</v>
      </c>
      <c r="B204" s="2">
        <v>43744.670138888891</v>
      </c>
      <c r="C204" s="8">
        <f t="shared" si="18"/>
        <v>9.4333333333488554</v>
      </c>
      <c r="D204" s="3" t="str">
        <f t="shared" si="19"/>
        <v xml:space="preserve">Allow </v>
      </c>
      <c r="E204" s="8">
        <f t="shared" si="20"/>
        <v>9</v>
      </c>
      <c r="F204" s="3">
        <f t="shared" si="21"/>
        <v>26</v>
      </c>
      <c r="G204" s="3">
        <f t="shared" si="22"/>
        <v>56</v>
      </c>
      <c r="H204" s="3" t="str">
        <f t="shared" si="23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Workers Timing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Anshuman Mall_147</cp:lastModifiedBy>
  <dcterms:modified xsi:type="dcterms:W3CDTF">2024-12-05T18:47:57Z</dcterms:modified>
</cp:coreProperties>
</file>