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/>
  </bookViews>
  <sheets>
    <sheet name="Scenario Asd-Ut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15" i="1" l="1"/>
  <c r="A11" i="1"/>
  <c r="A14" i="1" s="1"/>
  <c r="A10" i="1"/>
  <c r="A9" i="1"/>
  <c r="A8" i="1"/>
  <c r="A7" i="1"/>
  <c r="A18" i="1" l="1"/>
  <c r="A19" i="1"/>
  <c r="A17" i="1"/>
  <c r="A16" i="1"/>
  <c r="A12" i="1"/>
  <c r="A13" i="1"/>
  <c r="A23" i="1" l="1"/>
  <c r="A21" i="1"/>
  <c r="A20" i="1"/>
  <c r="A22" i="1" l="1"/>
  <c r="A25" i="1"/>
  <c r="A26" i="1" l="1"/>
  <c r="A24" i="1"/>
  <c r="A28" i="1"/>
  <c r="A30" i="1" l="1"/>
  <c r="A29" i="1"/>
  <c r="A27" i="1"/>
  <c r="A32" i="1" l="1"/>
  <c r="A31" i="1"/>
  <c r="A34" i="1" l="1"/>
  <c r="A33" i="1"/>
  <c r="A36" i="1"/>
  <c r="A38" i="1" l="1"/>
  <c r="A35" i="1"/>
  <c r="A40" i="1" l="1"/>
  <c r="A39" i="1"/>
  <c r="A37" i="1"/>
  <c r="A41" i="1"/>
  <c r="A42" i="1" l="1"/>
  <c r="A43" i="1"/>
  <c r="A46" i="1" l="1"/>
  <c r="A44" i="1"/>
  <c r="A45" i="1" l="1"/>
  <c r="A48" i="1"/>
  <c r="A50" i="1" l="1"/>
  <c r="A49" i="1"/>
  <c r="A52" i="1"/>
  <c r="A47" i="1"/>
  <c r="A54" i="1" l="1"/>
  <c r="A51" i="1"/>
  <c r="A53" i="1"/>
  <c r="A56" i="1" l="1"/>
  <c r="A55" i="1"/>
  <c r="A58" i="1" l="1"/>
  <c r="A60" i="1"/>
  <c r="A57" i="1"/>
  <c r="A61" i="1" l="1"/>
  <c r="A59" i="1"/>
  <c r="A63" i="1"/>
  <c r="A62" i="1" l="1"/>
  <c r="A64" i="1"/>
  <c r="A66" i="1" l="1"/>
  <c r="A65" i="1"/>
  <c r="A67" i="1" s="1"/>
  <c r="A69" i="1"/>
  <c r="A70" i="1" l="1"/>
  <c r="A72" i="1"/>
  <c r="A68" i="1"/>
  <c r="A71" i="1" l="1"/>
  <c r="A73" i="1"/>
  <c r="A74" i="1" l="1"/>
  <c r="A77" i="1"/>
  <c r="A75" i="1"/>
  <c r="A78" i="1" l="1"/>
  <c r="A76" i="1"/>
  <c r="A80" i="1"/>
  <c r="A83" i="1" l="1"/>
  <c r="A81" i="1"/>
  <c r="A79" i="1"/>
  <c r="A82" i="1" l="1"/>
  <c r="A84" i="1"/>
  <c r="A86" i="1" l="1"/>
  <c r="A85" i="1"/>
  <c r="A87" i="1" l="1"/>
  <c r="A89" i="1"/>
  <c r="A88" i="1" l="1"/>
  <c r="A91" i="1"/>
  <c r="A90" i="1" l="1"/>
  <c r="A93" i="1"/>
  <c r="A92" i="1"/>
  <c r="A94" i="1" l="1"/>
  <c r="A96" i="1"/>
  <c r="A98" i="1" l="1"/>
  <c r="A97" i="1"/>
  <c r="A95" i="1"/>
  <c r="A99" i="1" l="1"/>
  <c r="A100" i="1"/>
  <c r="A102" i="1" l="1"/>
  <c r="A104" i="1"/>
  <c r="A101" i="1"/>
  <c r="A106" i="1" l="1"/>
  <c r="A103" i="1"/>
  <c r="A109" i="1" l="1"/>
  <c r="A107" i="1"/>
  <c r="A105" i="1"/>
  <c r="A110" i="1" l="1"/>
  <c r="A108" i="1"/>
  <c r="A113" i="1" l="1"/>
  <c r="A111" i="1"/>
  <c r="A114" i="1" l="1"/>
  <c r="A112" i="1"/>
  <c r="A116" i="1"/>
  <c r="A118" i="1" l="1"/>
  <c r="A115" i="1"/>
  <c r="A117" i="1"/>
  <c r="A119" i="1" l="1"/>
  <c r="A121" i="1"/>
  <c r="A122" i="1" l="1"/>
  <c r="A120" i="1"/>
  <c r="A124" i="1"/>
  <c r="A125" i="1" l="1"/>
  <c r="A123" i="1"/>
  <c r="A126" i="1" l="1"/>
  <c r="A128" i="1"/>
  <c r="A130" i="1" l="1"/>
  <c r="A129" i="1"/>
  <c r="A127" i="1"/>
  <c r="A134" i="1" l="1"/>
  <c r="A131" i="1"/>
  <c r="A133" i="1"/>
  <c r="A132" i="1"/>
  <c r="A135" i="1" l="1"/>
  <c r="A137" i="1"/>
  <c r="A138" i="1" l="1"/>
  <c r="A136" i="1"/>
  <c r="A139" i="1"/>
  <c r="A142" i="1" l="1"/>
  <c r="A141" i="1"/>
  <c r="A140" i="1"/>
  <c r="A146" i="1" l="1"/>
  <c r="A144" i="1"/>
  <c r="A143" i="1"/>
  <c r="A147" i="1" l="1"/>
  <c r="A145" i="1"/>
  <c r="A149" i="1" l="1"/>
  <c r="A148" i="1"/>
  <c r="A150" i="1" l="1"/>
  <c r="A151" i="1"/>
  <c r="A153" i="1"/>
  <c r="A154" i="1" l="1"/>
  <c r="A152" i="1"/>
  <c r="A156" i="1" l="1"/>
  <c r="A155" i="1"/>
  <c r="A158" i="1" l="1"/>
  <c r="A157" i="1"/>
  <c r="A160" i="1"/>
  <c r="A162" i="1" l="1"/>
  <c r="A161" i="1"/>
  <c r="A159" i="1"/>
  <c r="A163" i="1" l="1"/>
  <c r="A164" i="1"/>
  <c r="A166" i="1" l="1"/>
  <c r="A165" i="1"/>
  <c r="A170" i="1" l="1"/>
  <c r="A168" i="1"/>
  <c r="A167" i="1"/>
  <c r="A172" i="1" l="1"/>
  <c r="A169" i="1"/>
  <c r="A173" i="1" l="1"/>
  <c r="A171" i="1"/>
  <c r="A174" i="1" l="1"/>
  <c r="A175" i="1"/>
  <c r="A177" i="1" l="1"/>
  <c r="A176" i="1"/>
  <c r="A178" i="1" l="1"/>
  <c r="A180" i="1"/>
  <c r="A182" i="1" l="1"/>
  <c r="A179" i="1"/>
  <c r="A183" i="1" l="1"/>
  <c r="A181" i="1"/>
  <c r="A186" i="1" l="1"/>
  <c r="A184" i="1"/>
  <c r="A188" i="1"/>
  <c r="A185" i="1"/>
  <c r="A190" i="1" l="1"/>
  <c r="A189" i="1"/>
  <c r="A187" i="1"/>
  <c r="A194" i="1" l="1"/>
  <c r="A192" i="1"/>
  <c r="A191" i="1"/>
  <c r="A193" i="1" l="1"/>
  <c r="A196" i="1"/>
  <c r="A195" i="1"/>
  <c r="A198" i="1" l="1"/>
  <c r="A197" i="1"/>
  <c r="A200" i="1"/>
  <c r="A202" i="1" l="1"/>
  <c r="A201" i="1"/>
  <c r="A199" i="1"/>
  <c r="A204" i="1" l="1"/>
  <c r="A203" i="1"/>
  <c r="A206" i="1" l="1"/>
  <c r="A205" i="1"/>
  <c r="A208" i="1"/>
  <c r="A210" i="1" l="1"/>
  <c r="A207" i="1"/>
  <c r="A209" i="1" l="1"/>
  <c r="A211" i="1"/>
  <c r="A213" i="1" l="1"/>
  <c r="A212" i="1"/>
  <c r="A214" i="1" l="1"/>
  <c r="A217" i="1"/>
  <c r="A215" i="1"/>
  <c r="A219" i="1" l="1"/>
  <c r="A216" i="1"/>
  <c r="A218" i="1" l="1"/>
  <c r="A220" i="1"/>
  <c r="A222" i="1" l="1"/>
  <c r="A221" i="1"/>
  <c r="A224" i="1" l="1"/>
  <c r="A223" i="1"/>
  <c r="A226" i="1" l="1"/>
  <c r="A229" i="1"/>
  <c r="A225" i="1"/>
  <c r="A228" i="1"/>
  <c r="A227" i="1"/>
  <c r="A231" i="1"/>
  <c r="A234" i="1" l="1"/>
  <c r="A230" i="1"/>
  <c r="A232" i="1"/>
  <c r="A233" i="1" l="1"/>
  <c r="A236" i="1"/>
  <c r="A235" i="1"/>
  <c r="A238" i="1" l="1"/>
  <c r="A237" i="1"/>
  <c r="A241" i="1" l="1"/>
  <c r="A239" i="1"/>
  <c r="A242" i="1" l="1"/>
  <c r="A244" i="1"/>
  <c r="A240" i="1"/>
  <c r="A245" i="1" l="1"/>
  <c r="A243" i="1"/>
  <c r="A246" i="1" l="1"/>
  <c r="A249" i="1"/>
  <c r="A247" i="1"/>
  <c r="A250" i="1" l="1"/>
  <c r="A248" i="1"/>
  <c r="A254" i="1" l="1"/>
  <c r="A252" i="1"/>
  <c r="A251" i="1"/>
  <c r="A253" i="1" l="1"/>
  <c r="A256" i="1"/>
  <c r="A255" i="1"/>
  <c r="A258" i="1" l="1"/>
  <c r="A257" i="1"/>
  <c r="A262" i="1" l="1"/>
  <c r="A260" i="1"/>
  <c r="A259" i="1"/>
  <c r="A261" i="1" l="1"/>
  <c r="A264" i="1"/>
  <c r="A266" i="1" l="1"/>
  <c r="A263" i="1"/>
  <c r="A265" i="1" l="1"/>
  <c r="A268" i="1"/>
  <c r="A270" i="1" l="1"/>
  <c r="A269" i="1"/>
  <c r="A267" i="1"/>
</calcChain>
</file>

<file path=xl/comments1.xml><?xml version="1.0" encoding="utf-8"?>
<comments xmlns="http://schemas.openxmlformats.org/spreadsheetml/2006/main">
  <authors>
    <author>Nuhaan, Vincent</author>
  </authors>
  <commentList>
    <comment ref="A3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give an offset value for the distance wher information is send to the train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When linking distance is used this value gives the distance between balises inside the group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distance where the information is send to the train</t>
        </r>
      </text>
    </comment>
    <comment ref="B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Linking distance</t>
        </r>
      </text>
    </comment>
    <comment ref="G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Messages and packets thats need to be taken into account</t>
        </r>
      </text>
    </comment>
    <comment ref="H6" authorId="0">
      <text>
        <r>
          <rPr>
            <b/>
            <sz val="9"/>
            <color indexed="81"/>
            <rFont val="Tahoma"/>
            <charset val="1"/>
          </rPr>
          <t>Nuhaan, Vincent:</t>
        </r>
        <r>
          <rPr>
            <sz val="9"/>
            <color indexed="81"/>
            <rFont val="Tahoma"/>
            <charset val="1"/>
          </rPr>
          <t xml:space="preserve">
Messages and packets that for the opposite driving direction</t>
        </r>
      </text>
    </comment>
  </commentList>
</comments>
</file>

<file path=xl/sharedStrings.xml><?xml version="1.0" encoding="utf-8"?>
<sst xmlns="http://schemas.openxmlformats.org/spreadsheetml/2006/main" count="1425" uniqueCount="492">
  <si>
    <t>Start distance offset</t>
  </si>
  <si>
    <t>Distance between balises:</t>
  </si>
  <si>
    <t>Distance</t>
  </si>
  <si>
    <t>D_LINK</t>
  </si>
  <si>
    <t>D_traveled</t>
  </si>
  <si>
    <t>Source</t>
  </si>
  <si>
    <t>Balise</t>
  </si>
  <si>
    <t>balise number</t>
  </si>
  <si>
    <t>Info in driving direction</t>
  </si>
  <si>
    <t>info in other direction</t>
  </si>
  <si>
    <t>426/352</t>
  </si>
  <si>
    <t>P45</t>
  </si>
  <si>
    <t>426/353</t>
  </si>
  <si>
    <t>P42</t>
  </si>
  <si>
    <t>426/354</t>
  </si>
  <si>
    <t>P42/P46/P3</t>
  </si>
  <si>
    <t>P46</t>
  </si>
  <si>
    <t>RBC</t>
  </si>
  <si>
    <t>M3/P15/P21/P27/P3/P5/P41</t>
  </si>
  <si>
    <t>M3/P15/P21/P27/P3/P5/P41/P65</t>
  </si>
  <si>
    <t>426/351</t>
  </si>
  <si>
    <t xml:space="preserve"> </t>
  </si>
  <si>
    <t>M24/P3</t>
  </si>
  <si>
    <t>426/355</t>
  </si>
  <si>
    <t>P42/P46</t>
  </si>
  <si>
    <t>M15</t>
  </si>
  <si>
    <t>426/356</t>
  </si>
  <si>
    <t>P41</t>
  </si>
  <si>
    <t>426/357</t>
  </si>
  <si>
    <t>M3/P15/P21/P27/P5/P65/P65/65</t>
  </si>
  <si>
    <t>426/358</t>
  </si>
  <si>
    <t xml:space="preserve">  </t>
  </si>
  <si>
    <t>426/359</t>
  </si>
  <si>
    <t>426/360</t>
  </si>
  <si>
    <t>426/361</t>
  </si>
  <si>
    <t>P137</t>
  </si>
  <si>
    <t>426/362</t>
  </si>
  <si>
    <t>426/363</t>
  </si>
  <si>
    <t>426/364</t>
  </si>
  <si>
    <t>426/365</t>
  </si>
  <si>
    <t>426/366</t>
  </si>
  <si>
    <t>M3/P15/P21/P27/P5/P65</t>
  </si>
  <si>
    <t>426/367</t>
  </si>
  <si>
    <t>426/368</t>
  </si>
  <si>
    <t>426/369</t>
  </si>
  <si>
    <t>426/341</t>
  </si>
  <si>
    <t>426/370</t>
  </si>
  <si>
    <t>426/371</t>
  </si>
  <si>
    <t>M3/P15/P21/P27/P5</t>
  </si>
  <si>
    <t>426/372</t>
  </si>
  <si>
    <t>P72</t>
  </si>
  <si>
    <t>426/373</t>
  </si>
  <si>
    <t>426/374</t>
  </si>
  <si>
    <t>426/375</t>
  </si>
  <si>
    <t>426/376</t>
  </si>
  <si>
    <t>426/377</t>
  </si>
  <si>
    <t>426/378</t>
  </si>
  <si>
    <t>426/379</t>
  </si>
  <si>
    <t>426/380</t>
  </si>
  <si>
    <t>426/381</t>
  </si>
  <si>
    <t>426/382</t>
  </si>
  <si>
    <t>426/383</t>
  </si>
  <si>
    <t>426/384</t>
  </si>
  <si>
    <t>426/385</t>
  </si>
  <si>
    <t>426/386</t>
  </si>
  <si>
    <t>426/387</t>
  </si>
  <si>
    <t>426/388</t>
  </si>
  <si>
    <t>426/389</t>
  </si>
  <si>
    <t>426/390</t>
  </si>
  <si>
    <t>426/391</t>
  </si>
  <si>
    <t>426/392</t>
  </si>
  <si>
    <t>426/393</t>
  </si>
  <si>
    <t>426/394</t>
  </si>
  <si>
    <t>426/395</t>
  </si>
  <si>
    <t>426/396</t>
  </si>
  <si>
    <t>426/397</t>
  </si>
  <si>
    <t>426/398</t>
  </si>
  <si>
    <t>426/399</t>
  </si>
  <si>
    <t>426/400</t>
  </si>
  <si>
    <t>426/401</t>
  </si>
  <si>
    <t>426/402</t>
  </si>
  <si>
    <t>426/403</t>
  </si>
  <si>
    <t>426/404</t>
  </si>
  <si>
    <t>426/405</t>
  </si>
  <si>
    <t>426/406</t>
  </si>
  <si>
    <t>426/407</t>
  </si>
  <si>
    <t>426/408</t>
  </si>
  <si>
    <t>426/409</t>
  </si>
  <si>
    <t>426/410</t>
  </si>
  <si>
    <t>426/476</t>
  </si>
  <si>
    <t>426/411</t>
  </si>
  <si>
    <t>426/412</t>
  </si>
  <si>
    <t>426/413</t>
  </si>
  <si>
    <t>426/414</t>
  </si>
  <si>
    <t>426/415</t>
  </si>
  <si>
    <t>426/416</t>
  </si>
  <si>
    <t>426/417</t>
  </si>
  <si>
    <t>426/418</t>
  </si>
  <si>
    <t>M3/P15/P21/P27/P5/P41/65</t>
  </si>
  <si>
    <t>426/419</t>
  </si>
  <si>
    <t>426/420</t>
  </si>
  <si>
    <t>426/421</t>
  </si>
  <si>
    <t>426/422</t>
  </si>
  <si>
    <t>426/423</t>
  </si>
  <si>
    <t>426/424</t>
  </si>
  <si>
    <t>426/425</t>
  </si>
  <si>
    <t>426/788</t>
  </si>
  <si>
    <t>426/789</t>
  </si>
  <si>
    <t>426/791</t>
  </si>
  <si>
    <t>426/792</t>
  </si>
  <si>
    <t>426/959</t>
  </si>
  <si>
    <t>P42/P3/P46</t>
  </si>
  <si>
    <t>426/961</t>
  </si>
  <si>
    <t>P3/P42/P46</t>
  </si>
  <si>
    <t>426/960</t>
  </si>
  <si>
    <t>426/962</t>
  </si>
  <si>
    <t>426/963</t>
  </si>
  <si>
    <t>426/432</t>
  </si>
  <si>
    <t>426/433</t>
  </si>
  <si>
    <t>426/434</t>
  </si>
  <si>
    <t>426/435</t>
  </si>
  <si>
    <t>426/436</t>
  </si>
  <si>
    <t>00001111000000110100000000001001100101001011010011001101010100000011011001100010101000000011000111111111b</t>
  </si>
  <si>
    <t>426/437</t>
  </si>
  <si>
    <t>426/438</t>
  </si>
  <si>
    <t>426/439</t>
  </si>
  <si>
    <t>426/440</t>
  </si>
  <si>
    <t>426/441</t>
  </si>
  <si>
    <t>426/442</t>
  </si>
  <si>
    <t>426/443</t>
  </si>
  <si>
    <t>M24/P42</t>
  </si>
  <si>
    <t>426/444</t>
  </si>
  <si>
    <t>426/445</t>
  </si>
  <si>
    <t>426/446</t>
  </si>
  <si>
    <t>426/449</t>
  </si>
  <si>
    <t>426/979</t>
  </si>
  <si>
    <t>Q_UPDOWN: 1
M_VERSION: 16
Q_MEDIA: Balise (0)
N_PIG: 0
N_TOTAL: 1
M_DUP: 1
M_MCOUNT: 255
NID_C: 426
NID_BG: 352
Q_LINK: Unlinked (0)</t>
  </si>
  <si>
    <t>NID_PACKET: 45 (Radio Network Registration)
Q_DIR: Nominal (1)
L_PACKET: 47
NID_MN: 20421</t>
  </si>
  <si>
    <t>NID_PACKET: 255 (End of information)</t>
  </si>
  <si>
    <t>Q_UPDOWN: 1
M_VERSION: 16
Q_MEDIA: Balise (0)
N_PIG: 1
N_TOTAL: 1
M_DUP: 2
M_MCOUNT: 255
NID_C: 426
NID_BG: 352
Q_LINK: Unlinked (0)</t>
  </si>
  <si>
    <t>Q_UPDOWN: 1
M_VERSION: 16
Q_MEDIA: Balise (0)
N_PIG: 0
N_TOTAL: 1
M_DUP: 1
M_MCOUNT: 255
NID_C: 426
NID_BG: 353
Q_LINK: Linked (1)</t>
  </si>
  <si>
    <t>Q_UPDOWN: 1
M_VERSION: 16
Q_MEDIA: Balise (0)
N_PIG: 1
N_TOTAL: 1
M_DUP: 2
M_MCOUNT: 255
NID_C: 426
NID_BG: 353
Q_LINK: Linked (1)</t>
  </si>
  <si>
    <t>Q_UPDOWN: 1
M_VERSION: 16
Q_MEDIA: Balise (0)
N_PIG: 0
N_TOTAL: 1
M_DUP: 1
M_MCOUNT: 255
NID_C: 426
NID_BG: 354
Q_LINK: Linked (1)</t>
  </si>
  <si>
    <t>NID_PACKET: 46 (Conditional level transition)
Q_DIR: Nominal (1)
L_PACKET: 42
M_LEVELTR: LSTM (1)
NID_STM: ATBEG (1)
N_ITER: 1
M_LEVELTR(1): L2 (3)</t>
  </si>
  <si>
    <t>NID_PACKET: 46 (Conditional level transition)
Q_DIR: Reverse (0)
L_PACKET: 39
M_LEVELTR: LSTM (1)
NID_STM: ATBEG (1)
N_ITER: 0</t>
  </si>
  <si>
    <t>NID_PACKET: 3 (National Values)
Q_DIR: Nominal (1)
L_PACKET: 186
Q_SCALE: 1 m (1)
D_VALIDNV: 0 (0)
N_ITER: 1
NID_C(1): 426
V_NVSHUNT: 40 (8)
V_NVSTFF: 40 (8)
V_NVONSIGHT: 40 (8)
V_NVUNFIT: 10 (2)
V_NVREL: 15 (3)
D_NVROLL: 5 (5)
Q_NVSRBKTRG: No (0)
Q_NVEMRRLS: Only at standstill (0)
V_NVALLOWOVTRP: 0 (0)
V_NVSUPOVTRP: 40 (8)
D_NVOVTRP: 200 (200)
T_NVOVTRP: 60
D_NVPOTRP: 60 (60)
M_NVCONTACT: Train trip (0)
T_NVCONTACT: 35
M_NVDERUN: Yes (1)
D_NVSTFF: Infinite (32767)
Q_NVDRIVER_ADHES: Yes (1)</t>
  </si>
  <si>
    <t>Q_UPDOWN: 1
M_VERSION: 16
Q_MEDIA: Balise (0)
N_PIG: 1
N_TOTAL: 1
M_DUP: 2
M_MCOUNT: 255
NID_C: 426
NID_BG: 354
Q_LINK: Linked (1)</t>
  </si>
  <si>
    <t>Movement Authority (3)
L_MESSAGE: 96
T_TRAIN: 2432323
M_ACK: 1
NID_C: 426
NID_LRBG: 354</t>
  </si>
  <si>
    <t>NID_PACKET: 15 (L2/3 Movement Authority)
Q_DIR: Nominal (1)
L_PACKET: 88
Q_SCALE: 1 m (1)
V_LOA: 0 (0)
T_LOA: Infinite (1023)
N_ITER: 0
L_ENDSECTION: 866 (866)
Q_SECTIONTIMER: 0
Q_ENDTIMER: 0
Q_DANGERPOINT: 1
D_DP: 0 (0)
V_RELEASEDP: Use national value (127)
Q_OVERLAP: 0</t>
  </si>
  <si>
    <t>NID_PACKET: 21 (Gradient profile)
Q_DIR: Nominal (1)
L_PACKET: 102
Q_SCALE: 1 m (1)
D_GRADIENT: 0 (0)
Q_GDIR: Downhill (0)
G_A: 3
N_ITER: 2
D_GRADIENT[1]: 861 (861)
Q_GDIR[1]: Uphill (1)
G_A[1]: 6
D_GRADIENT[2]: 55 (55)
Q_GDIR[2]: Uphill (1)
G_A[2]: 255</t>
  </si>
  <si>
    <t>NID_PACKET: 27 (Static Speed Profile)
Q_DIR: Nominal (1)
L_PACKET: 114
Q_SCALE: 1 m (1)
D_STATIC: 0 (0)
V_STATIC: 40 (8)
Q_FRONT: No train length delay (1)
N_ITER: 0
N_ITER: 2
D_STATIC[1]: 716 (716)
V_STATIC(1): 140 (28)
Q_FRONT(1): Train length delay (0)
N_ITER(1): 0
D_STATIC[2]: 200 (200)
V_STATIC(2): SSP ends at D_STATIC[2] (127)
Q_FRONT(2): Train length delay (0)
N_ITER(2): 0</t>
  </si>
  <si>
    <t>NID_PACKET: 3 (National Values)
Q_DIR: Both (2)
L_PACKET: 186
Q_SCALE: 1 m (1)
D_VALIDNV: 0 (0)
N_ITER: 1
NID_C(1): 426
V_NVSHUNT: 40 (8)
V_NVSTFF: 40 (8)
V_NVONSIGHT: 40 (8)
V_NVUNFIT: 10 (2)
V_NVREL: 15 (3)
D_NVROLL: 5 (5)
Q_NVSRBKTRG: No (0)
Q_NVEMRRLS: Only at standstill (0)
V_NVALLOWOVTRP: 0 (0)
V_NVSUPOVTRP: 40 (8)
D_NVOVTRP: 200 (200)
T_NVOVTRP: 60
D_NVPOTRP: 60 (60)
M_NVCONTACT: Train trip (0)
T_NVCONTACT: 35
M_NVDERUN: Yes (1)
D_NVSTFF: Infinite (32767)
Q_NVDRIVER_ADHES: Yes (1)</t>
  </si>
  <si>
    <t>NID_PACKET: 5 (Linking Info)
Q_DIR: Nominal (1)
L_PACKET: 108
Q_SCALE: 1 m (1)
D_LINK: 812 (812)
Q_NEWCOUNTRY: 0
NID_BG: 351
Q_LINKORIENTATION: Nominal (1)
Q_LINKREACTION: Train Trip (0)
Q_LOCACC: 2
N_ITER: 1
D_LINK[1]: 54 (54)
Q_NEWCOUNTRY(1): 0
NID_BG: 355
Q_LINKORIENTATION[1]: Nominal (1)
Q_LINKREACTION[1]: Train Trip (0)
Q_LOCACC[1]: 2</t>
  </si>
  <si>
    <t>NID_PACKET: 41 (Level transition)
Q_DIR: Nominal (1)
L_PACKET: 89
Q_SCALE: 1 m (1)
D_LEVELTR: 801 (801)
M_LEVELTR: L2 (3)
L_ACKLEVELTR: 210 (210)
N_ITER: 1
M_LEVELTR(1): LSTM (1)
NID_STM[1]: ATBEG (1)
L_ACKLEVELTR[1]: 210 (210)</t>
  </si>
  <si>
    <t>Movement Authority (3)
L_MESSAGE: 133
T_TRAIN: 2437142
M_ACK: 1
NID_C: 426
NID_LRBG: 354</t>
  </si>
  <si>
    <t>NID_PACKET: 15 (L2/3 Movement Authority)
Q_DIR: Nominal (1)
L_PACKET: 88
Q_SCALE: 1 m (1)
V_LOA: 0 (0)
T_LOA: Infinite (1023)
N_ITER: 0
L_ENDSECTION: 1468 (1468)
Q_SECTIONTIMER: 0
Q_ENDTIMER: 0
Q_DANGERPOINT: 1
D_DP: 0 (0)
V_RELEASEDP: Use national value (127)
Q_OVERLAP: 0</t>
  </si>
  <si>
    <t>NID_PACKET: 21 (Gradient profile)
Q_DIR: Nominal (1)
L_PACKET: 174
Q_SCALE: 1 m (1)
D_GRADIENT: 0 (0)
Q_GDIR: Downhill (0)
G_A: 3
N_ITER: 5
D_GRADIENT[1]: 861 (861)
Q_GDIR[1]: Uphill (1)
G_A[1]: 6
D_GRADIENT[2]: 150 (150)
Q_GDIR[2]: Downhill (0)
G_A[2]: 5
D_GRADIENT[3]: 230 (230)
Q_GDIR[3]: Downhill (0)
G_A[3]: 1
D_GRADIENT[4]: 40 (40)
Q_GDIR[4]: Downhill (0)
G_A[4]: 13
D_GRADIENT[5]: 237 (237)
Q_GDIR[5]: Downhill (0)
G_A[5]: 255</t>
  </si>
  <si>
    <t>NID_PACKET: 27 (Static Speed Profile)
Q_DIR: Nominal (1)
L_PACKET: 114
Q_SCALE: 1 m (1)
D_STATIC: 0 (0)
V_STATIC: 40 (8)
Q_FRONT: No train length delay (1)
N_ITER: 0
N_ITER: 2
D_STATIC[1]: 716 (716)
V_STATIC(1): 140 (28)
Q_FRONT(1): Train length delay (0)
N_ITER(1): 0
D_STATIC[2]: 802 (802)
V_STATIC(2): SSP ends at D_STATIC[2] (127)
Q_FRONT(2): Train length delay (0)
N_ITER(2): 0</t>
  </si>
  <si>
    <t>NID_PACKET: 5 (Linking Info)
Q_DIR: Nominal (1)
L_PACKET: 264
Q_SCALE: 1 m (1)
D_LINK: 812 (812)
Q_NEWCOUNTRY: 0
NID_BG: 351
Q_LINKORIENTATION: Nominal (1)
Q_LINKREACTION: Train Trip (0)
Q_LOCACC: 2
N_ITER: 5
D_LINK[1]: 54 (54)
Q_NEWCOUNTRY(1): 0
NID_BG: 355
Q_LINKORIENTATION[1]: Nominal (1)
Q_LINKREACTION[1]: Train Trip (0)
Q_LOCACC[1]: 2
D_LINK[2]: 154 (154)
Q_NEWCOUNTRY(2): 0
NID_BG: 356
Q_LINKORIENTATION[2]: Reverse (0)
Q_LINKREACTION[2]: Train Trip (0)
Q_LOCACC[2]: 2
D_LINK[3]: 50 (50)
Q_NEWCOUNTRY(3): 0
NID_BG: 357
Q_LINKORIENTATION[3]: Reverse (0)
Q_LINKREACTION[3]: Train Trip (0)
Q_LOCACC[3]: 2
D_LINK[4]: 175 (175)
Q_NEWCOUNTRY(4): 0
NID_BG: 358
Q_LINKORIENTATION[4]: Reverse (0)
Q_LINKREACTION[4]: Train Trip (0)
Q_LOCACC[4]: 2
D_LINK[5]: 169 (169)
Q_NEWCOUNTRY(5): 0
NID_BG: 359
Q_LINKORIENTATION[5]: Nominal (1)
Q_LINKREACTION[5]: Train Trip (0)
Q_LOCACC[5]: 2</t>
  </si>
  <si>
    <t>NID_PACKET: 65 (TSR)
Q_DIR: Nominal (1)
L_PACKET: 71
Q_SCALE: 1 m (1)
NID_TSR: Non revocable speed restriction (255)
D_TSR: 1010 (1010)
L_TSR: 458 (458)
Q_FRONT: With train length delay (0)
V_TSR: 140 (28)</t>
  </si>
  <si>
    <t>Q_UPDOWN: 1
M_VERSION: 16
Q_MEDIA: Balise (0)
N_PIG: 0
N_TOTAL: 1
M_DUP: 1
M_MCOUNT: 255
NID_C: 426
NID_BG: 351
Q_LINK: Linked (1)</t>
  </si>
  <si>
    <t>Q_UPDOWN: 1
M_VERSION: 16
Q_MEDIA: Balise (0)
N_PIG: 1
N_TOTAL: 1
M_DUP: 2
M_MCOUNT: 255
NID_C: 426
NID_BG: 351
Q_LINK: Linked (1)</t>
  </si>
  <si>
    <t>General Message (24)
L_MESSAGE: 33
T_TRAIN: 2438748
M_ACK: 1
NID_C: 426
NID_LRBG: 354</t>
  </si>
  <si>
    <t>Movement Authority (3)
L_MESSAGE: 133
T_TRAIN: 2438798
M_ACK: 1
NID_C: 426
NID_LRBG: 354</t>
  </si>
  <si>
    <t>Q_UPDOWN: 1
M_VERSION: 16
Q_MEDIA: Balise (0)
N_PIG: 0
N_TOTAL: 1
M_DUP: 1
M_MCOUNT: 255
NID_C: 426
NID_BG: 355
Q_LINK: Linked (1)</t>
  </si>
  <si>
    <t>NID_PACKET: 46 (Conditional level transition)
Q_DIR: Nominal (1)
L_PACKET: 42
M_LEVELTR: L2 (3)
N_ITER: 1
M_LEVELTR(1): LSTM (1)
NID_STM[1]: ATBEG (1)</t>
  </si>
  <si>
    <t>Q_UPDOWN: 1
M_VERSION: 16
Q_MEDIA: Balise (0)
N_PIG: 1
N_TOTAL: 1
M_DUP: 2
M_MCOUNT: 255
NID_C: 426
NID_BG: 355
Q_LINK: Linked (1)</t>
  </si>
  <si>
    <t>Conditional Emergency Stop (15)
L_MESSAGE: 13
T_TRAIN: 2439357
M_ACK: 0
NID_C: 426
NID_LRBG: 351
NID_EM: 1
Q_SCALE: 1 m (1)
Q_DIR: Nominal (1)
D_EMERGENCYSTOP: 0 (0)</t>
  </si>
  <si>
    <t>Q_UPDOWN: 1
M_VERSION: 16
Q_MEDIA: Balise (0)
N_PIG: 1
N_TOTAL: 1
M_DUP: 2
M_MCOUNT: 255
NID_C: 426
NID_BG: 356
Q_LINK: Linked (1)</t>
  </si>
  <si>
    <t>NID_PACKET: 41 (Level transition)
Q_DIR: Nominal (1)
L_PACKET: 71
Q_SCALE: 1 m (1)
D_LEVELTR: 18 (18)
M_LEVELTR: LSTM (1)
NID_STM: ATBEG (1)
L_ACKLEVELTR: 194 (194)
N_ITER: 0</t>
  </si>
  <si>
    <t>Q_UPDOWN: 1
M_VERSION: 16
Q_MEDIA: Balise (0)
N_PIG: 0
N_TOTAL: 1
M_DUP: 1
M_MCOUNT: 255
NID_C: 426
NID_BG: 356
Q_LINK: Linked (1)</t>
  </si>
  <si>
    <t>Q_UPDOWN: 1
M_VERSION: 16
Q_MEDIA: Balise (0)
N_PIG: 1
N_TOTAL: 1
M_DUP: 2
M_MCOUNT: 255
NID_C: 426
NID_BG: 357
Q_LINK: Linked (1)</t>
  </si>
  <si>
    <t>Q_UPDOWN: 1
M_VERSION: 16
Q_MEDIA: Balise (0)
N_PIG: 0
N_TOTAL: 1
M_DUP: 1
M_MCOUNT: 255
NID_C: 426
NID_BG: 357
Q_LINK: Linked (1)</t>
  </si>
  <si>
    <t>Movement Authority (3)
L_MESSAGE: 187
T_TRAIN: 2441228
M_ACK: 1
NID_C: 426
NID_LRBG: 357</t>
  </si>
  <si>
    <t>NID_PACKET: 15 (L2/3 Movement Authority)
Q_DIR: Reverse (0)
L_PACKET: 88
Q_SCALE: 1 m (1)
V_LOA: 0 (0)
T_LOA: Infinite (1023)
N_ITER: 0
L_ENDSECTION: 3657 (3657)
Q_SECTIONTIMER: 0
Q_ENDTIMER: 0
Q_DANGERPOINT: 1
D_DP: 0 (0)
V_RELEASEDP: Use national value (127)
Q_OVERLAP: 0</t>
  </si>
  <si>
    <t>NID_PACKET: 21 (Gradient profile)
Q_DIR: Reverse (0)
L_PACKET: 270
Q_SCALE: 1 m (1)
D_GRADIENT: 398 (398)
Q_GDIR: Downhill (0)
G_A: 13
N_ITER: 9
D_GRADIENT[1]: 3 (3)
Q_GDIR[1]: Downhill (0)
G_A[1]: 7
D_GRADIENT[2]: 160 (160)
Q_GDIR[2]: Downhill (0)
G_A[2]: 3
D_GRADIENT[3]: 580 (580)
Q_GDIR[3]: Downhill (0)
G_A[3]: 0
D_GRADIENT[4]: 570 (570)
Q_GDIR[4]: Downhill (0)
G_A[4]: 2
D_GRADIENT[5]: 70 (70)
Q_GDIR[5]: Downhill (0)
G_A[5]: 4
D_GRADIENT[6]: 480 (480)
Q_GDIR[6]: Downhill (0)
G_A[6]: 0
D_GRADIENT[7]: 210 (210)
Q_GDIR[7]: Uphill (1)
G_A[7]: 4
D_GRADIENT[8]: 160 (160)
Q_GDIR[8]: Downhill (0)
G_A[8]: 0
D_GRADIENT[9]: 1076 (1076)
Q_GDIR[9]: Downhill (0)
G_A[9]: 255</t>
  </si>
  <si>
    <t>NID_PACKET: 27 (Static Speed Profile)
Q_DIR: Reverse (0)
L_PACKET: 114
Q_SCALE: 1 m (1)
D_STATIC: 398 (398)
V_STATIC: 140 (28)
Q_FRONT: Train length delay (0)
N_ITER: 0
N_ITER: 2
D_STATIC[1]: 9 (9)
V_STATIC(1): 160 (32)
Q_FRONT(1): Train length delay (0)
N_ITER(1): 0
D_STATIC[2]: 3300 (3300)
V_STATIC(2): SSP ends at D_STATIC[2] (127)
Q_FRONT(2): Train length delay (0)
N_ITER(2): 0</t>
  </si>
  <si>
    <t>NID_PACKET: 5 (Linking Info)
Q_DIR: Reverse (0)
L_PACKET: 732
Q_SCALE: 1 m (1)
D_LINK: 175 (175)
Q_NEWCOUNTRY: 0
NID_BG: 358
Q_LINKORIENTATION: Reverse (0)
Q_LINKREACTION: Train Trip (0)
Q_LOCACC: 2
N_ITER: 17
D_LINK[1]: 169 (169)
Q_NEWCOUNTRY(1): 0
NID_BG: 359
Q_LINKORIENTATION[1]: Nominal (1)
Q_LINKREACTION[1]: Train Trip (0)
Q_LOCACC[1]: 2
D_LINK[2]: 55 (55)
Q_NEWCOUNTRY(2): 0
NID_BG: 360
Q_LINKORIENTATION[2]: Nominal (1)
Q_LINKREACTION[2]: Train Trip (0)
Q_LOCACC[2]: 2
D_LINK[3]: 428 (428)
Q_NEWCOUNTRY(3): 0
NID_BG: 361
Q_LINKORIENTATION[3]: Reverse (0)
Q_LINKREACTION[3]: Train Trip (0)
Q_LOCACC[3]: 2
D_LINK[4]: 54 (54)
Q_NEWCOUNTRY(4): 0
NID_BG: 362
Q_LINKORIENTATION[4]: Reverse (0)
Q_LINKREACTION[4]: Train Trip (0)
Q_LOCACC[4]: 2
D_LINK[5]: 238 (238)
Q_NEWCOUNTRY(5): 0
NID_BG: 363
Q_LINKORIENTATION[5]: Nominal (1)
Q_LINKREACTION[5]: Train Trip (0)
Q_LOCACC[5]: 2
D_LINK[6]: 54 (54)
Q_NEWCOUNTRY(6): 0
NID_BG: 364
Q_LINKORIENTATION[6]: Nominal (1)
Q_LINKREACTION[6]: Train Trip (0)
Q_LOCACC[6]: 2
D_LINK[7]: 172 (172)
Q_NEWCOUNTRY(7): 0
NID_BG: 365
Q_LINKORIENTATION[7]: Reverse (0)
Q_LINKREACTION[7]: Train Trip (0)
Q_LOCACC[7]: 2
D_LINK[8]: 55 (55)
Q_NEWCOUNTRY(8): 0
NID_BG: 366
Q_LINKORIENTATION[8]: Reverse (0)
Q_LINKREACTION[8]: Train Trip (0)
Q_LOCACC[8]: 2
D_LINK[9]: 152 (152)
Q_NEWCOUNTRY(9): 0
NID_BG: 367
Q_LINKORIENTATION[9]: Reverse (0)
Q_LINKREACTION[9]: Train Trip (0)
Q_LOCACC[9]: 2
D_LINK[10]: 141 (141)
Q_NEWCOUNTRY(10): 0
NID_BG: 368
Q_LINKORIENTATION[10]: Nominal (1)
Q_LINKREACTION[10]: Train Trip (0)
Q_LOCACC[10]: 2
D_LINK[11]: 53 (53)
Q_NEWCOUNTRY(11): 0
NID_BG: 369
Q_LINKORIENTATION[11]: Nominal (1)
Q_LINKREACTION[11]: Train Trip (0)
Q_LOCACC[11]: 2
D_LINK[12]: 471 (471)
Q_NEWCOUNTRY(12): 0
NID_BG: 341
Q_LINKORIENTATION[12]: Reverse (0)
Q_LINKREACTION[12]: Train Trip (0)
Q_LOCACC[12]: 2
D_LINK[13]: 468 (468)
Q_NEWCOUNTRY(13): 0
NID_BG: 370
Q_LINKORIENTATION[13]: Reverse (0)
Q_LINKREACTION[13]: Train Trip (0)
Q_LOCACC[13]: 2
D_LINK[14]: 53 (53)
Q_NEWCOUNTRY(14): 0
NID_BG: 371
Q_LINKORIENTATION[14]: Nominal (1)
Q_LINKREACTION[14]: Train Trip (0)
Q_LOCACC[14]: 2
D_LINK[15]: 433 (433)
Q_NEWCOUNTRY(15): 0
NID_BG: 372
Q_LINKORIENTATION[15]: Reverse (0)
Q_LINKREACTION[15]: Train Trip (0)
Q_LOCACC[15]: 2
D_LINK[16]: 200 (200)
Q_NEWCOUNTRY(16): 0
NID_BG: 373
Q_LINKORIENTATION[16]: Reverse (0)
Q_LINKREACTION[16]: Train Trip (0)
Q_LOCACC[16]: 2
D_LINK[17]: 232 (232)
Q_NEWCOUNTRY(17): 0
NID_BG: 374
Q_LINKORIENTATION[17]: Nominal (1)
Q_LINKREACTION[17]: Train Trip (0)
Q_LOCACC[17]: 2</t>
  </si>
  <si>
    <t>NID_PACKET: 65 (TSR)
Q_DIR: Reverse (0)
L_PACKET: 71
Q_SCALE: 1 m (1)
NID_TSR: Non revocable speed restriction (255)
D_TSR: 0 (0)
L_TSR: 407 (407)
Q_FRONT: With train length delay (0)
V_TSR: 140 (28)</t>
  </si>
  <si>
    <t>NID_PACKET: 65 (TSR)
Q_DIR: Reverse (0)
L_PACKET: 71
Q_SCALE: 1 m (1)
NID_TSR: Non revocable speed restriction (255)
D_TSR: 1339 (1339)
L_TSR: 413 (413)
Q_FRONT: With train length delay (0)
V_TSR: 140 (28)</t>
  </si>
  <si>
    <t>NID_PACKET: 65 (TSR)
Q_DIR: Reverse (0)
L_PACKET: 71
Q_SCALE: 1 m (1)
NID_TSR: Non revocable speed restriction (255)
D_TSR: 3107 (3107)
L_TSR: 550 (550)
Q_FRONT: With train length delay (0)
V_TSR: 140 (28)</t>
  </si>
  <si>
    <t>Q_UPDOWN: 1
M_VERSION: 16
Q_MEDIA: Balise (0)
N_PIG: 1
N_TOTAL: 1
M_DUP: 2
M_MCOUNT: 255
NID_C: 426
NID_BG: 358
Q_LINK: Linked (1)</t>
  </si>
  <si>
    <t>Q_UPDOWN: 1
M_VERSION: 16
Q_MEDIA: Balise (0)
N_PIG: 0
N_TOTAL: 1
M_DUP: 1
M_MCOUNT: 255
NID_C: 426
NID_BG: 358
Q_LINK: Linked (1)</t>
  </si>
  <si>
    <t>Conditional Emergency Stop (15)
L_MESSAGE: 13
T_TRAIN: 2443215
M_ACK: 0
NID_C: 426
NID_LRBG: 358
NID_EM: 1
Q_SCALE: 1 m (1)
Q_DIR: Reverse (0)
D_EMERGENCYSTOP: 0 (0)</t>
  </si>
  <si>
    <t>Q_UPDOWN: 1
M_VERSION: 16
Q_MEDIA: Balise (0)
N_PIG: 0
N_TOTAL: 1
M_DUP: 1
M_MCOUNT: 255
NID_C: 426
NID_BG: 359
Q_LINK: Linked (1)</t>
  </si>
  <si>
    <t>Q_UPDOWN: 1
M_VERSION: 16
Q_MEDIA: Balise (0)
N_PIG: 1
N_TOTAL: 1
M_DUP: 2
M_MCOUNT: 255
NID_C: 426
NID_BG: 359
Q_LINK: Linked (1)</t>
  </si>
  <si>
    <t>Q_UPDOWN: 1
M_VERSION: 16
Q_MEDIA: Balise (0)
N_PIG: 0
N_TOTAL: 1
M_DUP: 1
M_MCOUNT: 255
NID_C: 426
NID_BG: 360
Q_LINK: Linked (1)</t>
  </si>
  <si>
    <t>Q_UPDOWN: 1
M_VERSION: 16
Q_MEDIA: Balise (0)
N_PIG: 1
N_TOTAL: 1
M_DUP: 2
M_MCOUNT: 255
NID_C: 426
NID_BG: 360
Q_LINK: Linked (1)</t>
  </si>
  <si>
    <t>Conditional Emergency Stop (15)
L_MESSAGE: 13
T_TRAIN: 2444892
M_ACK: 0
NID_C: 426
NID_LRBG: 360
NID_EM: 1
Q_SCALE: 1 m (1)
Q_DIR: Nominal (1)
D_EMERGENCYSTOP: 0 (0)</t>
  </si>
  <si>
    <t>Q_UPDOWN: 1
M_VERSION: 16
Q_MEDIA: Balise (0)
N_PIG: 1
N_TOTAL: 1
M_DUP: 2
M_MCOUNT: 255
NID_C: 426
NID_BG: 361
Q_LINK: Linked (1)</t>
  </si>
  <si>
    <t>NID_PACKET: 137 (Stop if in SR)
Q_DIR: Nominal (1)
L_PACKET: 24
Q_SRSTOP: Stop if in SR mode (0)</t>
  </si>
  <si>
    <t>Q_UPDOWN: 1
M_VERSION: 16
Q_MEDIA: Balise (0)
N_PIG: 0
N_TOTAL: 1
M_DUP: 1
M_MCOUNT: 255
NID_C: 426
NID_BG: 361
Q_LINK: Linked (1)</t>
  </si>
  <si>
    <t>Q_UPDOWN: 1
M_VERSION: 16
Q_MEDIA: Balise (0)
N_PIG: 1
N_TOTAL: 1
M_DUP: 2
M_MCOUNT: 255
NID_C: 426
NID_BG: 362
Q_LINK: Linked (1)</t>
  </si>
  <si>
    <t>Q_UPDOWN: 1
M_VERSION: 16
Q_MEDIA: Balise (0)
N_PIG: 0
N_TOTAL: 1
M_DUP: 1
M_MCOUNT: 255
NID_C: 426
NID_BG: 362
Q_LINK: Linked (1)</t>
  </si>
  <si>
    <t>Conditional Emergency Stop (15)
L_MESSAGE: 13
T_TRAIN: 2445554
M_ACK: 0
NID_C: 426
NID_LRBG: 360
NID_EM: 1
Q_SCALE: 1 m (1)
Q_DIR: Nominal (1)
D_EMERGENCYSTOP: 5 (1)</t>
  </si>
  <si>
    <t>Conditional Emergency Stop (15)
L_MESSAGE: 13
T_TRAIN: 2446148
M_ACK: 0
NID_C: 426
NID_LRBG: 362
NID_EM: 1
Q_SCALE: 1 m (1)
Q_DIR: Reverse (0)
D_EMERGENCYSTOP: 0 (0)</t>
  </si>
  <si>
    <t>Q_UPDOWN: 1
M_VERSION: 16
Q_MEDIA: Balise (0)
N_PIG: 0
N_TOTAL: 1
M_DUP: 1
M_MCOUNT: 255
NID_C: 426
NID_BG: 363
Q_LINK: Linked (1)</t>
  </si>
  <si>
    <t>Q_UPDOWN: 1
M_VERSION: 16
Q_MEDIA: Balise (0)
N_PIG: 1
N_TOTAL: 1
M_DUP: 2
M_MCOUNT: 255
NID_C: 426
NID_BG: 363
Q_LINK: Linked (1)</t>
  </si>
  <si>
    <t>Q_UPDOWN: 1
M_VERSION: 16
Q_MEDIA: Balise (0)
N_PIG: 0
N_TOTAL: 1
M_DUP: 1
M_MCOUNT: 255
NID_C: 426
NID_BG: 364
Q_LINK: Linked (1)</t>
  </si>
  <si>
    <t>Q_UPDOWN: 1
M_VERSION: 16
Q_MEDIA: Balise (0)
N_PIG: 1
N_TOTAL: 1
M_DUP: 2
M_MCOUNT: 255
NID_C: 426
NID_BG: 364
Q_LINK: Linked (1)</t>
  </si>
  <si>
    <t>Q_UPDOWN: 1
M_VERSION: 16
Q_MEDIA: Balise (0)
N_PIG: 1
N_TOTAL: 1
M_DUP: 2
M_MCOUNT: 255
NID_C: 426
NID_BG: 365
Q_LINK: Linked (1)</t>
  </si>
  <si>
    <t>Q_UPDOWN: 1
M_VERSION: 16
Q_MEDIA: Balise (0)
N_PIG: 0
N_TOTAL: 1
M_DUP: 1
M_MCOUNT: 255
NID_C: 426
NID_BG: 365
Q_LINK: Linked (1)</t>
  </si>
  <si>
    <t>Q_UPDOWN: 1
M_VERSION: 16
Q_MEDIA: Balise (0)
N_PIG: 1
N_TOTAL: 1
M_DUP: 2
M_MCOUNT: 255
NID_C: 426
NID_BG: 366
Q_LINK: Linked (1)</t>
  </si>
  <si>
    <t>Q_UPDOWN: 1
M_VERSION: 16
Q_MEDIA: Balise (0)
N_PIG: 0
N_TOTAL: 1
M_DUP: 1
M_MCOUNT: 255
NID_C: 426
NID_BG: 366
Q_LINK: Linked (1)</t>
  </si>
  <si>
    <t>Movement Authority (3)
L_MESSAGE: 266
T_TRAIN: 2447198
M_ACK: 1
NID_C: 426
NID_LRBG: 365</t>
  </si>
  <si>
    <t>NID_PACKET: 15 (L2/3 Movement Authority)
Q_DIR: Reverse (0)
L_PACKET: 88
Q_SCALE: 1 m (1)
V_LOA: 0 (0)
T_LOA: Infinite (1023)
N_ITER: 0
L_ENDSECTION: 10029 (10029)
Q_SECTIONTIMER: 0
Q_ENDTIMER: 0
Q_DANGERPOINT: 1
D_DP: 0 (0)
V_RELEASEDP: Use national value (127)
Q_OVERLAP: 0</t>
  </si>
  <si>
    <t>NID_PACKET: 21 (Gradient profile)
Q_DIR: Reverse (0)
L_PACKET: 606
Q_SCALE: 1 m (1)
D_GRADIENT: 2312 (2312)
Q_GDIR: Downhill (0)
G_A: 0
N_ITER: 23
D_GRADIENT[1]: 1294 (1294)
Q_GDIR[1]: Downhill (0)
G_A[1]: 6
D_GRADIENT[2]: 430 (430)
Q_GDIR[2]: Downhill (0)
G_A[2]: 4
D_GRADIENT[3]: 410 (410)
Q_GDIR[3]: Downhill (0)
G_A[3]: 11
D_GRADIENT[4]: 150 (150)
Q_GDIR[4]: Downhill (0)
G_A[4]: 23
D_GRADIENT[5]: 280 (280)
Q_GDIR[5]: Downhill (0)
G_A[5]: 8
D_GRADIENT[6]: 180 (180)
Q_GDIR[6]: Uphill (1)
G_A[6]: 9
D_GRADIENT[7]: 160 (160)
Q_GDIR[7]: Uphill (1)
G_A[7]: 23
D_GRADIENT[8]: 230 (230)
Q_GDIR[8]: Uphill (1)
G_A[8]: 13
D_GRADIENT[9]: 60 (60)
Q_GDIR[9]: Uphill (1)
G_A[9]: 9
D_GRADIENT[10]: 180 (180)
Q_GDIR[10]: Downhill (0)
G_A[10]: 1
D_GRADIENT[11]: 150 (150)
Q_GDIR[11]: Downhill (0)
G_A[11]: 5
D_GRADIENT[12]: 190 (190)
Q_GDIR[12]: Downhill (0)
G_A[12]: 2
D_GRADIENT[13]: 430 (430)
Q_GDIR[13]: Downhill (0)
G_A[13]: 0
D_GRADIENT[14]: 160 (160)
Q_GDIR[14]: Uphill (1)
G_A[14]: 1
D_GRADIENT[15]: 310 (310)
Q_GDIR[15]: Downhill (0)
G_A[15]: 0
D_GRADIENT[16]: 560 (560)
Q_GDIR[16]: Uphill (1)
G_A[16]: 1
D_GRADIENT[17]: 520 (520)
Q_GDIR[17]: Downhill (0)
G_A[17]: 2
D_GRADIENT[18]: 230 (230)
Q_GDIR[18]: Downhill (0)
G_A[18]: 0
D_GRADIENT[19]: 220 (220)
Q_GDIR[19]: Downhill (0)
G_A[19]: 1
D_GRADIENT[20]: 110 (110)
Q_GDIR[20]: Uphill (1)
G_A[20]: 1
D_GRADIENT[21]: 580 (580)
Q_GDIR[21]: Downhill (0)
G_A[21]: 0
D_GRADIENT[22]: 770 (770)
Q_GDIR[22]: Downhill (0)
G_A[22]: 1
D_GRADIENT[23]: 163 (163)
Q_GDIR[23]: Downhill (0)
G_A[23]: 255</t>
  </si>
  <si>
    <t>NID_PACKET: 27 (Static Speed Profile)
Q_DIR: Reverse (0)
L_PACKET: 86
Q_SCALE: 1 m (1)
D_STATIC: 2312 (2312)
V_STATIC: 160 (32)
Q_FRONT: Train length delay (0)
N_ITER: 0
N_ITER: 1
D_STATIC[1]: 7767 (7767)
V_STATIC(1): SSP ends at D_STATIC[1] (127)
Q_FRONT(1): Train length delay (0)
N_ITER(1): 0</t>
  </si>
  <si>
    <t>NID_PACKET: 5 (Linking Info)
Q_DIR: Reverse (0)
L_PACKET: 1200
Q_SCALE: 1 m (1)
D_LINK: 55 (55)
Q_NEWCOUNTRY: 0
NID_BG: 366
Q_LINKORIENTATION: Reverse (0)
Q_LINKREACTION: Train Trip (0)
Q_LOCACC: 2
N_ITER: 29
D_LINK[1]: 152 (152)
Q_NEWCOUNTRY(1): 0
NID_BG: 367
Q_LINKORIENTATION[1]: Reverse (0)
Q_LINKREACTION[1]: Train Trip (0)
Q_LOCACC[1]: 2
D_LINK[2]: 141 (141)
Q_NEWCOUNTRY(2): 0
NID_BG: 368
Q_LINKORIENTATION[2]: Nominal (1)
Q_LINKREACTION[2]: Train Trip (0)
Q_LOCACC[2]: 2
D_LINK[3]: 53 (53)
Q_NEWCOUNTRY(3): 0
NID_BG: 369
Q_LINKORIENTATION[3]: Nominal (1)
Q_LINKREACTION[3]: Train Trip (0)
Q_LOCACC[3]: 2
D_LINK[4]: 471 (471)
Q_NEWCOUNTRY(4): 0
NID_BG: 341
Q_LINKORIENTATION[4]: Reverse (0)
Q_LINKREACTION[4]: Train Trip (0)
Q_LOCACC[4]: 2
D_LINK[5]: 468 (468)
Q_NEWCOUNTRY(5): 0
NID_BG: 370
Q_LINKORIENTATION[5]: Reverse (0)
Q_LINKREACTION[5]: Train Trip (0)
Q_LOCACC[5]: 2
D_LINK[6]: 53 (53)
Q_NEWCOUNTRY(6): 0
NID_BG: 371
Q_LINKORIENTATION[6]: Nominal (1)
Q_LINKREACTION[6]: Train Trip (0)
Q_LOCACC[6]: 2
D_LINK[7]: 433 (433)
Q_NEWCOUNTRY(7): 0
NID_BG: 372
Q_LINKORIENTATION[7]: Reverse (0)
Q_LINKREACTION[7]: Train Trip (0)
Q_LOCACC[7]: 2
D_LINK[8]: 200 (200)
Q_NEWCOUNTRY(8): 0
NID_BG: 373
Q_LINKORIENTATION[8]: Reverse (0)
Q_LINKREACTION[8]: Train Trip (0)
Q_LOCACC[8]: 2
D_LINK[9]: 232 (232)
Q_NEWCOUNTRY(9): 0
NID_BG: 374
Q_LINKORIENTATION[9]: Nominal (1)
Q_LINKREACTION[9]: Train Trip (0)
Q_LOCACC[9]: 2
D_LINK[10]: 468 (468)
Q_NEWCOUNTRY(10): 0
NID_BG: 375
Q_LINKORIENTATION[10]: Reverse (0)
Q_LINKREACTION[10]: Train Trip (0)
Q_LOCACC[10]: 2
D_LINK[11]: 449 (449)
Q_NEWCOUNTRY(11): 0
NID_BG: 376
Q_LINKORIENTATION[11]: Reverse (0)
Q_LINKREACTION[11]: Train Trip (0)
Q_LOCACC[11]: 2
D_LINK[12]: 371 (371)
Q_NEWCOUNTRY(12): 0
NID_BG: 377
Q_LINKORIENTATION[12]: Reverse (0)
Q_LINKREACTION[12]: Train Trip (0)
Q_LOCACC[12]: 2
D_LINK[13]: 415 (415)
Q_NEWCOUNTRY(13): 0
NID_BG: 378
Q_LINKORIENTATION[13]: Nominal (1)
Q_LINKREACTION[13]: Train Trip (0)
Q_LOCACC[13]: 2
D_LINK[14]: 54 (54)
Q_NEWCOUNTRY(14): 0
NID_BG: 379
Q_LINKORIENTATION[14]: Nominal (1)
Q_LINKREACTION[14]: Train Trip (0)
Q_LOCACC[14]: 2
D_LINK[15]: 227 (227)
Q_NEWCOUNTRY(15): 0
NID_BG: 380
Q_LINKORIENTATION[15]: Reverse (0)
Q_LINKREACTION[15]: Train Trip (0)
Q_LOCACC[15]: 2
D_LINK[16]: 54 (54)
Q_NEWCOUNTRY(16): 0
NID_BG: 381
Q_LINKORIENTATION[16]: Reverse (0)
Q_LINKREACTION[16]: Train Trip (0)
Q_LOCACC[16]: 2
D_LINK[17]: 200 (200)
Q_NEWCOUNTRY(17): 0
NID_BG: 382
Q_LINKORIENTATION[17]: Reverse (0)
Q_LINKREACTION[17]: Train Trip (0)
Q_LOCACC[17]: 2
D_LINK[18]: 500 (500)
Q_NEWCOUNTRY(18): 0
NID_BG: 383
Q_LINKORIENTATION[18]: Reverse (0)
Q_LINKREACTION[18]: Train Trip (0)
Q_LOCACC[18]: 2
D_LINK[19]: 430 (430)
Q_NEWCOUNTRY(19): 0
NID_BG: 384
Q_LINKORIENTATION[19]: Nominal (1)
Q_LINKREACTION[19]: Train Trip (0)
Q_LOCACC[19]: 2
D_LINK[20]: 65 (65)
Q_NEWCOUNTRY(20): 0
NID_BG: 385
Q_LINKORIENTATION[20]: Nominal (1)
Q_LINKREACTION[20]: Train Trip (0)
Q_LOCACC[20]: 2
D_LINK[21]: 189 (189)
Q_NEWCOUNTRY(21): 0
NID_BG: 386
Q_LINKORIENTATION[21]: Reverse (0)
Q_LINKREACTION[21]: Train Trip (0)
Q_LOCACC[21]: 2
D_LINK[22]: 54 (54)
Q_NEWCOUNTRY(22): 0
NID_BG: 387
Q_LINKORIENTATION[22]: Reverse (0)
Q_LINKREACTION[22]: Train Trip (0)
Q_LOCACC[22]: 2
D_LINK[23]: 500 (500)
Q_NEWCOUNTRY(23): 0
NID_BG: 388
Q_LINKORIENTATION[23]: Reverse (0)
Q_LINKREACTION[23]: Train Trip (0)
Q_LOCACC[23]: 2
D_LINK[24]: 748 (748)
Q_NEWCOUNTRY(24): 0
NID_BG: 389
Q_LINKORIENTATION[24]: Nominal (1)
Q_LINKREACTION[24]: Train Trip (0)
Q_LOCACC[24]: 2
D_LINK[25]: 107 (107)
Q_NEWCOUNTRY(25): 0
NID_BG: 390
Q_LINKORIENTATION[25]: Reverse (0)
Q_LINKREACTION[25]: Train Trip (0)
Q_LOCACC[25]: 2
D_LINK[26]: 501 (501)
Q_NEWCOUNTRY(26): 0
NID_BG: 391
Q_LINKORIENTATION[26]: Reverse (0)
Q_LINKREACTION[26]: Train Trip (0)
Q_LOCACC[26]: 2
D_LINK[27]: 874 (874)
Q_NEWCOUNTRY(27): 0
NID_BG: 392
Q_LINKORIENTATION[27]: Nominal (1)
Q_LINKREACTION[27]: Train Trip (0)
Q_LOCACC[27]: 2
D_LINK[28]: 108 (108)
Q_NEWCOUNTRY(28): 0
NID_BG: 393
Q_LINKORIENTATION[28]: Reverse (0)
Q_LINKREACTION[28]: Train Trip (0)
Q_LOCACC[28]: 2
D_LINK[29]: 707 (707)
Q_NEWCOUNTRY(29): 0
NID_BG: 0
Q_LINKORIENTATION[29]: Reverse (0)
Q_LINKREACTION[29]: Apply service brake (1)
Q_LOCACC[29]: 2</t>
  </si>
  <si>
    <t>NID_PACKET: 65 (TSR)
Q_DIR: Reverse (0)
L_PACKET: 71
Q_SCALE: 1 m (1)
NID_TSR: Non revocable speed restriction (255)
D_TSR: 1762 (1762)
L_TSR: 560 (560)
Q_FRONT: With train length delay (0)
V_TSR: 140 (28)</t>
  </si>
  <si>
    <t>Movement Authority (3)
L_MESSAGE: 275
T_TRAIN: 2447461
M_ACK: 1
NID_C: 426
NID_LRBG: 366</t>
  </si>
  <si>
    <t>NID_PACKET: 15 (L2/3 Movement Authority)
Q_DIR: Reverse (0)
L_PACKET: 88
Q_SCALE: 1 m (1)
V_LOA: 0 (0)
T_LOA: Infinite (1023)
N_ITER: 0
L_ENDSECTION: 11473 (11473)
Q_SECTIONTIMER: 0
Q_ENDTIMER: 0
Q_DANGERPOINT: 1
D_DP: 0 (0)
V_RELEASEDP: Use national value (127)
Q_OVERLAP: 0</t>
  </si>
  <si>
    <t>NID_PACKET: 21 (Gradient profile)
Q_DIR: Reverse (0)
L_PACKET: 678
Q_SCALE: 1 m (1)
D_GRADIENT: 2257 (2257)
Q_GDIR: Downhill (0)
G_A: 0
N_ITER: 26
D_GRADIENT[1]: 1294 (1294)
Q_GDIR[1]: Downhill (0)
G_A[1]: 6
D_GRADIENT[2]: 430 (430)
Q_GDIR[2]: Downhill (0)
G_A[2]: 4
D_GRADIENT[3]: 410 (410)
Q_GDIR[3]: Downhill (0)
G_A[3]: 11
D_GRADIENT[4]: 150 (150)
Q_GDIR[4]: Downhill (0)
G_A[4]: 23
D_GRADIENT[5]: 280 (280)
Q_GDIR[5]: Downhill (0)
G_A[5]: 8
D_GRADIENT[6]: 180 (180)
Q_GDIR[6]: Uphill (1)
G_A[6]: 9
D_GRADIENT[7]: 160 (160)
Q_GDIR[7]: Uphill (1)
G_A[7]: 23
D_GRADIENT[8]: 230 (230)
Q_GDIR[8]: Uphill (1)
G_A[8]: 13
D_GRADIENT[9]: 60 (60)
Q_GDIR[9]: Uphill (1)
G_A[9]: 9
D_GRADIENT[10]: 180 (180)
Q_GDIR[10]: Downhill (0)
G_A[10]: 1
D_GRADIENT[11]: 150 (150)
Q_GDIR[11]: Downhill (0)
G_A[11]: 5
D_GRADIENT[12]: 190 (190)
Q_GDIR[12]: Downhill (0)
G_A[12]: 2
D_GRADIENT[13]: 430 (430)
Q_GDIR[13]: Downhill (0)
G_A[13]: 0
D_GRADIENT[14]: 160 (160)
Q_GDIR[14]: Uphill (1)
G_A[14]: 1
D_GRADIENT[15]: 310 (310)
Q_GDIR[15]: Downhill (0)
G_A[15]: 0
D_GRADIENT[16]: 560 (560)
Q_GDIR[16]: Uphill (1)
G_A[16]: 1
D_GRADIENT[17]: 520 (520)
Q_GDIR[17]: Downhill (0)
G_A[17]: 2
D_GRADIENT[18]: 230 (230)
Q_GDIR[18]: Downhill (0)
G_A[18]: 0
D_GRADIENT[19]: 220 (220)
Q_GDIR[19]: Downhill (0)
G_A[19]: 1
D_GRADIENT[20]: 110 (110)
Q_GDIR[20]: Uphill (1)
G_A[20]: 1
D_GRADIENT[21]: 580 (580)
Q_GDIR[21]: Downhill (0)
G_A[21]: 0
D_GRADIENT[22]: 770 (770)
Q_GDIR[22]: Downhill (0)
G_A[22]: 1
D_GRADIENT[23]: 170 (170)
Q_GDIR[23]: Uphill (1)
G_A[23]: 1
D_GRADIENT[24]: 260 (260)
Q_GDIR[24]: Downhill (0)
G_A[24]: 0
D_GRADIENT[25]: 680 (680)
Q_GDIR[25]: Downhill (0)
G_A[25]: 1
D_GRADIENT[26]: 552 (552)
Q_GDIR[26]: Downhill (0)
G_A[26]: 255</t>
  </si>
  <si>
    <t>NID_PACKET: 27 (Static Speed Profile)
Q_DIR: Reverse (0)
L_PACKET: 86
Q_SCALE: 1 m (1)
D_STATIC: 2257 (2257)
V_STATIC: 160 (32)
Q_FRONT: Train length delay (0)
N_ITER: 0
N_ITER: 1
D_STATIC[1]: 9266 (9266)
V_STATIC(1): SSP ends at D_STATIC[1] (127)
Q_FRONT(1): Train length delay (0)
N_ITER(1): 0</t>
  </si>
  <si>
    <t>NID_PACKET: 5 (Linking Info)
Q_DIR: Reverse (0)
L_PACKET: 1200
Q_SCALE: 1 m (1)
D_LINK: 152 (152)
Q_NEWCOUNTRY: 0
NID_BG: 367
Q_LINKORIENTATION: Reverse (0)
Q_LINKREACTION: Train Trip (0)
Q_LOCACC: 2
N_ITER: 29
D_LINK[1]: 141 (141)
Q_NEWCOUNTRY(1): 0
NID_BG: 368
Q_LINKORIENTATION[1]: Nominal (1)
Q_LINKREACTION[1]: Train Trip (0)
Q_LOCACC[1]: 2
D_LINK[2]: 53 (53)
Q_NEWCOUNTRY(2): 0
NID_BG: 369
Q_LINKORIENTATION[2]: Nominal (1)
Q_LINKREACTION[2]: Train Trip (0)
Q_LOCACC[2]: 2
D_LINK[3]: 471 (471)
Q_NEWCOUNTRY(3): 0
NID_BG: 341
Q_LINKORIENTATION[3]: Reverse (0)
Q_LINKREACTION[3]: Train Trip (0)
Q_LOCACC[3]: 2
D_LINK[4]: 468 (468)
Q_NEWCOUNTRY(4): 0
NID_BG: 370
Q_LINKORIENTATION[4]: Reverse (0)
Q_LINKREACTION[4]: Train Trip (0)
Q_LOCACC[4]: 2
D_LINK[5]: 53 (53)
Q_NEWCOUNTRY(5): 0
NID_BG: 371
Q_LINKORIENTATION[5]: Nominal (1)
Q_LINKREACTION[5]: Train Trip (0)
Q_LOCACC[5]: 2
D_LINK[6]: 433 (433)
Q_NEWCOUNTRY(6): 0
NID_BG: 372
Q_LINKORIENTATION[6]: Reverse (0)
Q_LINKREACTION[6]: Train Trip (0)
Q_LOCACC[6]: 2
D_LINK[7]: 200 (200)
Q_NEWCOUNTRY(7): 0
NID_BG: 373
Q_LINKORIENTATION[7]: Reverse (0)
Q_LINKREACTION[7]: Train Trip (0)
Q_LOCACC[7]: 2
D_LINK[8]: 232 (232)
Q_NEWCOUNTRY(8): 0
NID_BG: 374
Q_LINKORIENTATION[8]: Nominal (1)
Q_LINKREACTION[8]: Train Trip (0)
Q_LOCACC[8]: 2
D_LINK[9]: 468 (468)
Q_NEWCOUNTRY(9): 0
NID_BG: 375
Q_LINKORIENTATION[9]: Reverse (0)
Q_LINKREACTION[9]: Train Trip (0)
Q_LOCACC[9]: 2
D_LINK[10]: 449 (449)
Q_NEWCOUNTRY(10): 0
NID_BG: 376
Q_LINKORIENTATION[10]: Reverse (0)
Q_LINKREACTION[10]: Train Trip (0)
Q_LOCACC[10]: 2
D_LINK[11]: 371 (371)
Q_NEWCOUNTRY(11): 0
NID_BG: 377
Q_LINKORIENTATION[11]: Reverse (0)
Q_LINKREACTION[11]: Train Trip (0)
Q_LOCACC[11]: 2
D_LINK[12]: 415 (415)
Q_NEWCOUNTRY(12): 0
NID_BG: 378
Q_LINKORIENTATION[12]: Nominal (1)
Q_LINKREACTION[12]: Train Trip (0)
Q_LOCACC[12]: 2
D_LINK[13]: 54 (54)
Q_NEWCOUNTRY(13): 0
NID_BG: 379
Q_LINKORIENTATION[13]: Nominal (1)
Q_LINKREACTION[13]: Train Trip (0)
Q_LOCACC[13]: 2
D_LINK[14]: 227 (227)
Q_NEWCOUNTRY(14): 0
NID_BG: 380
Q_LINKORIENTATION[14]: Reverse (0)
Q_LINKREACTION[14]: Train Trip (0)
Q_LOCACC[14]: 2
D_LINK[15]: 54 (54)
Q_NEWCOUNTRY(15): 0
NID_BG: 381
Q_LINKORIENTATION[15]: Reverse (0)
Q_LINKREACTION[15]: Train Trip (0)
Q_LOCACC[15]: 2
D_LINK[16]: 200 (200)
Q_NEWCOUNTRY(16): 0
NID_BG: 382
Q_LINKORIENTATION[16]: Reverse (0)
Q_LINKREACTION[16]: Train Trip (0)
Q_LOCACC[16]: 2
D_LINK[17]: 500 (500)
Q_NEWCOUNTRY(17): 0
NID_BG: 383
Q_LINKORIENTATION[17]: Reverse (0)
Q_LINKREACTION[17]: Train Trip (0)
Q_LOCACC[17]: 2
D_LINK[18]: 430 (430)
Q_NEWCOUNTRY(18): 0
NID_BG: 384
Q_LINKORIENTATION[18]: Nominal (1)
Q_LINKREACTION[18]: Train Trip (0)
Q_LOCACC[18]: 2
D_LINK[19]: 65 (65)
Q_NEWCOUNTRY(19): 0
NID_BG: 385
Q_LINKORIENTATION[19]: Nominal (1)
Q_LINKREACTION[19]: Train Trip (0)
Q_LOCACC[19]: 2
D_LINK[20]: 189 (189)
Q_NEWCOUNTRY(20): 0
NID_BG: 386
Q_LINKORIENTATION[20]: Reverse (0)
Q_LINKREACTION[20]: Train Trip (0)
Q_LOCACC[20]: 2
D_LINK[21]: 54 (54)
Q_NEWCOUNTRY(21): 0
NID_BG: 387
Q_LINKORIENTATION[21]: Reverse (0)
Q_LINKREACTION[21]: Train Trip (0)
Q_LOCACC[21]: 2
D_LINK[22]: 500 (500)
Q_NEWCOUNTRY(22): 0
NID_BG: 388
Q_LINKORIENTATION[22]: Reverse (0)
Q_LINKREACTION[22]: Train Trip (0)
Q_LOCACC[22]: 2
D_LINK[23]: 748 (748)
Q_NEWCOUNTRY(23): 0
NID_BG: 389
Q_LINKORIENTATION[23]: Nominal (1)
Q_LINKREACTION[23]: Train Trip (0)
Q_LOCACC[23]: 2
D_LINK[24]: 107 (107)
Q_NEWCOUNTRY(24): 0
NID_BG: 390
Q_LINKORIENTATION[24]: Reverse (0)
Q_LINKREACTION[24]: Train Trip (0)
Q_LOCACC[24]: 2
D_LINK[25]: 501 (501)
Q_NEWCOUNTRY(25): 0
NID_BG: 391
Q_LINKORIENTATION[25]: Reverse (0)
Q_LINKREACTION[25]: Train Trip (0)
Q_LOCACC[25]: 2
D_LINK[26]: 874 (874)
Q_NEWCOUNTRY(26): 0
NID_BG: 392
Q_LINKORIENTATION[26]: Nominal (1)
Q_LINKREACTION[26]: Train Trip (0)
Q_LOCACC[26]: 2
D_LINK[27]: 108 (108)
Q_NEWCOUNTRY(27): 0
NID_BG: 393
Q_LINKORIENTATION[27]: Reverse (0)
Q_LINKREACTION[27]: Train Trip (0)
Q_LOCACC[27]: 2
D_LINK[28]: 707 (707)
Q_NEWCOUNTRY(28): 0
NID_BG: 394
Q_LINKORIENTATION[28]: Reverse (0)
Q_LINKREACTION[28]: Train Trip (0)
Q_LOCACC[28]: 2
D_LINK[29]: 696 (696)
Q_NEWCOUNTRY(29): 0
NID_BG: 0
Q_LINKORIENTATION[29]: Nominal (1)
Q_LINKREACTION[29]: Apply service brake (1)
Q_LOCACC[29]: 2</t>
  </si>
  <si>
    <t>NID_PACKET: 65 (TSR)
Q_DIR: Reverse (0)
L_PACKET: 71
Q_SCALE: 1 m (1)
NID_TSR: Non revocable speed restriction (255)
D_TSR: 1707 (1707)
L_TSR: 560 (560)
Q_FRONT: With train length delay (0)
V_TSR: 140 (28)</t>
  </si>
  <si>
    <t>Q_UPDOWN: 1
M_VERSION: 16
Q_MEDIA: Balise (0)
N_PIG: 1
N_TOTAL: 1
M_DUP: 2
M_MCOUNT: 255
NID_C: 426
NID_BG: 367
Q_LINK: Linked (1)</t>
  </si>
  <si>
    <t>Q_UPDOWN: 1
M_VERSION: 16
Q_MEDIA: Balise (0)
N_PIG: 0
N_TOTAL: 1
M_DUP: 1
M_MCOUNT: 255
NID_C: 426
NID_BG: 367
Q_LINK: Linked (1)</t>
  </si>
  <si>
    <t>Movement Authority (3)
L_MESSAGE: 275
T_TRAIN: 2447462
M_ACK: 1
NID_C: 426
NID_LRBG: 366</t>
  </si>
  <si>
    <t>Q_UPDOWN: 1
M_VERSION: 16
Q_MEDIA: Balise (0)
N_PIG: 0
N_TOTAL: 1
M_DUP: 1
M_MCOUNT: 255
NID_C: 426
NID_BG: 368
Q_LINK: Linked (1)</t>
  </si>
  <si>
    <t>Q_UPDOWN: 1
M_VERSION: 16
Q_MEDIA: Balise (0)
N_PIG: 1
N_TOTAL: 1
M_DUP: 2
M_MCOUNT: 255
NID_C: 426
NID_BG: 368
Q_LINK: Linked (1)</t>
  </si>
  <si>
    <t>Q_UPDOWN: 1
M_VERSION: 16
Q_MEDIA: Balise (0)
N_PIG: 0
N_TOTAL: 1
M_DUP: 1
M_MCOUNT: 255
NID_C: 426
NID_BG: 369
Q_LINK: Linked (1)</t>
  </si>
  <si>
    <t>Q_UPDOWN: 1
M_VERSION: 16
Q_MEDIA: Balise (0)
N_PIG: 1
N_TOTAL: 1
M_DUP: 2
M_MCOUNT: 255
NID_C: 426
NID_BG: 369
Q_LINK: Linked (1)</t>
  </si>
  <si>
    <t>Conditional Emergency Stop (15)
L_MESSAGE: 13
T_TRAIN: 2448978
M_ACK: 0
NID_C: 426
NID_LRBG: 369
NID_EM: 1
Q_SCALE: 1 m (1)
Q_DIR: Nominal (1)
D_EMERGENCYSTOP: 0 (0)</t>
  </si>
  <si>
    <t>Q_UPDOWN: 1
M_VERSION: 16
Q_MEDIA: Balise (0)
N_PIG: 1
N_TOTAL: 1
M_DUP: 2
M_MCOUNT: 255
NID_C: 426
NID_BG: 341
Q_LINK: Linked (1)</t>
  </si>
  <si>
    <t>Q_UPDOWN: 1
M_VERSION: 16
Q_MEDIA: Balise (0)
N_PIG: 0
N_TOTAL: 1
M_DUP: 1
M_MCOUNT: 255
NID_C: 426
NID_BG: 341
Q_LINK: Linked (1)</t>
  </si>
  <si>
    <t>Conditional Emergency Stop (15)
L_MESSAGE: 13
T_TRAIN: 2449937
M_ACK: 0
NID_C: 426
NID_LRBG: 341
NID_EM: 1
Q_SCALE: 1 m (1)
Q_DIR: Reverse (0)
D_EMERGENCYSTOP: 0 (0)</t>
  </si>
  <si>
    <t>Q_UPDOWN: 1
M_VERSION: 16
Q_MEDIA: Balise (0)
N_PIG: 1
N_TOTAL: 1
M_DUP: 2
M_MCOUNT: 255
NID_C: 426
NID_BG: 370
Q_LINK: Linked (1)</t>
  </si>
  <si>
    <t>Q_UPDOWN: 1
M_VERSION: 16
Q_MEDIA: Balise (0)
N_PIG: 0
N_TOTAL: 1
M_DUP: 1
M_MCOUNT: 255
NID_C: 426
NID_BG: 370
Q_LINK: Linked (1)</t>
  </si>
  <si>
    <t>Q_UPDOWN: 1
M_VERSION: 16
Q_MEDIA: Balise (0)
N_PIG: 0
N_TOTAL: 1
M_DUP: 1
M_MCOUNT: 255
NID_C: 426
NID_BG: 371
Q_LINK: Linked (1)</t>
  </si>
  <si>
    <t>Q_UPDOWN: 1
M_VERSION: 16
Q_MEDIA: Balise (0)
N_PIG: 1
N_TOTAL: 1
M_DUP: 2
M_MCOUNT: 255
NID_C: 426
NID_BG: 371
Q_LINK: Linked (1)</t>
  </si>
  <si>
    <t>Movement Authority (3)
L_MESSAGE: 200
T_TRAIN: 2451039
M_ACK: 1
NID_C: 426
NID_LRBG: 370</t>
  </si>
  <si>
    <t>NID_PACKET: 15 (L2/3 Movement Authority)
Q_DIR: Reverse (0)
L_PACKET: 88
Q_SCALE: 1 m (1)
V_LOA: 0 (0)
T_LOA: Infinite (1023)
N_ITER: 0
L_ENDSECTION: 11546 (11546)
Q_SECTIONTIMER: 0
Q_ENDTIMER: 0
Q_DANGERPOINT: 1
D_DP: 0 (0)
V_RELEASEDP: Use national value (127)
Q_OVERLAP: 0</t>
  </si>
  <si>
    <t>NID_PACKET: 21 (Gradient profile)
Q_DIR: Reverse (0)
L_PACKET: 150
Q_SCALE: 1 m (1)
D_GRADIENT: 10188 (10188)
Q_GDIR: Downhill (0)
G_A: 1
N_ITER: 4
D_GRADIENT[1]: 18 (18)
Q_GDIR[1]: Downhill (0)
G_A[1]: 0
D_GRADIENT[2]: 310 (310)
Q_GDIR[2]: Downhill (0)
G_A[2]: 1
D_GRADIENT[3]: 680 (680)
Q_GDIR[3]: Uphill (1)
G_A[3]: 2
D_GRADIENT[4]: 400 (400)
Q_GDIR[4]: Uphill (1)
G_A[4]: 255</t>
  </si>
  <si>
    <t>NID_PACKET: 27 (Static Speed Profile)
Q_DIR: Reverse (0)
L_PACKET: 86
Q_SCALE: 1 m (1)
D_STATIC: 10188 (10188)
V_STATIC: 160 (32)
Q_FRONT: Train length delay (0)
N_ITER: 0
N_ITER: 1
D_STATIC[1]: 1408 (1408)
V_STATIC(1): SSP ends at D_STATIC[1] (127)
Q_FRONT(1): Train length delay (0)
N_ITER(1): 0</t>
  </si>
  <si>
    <t>NID_PACKET: 5 (Linking Info)
Q_DIR: Reverse (0)
L_PACKET: 1200
Q_SCALE: 1 m (1)
D_LINK: 53 (53)
Q_NEWCOUNTRY: 0
NID_BG: 371
Q_LINKORIENTATION: Nominal (1)
Q_LINKREACTION: Train Trip (0)
Q_LOCACC: 2
N_ITER: 29
D_LINK[1]: 433 (433)
Q_NEWCOUNTRY(1): 0
NID_BG: 372
Q_LINKORIENTATION[1]: Reverse (0)
Q_LINKREACTION[1]: Train Trip (0)
Q_LOCACC[1]: 2
D_LINK[2]: 200 (200)
Q_NEWCOUNTRY(2): 0
NID_BG: 373
Q_LINKORIENTATION[2]: Reverse (0)
Q_LINKREACTION[2]: Train Trip (0)
Q_LOCACC[2]: 2
D_LINK[3]: 232 (232)
Q_NEWCOUNTRY(3): 0
NID_BG: 374
Q_LINKORIENTATION[3]: Nominal (1)
Q_LINKREACTION[3]: Train Trip (0)
Q_LOCACC[3]: 2
D_LINK[4]: 468 (468)
Q_NEWCOUNTRY(4): 0
NID_BG: 375
Q_LINKORIENTATION[4]: Reverse (0)
Q_LINKREACTION[4]: Train Trip (0)
Q_LOCACC[4]: 2
D_LINK[5]: 449 (449)
Q_NEWCOUNTRY(5): 0
NID_BG: 376
Q_LINKORIENTATION[5]: Reverse (0)
Q_LINKREACTION[5]: Train Trip (0)
Q_LOCACC[5]: 2
D_LINK[6]: 371 (371)
Q_NEWCOUNTRY(6): 0
NID_BG: 377
Q_LINKORIENTATION[6]: Reverse (0)
Q_LINKREACTION[6]: Train Trip (0)
Q_LOCACC[6]: 2
D_LINK[7]: 415 (415)
Q_NEWCOUNTRY(7): 0
NID_BG: 378
Q_LINKORIENTATION[7]: Nominal (1)
Q_LINKREACTION[7]: Train Trip (0)
Q_LOCACC[7]: 2
D_LINK[8]: 54 (54)
Q_NEWCOUNTRY(8): 0
NID_BG: 379
Q_LINKORIENTATION[8]: Nominal (1)
Q_LINKREACTION[8]: Train Trip (0)
Q_LOCACC[8]: 2
D_LINK[9]: 227 (227)
Q_NEWCOUNTRY(9): 0
NID_BG: 380
Q_LINKORIENTATION[9]: Reverse (0)
Q_LINKREACTION[9]: Train Trip (0)
Q_LOCACC[9]: 2
D_LINK[10]: 54 (54)
Q_NEWCOUNTRY(10): 0
NID_BG: 381
Q_LINKORIENTATION[10]: Reverse (0)
Q_LINKREACTION[10]: Train Trip (0)
Q_LOCACC[10]: 2
D_LINK[11]: 200 (200)
Q_NEWCOUNTRY(11): 0
NID_BG: 382
Q_LINKORIENTATION[11]: Reverse (0)
Q_LINKREACTION[11]: Train Trip (0)
Q_LOCACC[11]: 2
D_LINK[12]: 500 (500)
Q_NEWCOUNTRY(12): 0
NID_BG: 383
Q_LINKORIENTATION[12]: Reverse (0)
Q_LINKREACTION[12]: Train Trip (0)
Q_LOCACC[12]: 2
D_LINK[13]: 430 (430)
Q_NEWCOUNTRY(13): 0
NID_BG: 384
Q_LINKORIENTATION[13]: Nominal (1)
Q_LINKREACTION[13]: Train Trip (0)
Q_LOCACC[13]: 2
D_LINK[14]: 65 (65)
Q_NEWCOUNTRY(14): 0
NID_BG: 385
Q_LINKORIENTATION[14]: Nominal (1)
Q_LINKREACTION[14]: Train Trip (0)
Q_LOCACC[14]: 2
D_LINK[15]: 189 (189)
Q_NEWCOUNTRY(15): 0
NID_BG: 386
Q_LINKORIENTATION[15]: Reverse (0)
Q_LINKREACTION[15]: Train Trip (0)
Q_LOCACC[15]: 2
D_LINK[16]: 54 (54)
Q_NEWCOUNTRY(16): 0
NID_BG: 387
Q_LINKORIENTATION[16]: Reverse (0)
Q_LINKREACTION[16]: Train Trip (0)
Q_LOCACC[16]: 2
D_LINK[17]: 500 (500)
Q_NEWCOUNTRY(17): 0
NID_BG: 388
Q_LINKORIENTATION[17]: Reverse (0)
Q_LINKREACTION[17]: Train Trip (0)
Q_LOCACC[17]: 2
D_LINK[18]: 748 (748)
Q_NEWCOUNTRY(18): 0
NID_BG: 389
Q_LINKORIENTATION[18]: Nominal (1)
Q_LINKREACTION[18]: Train Trip (0)
Q_LOCACC[18]: 2
D_LINK[19]: 107 (107)
Q_NEWCOUNTRY(19): 0
NID_BG: 390
Q_LINKORIENTATION[19]: Reverse (0)
Q_LINKREACTION[19]: Train Trip (0)
Q_LOCACC[19]: 2
D_LINK[20]: 501 (501)
Q_NEWCOUNTRY(20): 0
NID_BG: 391
Q_LINKORIENTATION[20]: Reverse (0)
Q_LINKREACTION[20]: Train Trip (0)
Q_LOCACC[20]: 2
D_LINK[21]: 874 (874)
Q_NEWCOUNTRY(21): 0
NID_BG: 392
Q_LINKORIENTATION[21]: Nominal (1)
Q_LINKREACTION[21]: Train Trip (0)
Q_LOCACC[21]: 2
D_LINK[22]: 108 (108)
Q_NEWCOUNTRY(22): 0
NID_BG: 393
Q_LINKORIENTATION[22]: Reverse (0)
Q_LINKREACTION[22]: Train Trip (0)
Q_LOCACC[22]: 2
D_LINK[23]: 707 (707)
Q_NEWCOUNTRY(23): 0
NID_BG: 394
Q_LINKORIENTATION[23]: Reverse (0)
Q_LINKREACTION[23]: Train Trip (0)
Q_LOCACC[23]: 2
D_LINK[24]: 696 (696)
Q_NEWCOUNTRY(24): 0
NID_BG: 395
Q_LINKORIENTATION[24]: Nominal (1)
Q_LINKREACTION[24]: Train Trip (0)
Q_LOCACC[24]: 2
D_LINK[25]: 109 (109)
Q_NEWCOUNTRY(25): 0
NID_BG: 396
Q_LINKORIENTATION[25]: Reverse (0)
Q_LINKREACTION[25]: Train Trip (0)
Q_LOCACC[25]: 2
D_LINK[26]: 692 (692)
Q_NEWCOUNTRY(26): 0
NID_BG: 397
Q_LINKORIENTATION[26]: Nominal (1)
Q_LINKREACTION[26]: Train Trip (0)
Q_LOCACC[26]: 2
D_LINK[27]: 699 (699)
Q_NEWCOUNTRY(27): 0
NID_BG: 398
Q_LINKORIENTATION[27]: Nominal (1)
Q_LINKREACTION[27]: Train Trip (0)
Q_LOCACC[27]: 2
D_LINK[28]: 127 (127)
Q_NEWCOUNTRY(28): 0
NID_BG: 399
Q_LINKORIENTATION[28]: Reverse (0)
Q_LINKREACTION[28]: Train Trip (0)
Q_LOCACC[28]: 2
D_LINK[29]: 618 (618)
Q_NEWCOUNTRY(29): 0
NID_BG: 0
Q_LINKORIENTATION[29]: Nominal (1)
Q_LINKREACTION[29]: Apply service brake (1)
Q_LOCACC[29]: 2</t>
  </si>
  <si>
    <t>Conditional Emergency Stop (15)
L_MESSAGE: 13
T_TRAIN: 2451381
M_ACK: 0
NID_C: 426
NID_LRBG: 371
NID_EM: 1
Q_SCALE: 1 m (1)
Q_DIR: Nominal (1)
D_EMERGENCYSTOP: 0 (0)</t>
  </si>
  <si>
    <t>Q_UPDOWN: 1
M_VERSION: 16
Q_MEDIA: Balise (0)
N_PIG: 1
N_TOTAL: 1
M_DUP: 2
M_MCOUNT: 255
NID_C: 426
NID_BG: 372
Q_LINK: Linked (1)</t>
  </si>
  <si>
    <t>NID_PACKET: 72 (Free text message)
Q_DIR: Reverse (0)
L_PACKET: 220
Q_SCALE: 1 m (1)
Q_TEXTCLASS: Auxiliary Information (0)
Q_TEXTDISPLAY: Display as soon as all conditions are fullfilled (1)
D_TEXTDISPLAY: 88 (88)
M_MODETEXTDISPLAY: Display not limited by the mode (15)
M_LEVELTEXTDISPLAY: L2 (3)
L_TEXTDISPLAY: 2105 (2105)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</si>
  <si>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372
Q_LINK: Linked (1)</t>
  </si>
  <si>
    <t>Conditional Emergency Stop (15)
L_MESSAGE: 13
T_TRAIN: 2452278
M_ACK: 0
NID_C: 426
NID_LRBG: 371
NID_EM: 1
Q_SCALE: 1 m (1)
Q_DIR: Nominal (1)
D_EMERGENCYSTOP: 5 (1)</t>
  </si>
  <si>
    <t>Q_UPDOWN: 1
M_VERSION: 16
Q_MEDIA: Balise (0)
N_PIG: 1
N_TOTAL: 1
M_DUP: 2
M_MCOUNT: 255
NID_C: 426
NID_BG: 373
Q_LINK: Linked (1)</t>
  </si>
  <si>
    <t>Q_UPDOWN: 1
M_VERSION: 16
Q_MEDIA: Balise (0)
N_PIG: 0
N_TOTAL: 1
M_DUP: 1
M_MCOUNT: 255
NID_C: 426
NID_BG: 373
Q_LINK: Linked (1)</t>
  </si>
  <si>
    <t>Q_UPDOWN: 1
M_VERSION: 16
Q_MEDIA: Balise (0)
N_PIG: 0
N_TOTAL: 1
M_DUP: 1
M_MCOUNT: 255
NID_C: 426
NID_BG: 374
Q_LINK: Linked (1)</t>
  </si>
  <si>
    <t>Q_UPDOWN: 1
M_VERSION: 16
Q_MEDIA: Balise (0)
N_PIG: 1
N_TOTAL: 1
M_DUP: 2
M_MCOUNT: 255
NID_C: 426
NID_BG: 374
Q_LINK: Linked (1)</t>
  </si>
  <si>
    <t>Conditional Emergency Stop (15)
L_MESSAGE: 13
T_TRAIN: 2453778
M_ACK: 0
NID_C: 426
NID_LRBG: 374
NID_EM: 1
Q_SCALE: 1 m (1)
Q_DIR: Nominal (1)
D_EMERGENCYSTOP: 0 (0)</t>
  </si>
  <si>
    <t>Q_UPDOWN: 1
M_VERSION: 16
Q_MEDIA: Balise (0)
N_PIG: 1
N_TOTAL: 1
M_DUP: 2
M_MCOUNT: 255
NID_C: 426
NID_BG: 375
Q_LINK: Linked (1)</t>
  </si>
  <si>
    <t>Q_UPDOWN: 1
M_VERSION: 16
Q_MEDIA: Balise (0)
N_PIG: 0
N_TOTAL: 1
M_DUP: 1
M_MCOUNT: 255
NID_C: 426
NID_BG: 375
Q_LINK: Linked (1)</t>
  </si>
  <si>
    <t>Conditional Emergency Stop (15)
L_MESSAGE: 13
T_TRAIN: 2454684
M_ACK: 0
NID_C: 426
NID_LRBG: 374
NID_EM: 1
Q_SCALE: 1 m (1)
Q_DIR: Nominal (1)
D_EMERGENCYSTOP: 5 (1)</t>
  </si>
  <si>
    <t>Q_UPDOWN: 1
M_VERSION: 16
Q_MEDIA: Balise (0)
N_PIG: 1
N_TOTAL: 1
M_DUP: 2
M_MCOUNT: 255
NID_C: 426
NID_BG: 376
Q_LINK: Linked (1)</t>
  </si>
  <si>
    <t>NID_PACKET: 72 (Free text message)
Q_DIR: Nominal (1)
L_PACKET: 220
Q_SCALE: 1 m (1)
Q_TEXTCLASS: Auxiliary Information (0)
Q_TEXTDISPLAY: Display as soon as all conditions are fullfilled (1)
D_TEXTDISPLAY: 100 (100)
M_MODETEXTDISPLAY: Display not limited by the mode (15)
M_LEVELTEXTDISPLAY: L2 (3)
L_TEXTDISPLAY: 1730 (1730)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</si>
  <si>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376
Q_LINK: Linked (1)</t>
  </si>
  <si>
    <t>Conditional Emergency Stop (15)
L_MESSAGE: 13
T_TRAIN: 2456424
M_ACK: 0
NID_C: 426
NID_LRBG: 376
NID_EM: 1
Q_SCALE: 1 m (1)
Q_DIR: Reverse (0)
D_EMERGENCYSTOP: 0 (0)</t>
  </si>
  <si>
    <t>Q_UPDOWN: 1
M_VERSION: 16
Q_MEDIA: Balise (0)
N_PIG: 1
N_TOTAL: 1
M_DUP: 2
M_MCOUNT: 255
NID_C: 426
NID_BG: 377
Q_LINK: Linked (1)</t>
  </si>
  <si>
    <t>Q_UPDOWN: 1
M_VERSION: 16
Q_MEDIA: Balise (0)
N_PIG: 0
N_TOTAL: 1
M_DUP: 1
M_MCOUNT: 255
NID_C: 426
NID_BG: 377
Q_LINK: Linked (1)</t>
  </si>
  <si>
    <t>Q_UPDOWN: 1
M_VERSION: 16
Q_MEDIA: Balise (0)
N_PIG: 0
N_TOTAL: 1
M_DUP: 1
M_MCOUNT: 255
NID_C: 426
NID_BG: 378
Q_LINK: Linked (1)</t>
  </si>
  <si>
    <t>Q_UPDOWN: 1
M_VERSION: 16
Q_MEDIA: Balise (0)
N_PIG: 1
N_TOTAL: 1
M_DUP: 2
M_MCOUNT: 255
NID_C: 426
NID_BG: 378
Q_LINK: Linked (1)</t>
  </si>
  <si>
    <t>Q_UPDOWN: 1
M_VERSION: 16
Q_MEDIA: Balise (0)
N_PIG: 0
N_TOTAL: 1
M_DUP: 1
M_MCOUNT: 255
NID_C: 426
NID_BG: 379
Q_LINK: Linked (1)</t>
  </si>
  <si>
    <t>Q_UPDOWN: 1
M_VERSION: 16
Q_MEDIA: Balise (0)
N_PIG: 1
N_TOTAL: 1
M_DUP: 2
M_MCOUNT: 255
NID_C: 426
NID_BG: 379
Q_LINK: Linked (1)</t>
  </si>
  <si>
    <t>Q_UPDOWN: 1
M_VERSION: 16
Q_MEDIA: Balise (0)
N_PIG: 1
N_TOTAL: 1
M_DUP: 2
M_MCOUNT: 255
NID_C: 426
NID_BG: 380
Q_LINK: Linked (1)</t>
  </si>
  <si>
    <t>Q_UPDOWN: 1
M_VERSION: 16
Q_MEDIA: Balise (0)
N_PIG: 0
N_TOTAL: 1
M_DUP: 1
M_MCOUNT: 255
NID_C: 426
NID_BG: 380
Q_LINK: Linked (1)</t>
  </si>
  <si>
    <t>Q_UPDOWN: 1
M_VERSION: 16
Q_MEDIA: Balise (0)
N_PIG: 1
N_TOTAL: 1
M_DUP: 2
M_MCOUNT: 255
NID_C: 426
NID_BG: 381
Q_LINK: Linked (1)</t>
  </si>
  <si>
    <t>Q_UPDOWN: 1
M_VERSION: 16
Q_MEDIA: Balise (0)
N_PIG: 0
N_TOTAL: 1
M_DUP: 1
M_MCOUNT: 255
NID_C: 426
NID_BG: 381
Q_LINK: Linked (1)</t>
  </si>
  <si>
    <t>Q_UPDOWN: 1
M_VERSION: 16
Q_MEDIA: Balise (0)
N_PIG: 1
N_TOTAL: 1
M_DUP: 2
M_MCOUNT: 255
NID_C: 426
NID_BG: 382
Q_LINK: Linked (1)</t>
  </si>
  <si>
    <t>Q_UPDOWN: 1
M_VERSION: 16
Q_MEDIA: Balise (0)
N_PIG: 0
N_TOTAL: 1
M_DUP: 1
M_MCOUNT: 255
NID_C: 426
NID_BG: 382
Q_LINK: Linked (1)</t>
  </si>
  <si>
    <t>Conditional Emergency Stop (15)
L_MESSAGE: 13
T_TRAIN: 2459247
M_ACK: 0
NID_C: 426
NID_LRBG: 382
NID_EM: 1
Q_SCALE: 1 m (1)
Q_DIR: Reverse (0)
D_EMERGENCYSTOP: 0 (0)</t>
  </si>
  <si>
    <t>Q_UPDOWN: 1
M_VERSION: 16
Q_MEDIA: Balise (0)
N_PIG: 1
N_TOTAL: 1
M_DUP: 2
M_MCOUNT: 255
NID_C: 426
NID_BG: 383
Q_LINK: Linked (1)</t>
  </si>
  <si>
    <t>Q_UPDOWN: 1
M_VERSION: 16
Q_MEDIA: Balise (0)
N_PIG: 0
N_TOTAL: 1
M_DUP: 1
M_MCOUNT: 255
NID_C: 426
NID_BG: 383
Q_LINK: Linked (1)</t>
  </si>
  <si>
    <t>Movement Authority (3)
L_MESSAGE: 165
T_TRAIN: 2460189
M_ACK: 1
NID_C: 426
NID_LRBG: 383</t>
  </si>
  <si>
    <t>NID_PACKET: 15 (L2/3 Movement Authority)
Q_DIR: Reverse (0)
L_PACKET: 88
Q_SCALE: 1 m (1)
V_LOA: 0 (0)
T_LOA: Infinite (1023)
N_ITER: 0
L_ENDSECTION: 9348 (9348)
Q_SECTIONTIMER: 0
Q_ENDTIMER: 0
Q_DANGERPOINT: 1
D_DP: 0 (0)
V_RELEASEDP: Use national value (127)
Q_OVERLAP: 0</t>
  </si>
  <si>
    <t>NID_PACKET: 21 (Gradient profile)
Q_DIR: Reverse (0)
L_PACKET: 222
Q_SCALE: 1 m (1)
D_GRADIENT: 7890 (7890)
Q_GDIR: Uphill (1)
G_A: 2
N_ITER: 7
D_GRADIENT[1]: 220 (220)
Q_GDIR[1]: Uphill (1)
G_A[1]: 8
D_GRADIENT[2]: 420 (420)
Q_GDIR[2]: Uphill (1)
G_A[2]: 4
D_GRADIENT[3]: 140 (140)
Q_GDIR[3]: Downhill (0)
G_A[3]: 4
D_GRADIENT[4]: 120 (120)
Q_GDIR[4]: Downhill (0)
G_A[4]: 12
D_GRADIENT[5]: 320 (320)
Q_GDIR[5]: Downhill (0)
G_A[5]: 5
D_GRADIENT[6]: 110 (110)
Q_GDIR[6]: Uphill (1)
G_A[6]: 2
D_GRADIENT[7]: 178 (178)
Q_GDIR[7]: Uphill (1)
G_A[7]: 255</t>
  </si>
  <si>
    <t>NID_PACKET: 27 (Static Speed Profile)
Q_DIR: Reverse (0)
L_PACKET: 86
Q_SCALE: 1 m (1)
D_STATIC: 7890 (7890)
V_STATIC: 160 (32)
Q_FRONT: Train length delay (0)
N_ITER: 0
N_ITER: 1
D_STATIC[1]: 1508 (1508)
V_STATIC(1): SSP ends at D_STATIC[1] (127)
Q_FRONT(1): Train length delay (0)
N_ITER(1): 0</t>
  </si>
  <si>
    <t>NID_PACKET: 5 (Linking Info)
Q_DIR: Reverse (0)
L_PACKET: 849
Q_SCALE: 1 m (1)
D_LINK: 430 (430)
Q_NEWCOUNTRY: 0
NID_BG: 384
Q_LINKORIENTATION: Nominal (1)
Q_LINKREACTION: Train Trip (0)
Q_LOCACC: 2
N_ITER: 20
D_LINK[1]: 65 (65)
Q_NEWCOUNTRY(1): 0
NID_BG: 385
Q_LINKORIENTATION[1]: Nominal (1)
Q_LINKREACTION[1]: Train Trip (0)
Q_LOCACC[1]: 2
D_LINK[2]: 189 (189)
Q_NEWCOUNTRY(2): 0
NID_BG: 386
Q_LINKORIENTATION[2]: Reverse (0)
Q_LINKREACTION[2]: Train Trip (0)
Q_LOCACC[2]: 2
D_LINK[3]: 54 (54)
Q_NEWCOUNTRY(3): 0
NID_BG: 387
Q_LINKORIENTATION[3]: Reverse (0)
Q_LINKREACTION[3]: Train Trip (0)
Q_LOCACC[3]: 2
D_LINK[4]: 500 (500)
Q_NEWCOUNTRY(4): 0
NID_BG: 388
Q_LINKORIENTATION[4]: Reverse (0)
Q_LINKREACTION[4]: Train Trip (0)
Q_LOCACC[4]: 2
D_LINK[5]: 748 (748)
Q_NEWCOUNTRY(5): 0
NID_BG: 389
Q_LINKORIENTATION[5]: Nominal (1)
Q_LINKREACTION[5]: Train Trip (0)
Q_LOCACC[5]: 2
D_LINK[6]: 107 (107)
Q_NEWCOUNTRY(6): 0
NID_BG: 390
Q_LINKORIENTATION[6]: Reverse (0)
Q_LINKREACTION[6]: Train Trip (0)
Q_LOCACC[6]: 2
D_LINK[7]: 501 (501)
Q_NEWCOUNTRY(7): 0
NID_BG: 391
Q_LINKORIENTATION[7]: Reverse (0)
Q_LINKREACTION[7]: Train Trip (0)
Q_LOCACC[7]: 2
D_LINK[8]: 874 (874)
Q_NEWCOUNTRY(8): 0
NID_BG: 392
Q_LINKORIENTATION[8]: Nominal (1)
Q_LINKREACTION[8]: Train Trip (0)
Q_LOCACC[8]: 2
D_LINK[9]: 108 (108)
Q_NEWCOUNTRY(9): 0
NID_BG: 393
Q_LINKORIENTATION[9]: Reverse (0)
Q_LINKREACTION[9]: Train Trip (0)
Q_LOCACC[9]: 2
D_LINK[10]: 707 (707)
Q_NEWCOUNTRY(10): 0
NID_BG: 394
Q_LINKORIENTATION[10]: Reverse (0)
Q_LINKREACTION[10]: Train Trip (0)
Q_LOCACC[10]: 2
D_LINK[11]: 696 (696)
Q_NEWCOUNTRY(11): 0
NID_BG: 395
Q_LINKORIENTATION[11]: Nominal (1)
Q_LINKREACTION[11]: Train Trip (0)
Q_LOCACC[11]: 2
D_LINK[12]: 109 (109)
Q_NEWCOUNTRY(12): 0
NID_BG: 396
Q_LINKORIENTATION[12]: Reverse (0)
Q_LINKREACTION[12]: Train Trip (0)
Q_LOCACC[12]: 2
D_LINK[13]: 692 (692)
Q_NEWCOUNTRY(13): 0
NID_BG: 397
Q_LINKORIENTATION[13]: Nominal (1)
Q_LINKREACTION[13]: Train Trip (0)
Q_LOCACC[13]: 2
D_LINK[14]: 699 (699)
Q_NEWCOUNTRY(14): 0
NID_BG: 398
Q_LINKORIENTATION[14]: Nominal (1)
Q_LINKREACTION[14]: Train Trip (0)
Q_LOCACC[14]: 2
D_LINK[15]: 127 (127)
Q_NEWCOUNTRY(15): 0
NID_BG: 399
Q_LINKORIENTATION[15]: Reverse (0)
Q_LINKREACTION[15]: Train Trip (0)
Q_LOCACC[15]: 2
D_LINK[16]: 618 (618)
Q_NEWCOUNTRY(16): 0
NID_BG: 400
Q_LINKORIENTATION[16]: Nominal (1)
Q_LINKREACTION[16]: Train Trip (0)
Q_LOCACC[16]: 2
D_LINK[17]: 612 (612)
Q_NEWCOUNTRY(17): 0
NID_BG: 401
Q_LINKORIENTATION[17]: Nominal (1)
Q_LINKREACTION[17]: Train Trip (0)
Q_LOCACC[17]: 2
D_LINK[18]: 305 (305)
Q_NEWCOUNTRY(18): 0
NID_BG: 402
Q_LINKORIENTATION[18]: Reverse (0)
Q_LINKREACTION[18]: Train Trip (0)
Q_LOCACC[18]: 2
D_LINK[19]: 590 (590)
Q_NEWCOUNTRY(19): 0
NID_BG: 403
Q_LINKORIENTATION[19]: Nominal (1)
Q_LINKREACTION[19]: Train Trip (0)
Q_LOCACC[19]: 2
D_LINK[20]: 564 (564)
Q_NEWCOUNTRY(20): 0
NID_BG: 404
Q_LINKORIENTATION[20]: Nominal (1)
Q_LINKREACTION[20]: Train Trip (0)
Q_LOCACC[20]: 2</t>
  </si>
  <si>
    <t>Q_UPDOWN: 1
M_VERSION: 16
Q_MEDIA: Balise (0)
N_PIG: 0
N_TOTAL: 1
M_DUP: 1
M_MCOUNT: 255
NID_C: 426
NID_BG: 384
Q_LINK: Linked (1)</t>
  </si>
  <si>
    <t>Q_UPDOWN: 1
M_VERSION: 16
Q_MEDIA: Balise (0)
N_PIG: 1
N_TOTAL: 1
M_DUP: 2
M_MCOUNT: 255
NID_C: 426
NID_BG: 384
Q_LINK: Linked (1)</t>
  </si>
  <si>
    <t>Q_UPDOWN: 1
M_VERSION: 16
Q_MEDIA: Balise (0)
N_PIG: 0
N_TOTAL: 1
M_DUP: 1
M_MCOUNT: 255
NID_C: 426
NID_BG: 385
Q_LINK: Linked (1)</t>
  </si>
  <si>
    <t>Q_UPDOWN: 1
M_VERSION: 16
Q_MEDIA: Balise (0)
N_PIG: 1
N_TOTAL: 1
M_DUP: 2
M_MCOUNT: 255
NID_C: 426
NID_BG: 385
Q_LINK: Linked (1)</t>
  </si>
  <si>
    <t>Movement Authority (3)
L_MESSAGE: 164
T_TRAIN: 2461339
M_ACK: 1
NID_C: 426
NID_LRBG: 385</t>
  </si>
  <si>
    <t>NID_PACKET: 15 (L2/3 Movement Authority)
Q_DIR: Nominal (1)
L_PACKET: 88
Q_SCALE: 1 m (1)
V_LOA: 0 (0)
T_LOA: Infinite (1023)
N_ITER: 0
L_ENDSECTION: 10161 (10161)
Q_SECTIONTIMER: 0
Q_ENDTIMER: 0
Q_DANGERPOINT: 1
D_DP: 0 (0)
V_RELEASEDP: Use national value (127)
Q_OVERLAP: 0</t>
  </si>
  <si>
    <t>NID_PACKET: 21 (Gradient profile)
Q_DIR: Nominal (1)
L_PACKET: 174
Q_SCALE: 1 m (1)
D_GRADIENT: 8853 (8853)
Q_GDIR: Uphill (1)
G_A: 2
N_ITER: 5
D_GRADIENT[1]: 422 (422)
Q_GDIR[1]: Downhill (0)
G_A[1]: 1
D_GRADIENT[2]: 120 (120)
Q_GDIR[2]: Downhill (0)
G_A[2]: 3
D_GRADIENT[3]: 340 (340)
Q_GDIR[3]: Downhill (0)
G_A[3]: 0
D_GRADIENT[4]: 220 (220)
Q_GDIR[4]: Downhill (0)
G_A[4]: 1
D_GRADIENT[5]: 256 (256)
Q_GDIR[5]: Downhill (0)
G_A[5]: 255</t>
  </si>
  <si>
    <t>NID_PACKET: 27 (Static Speed Profile)
Q_DIR: Nominal (1)
L_PACKET: 86
Q_SCALE: 1 m (1)
D_STATIC: 8853 (8853)
V_STATIC: 160 (32)
Q_FRONT: Train length delay (0)
N_ITER: 0
N_ITER: 1
D_STATIC[1]: 1358 (1358)
V_STATIC(1): SSP ends at D_STATIC[1] (127)
Q_FRONT(1): Train length delay (0)
N_ITER(1): 0</t>
  </si>
  <si>
    <t>NID_PACKET: 5 (Linking Info)
Q_DIR: Nominal (1)
L_PACKET: 888
Q_SCALE: 1 m (1)
D_LINK: 189 (189)
Q_NEWCOUNTRY: 0
NID_BG: 386
Q_LINKORIENTATION: Reverse (0)
Q_LINKREACTION: Train Trip (0)
Q_LOCACC: 2
N_ITER: 21
D_LINK[1]: 54 (54)
Q_NEWCOUNTRY(1): 0
NID_BG: 387
Q_LINKORIENTATION[1]: Reverse (0)
Q_LINKREACTION[1]: Train Trip (0)
Q_LOCACC[1]: 2
D_LINK[2]: 500 (500)
Q_NEWCOUNTRY(2): 0
NID_BG: 388
Q_LINKORIENTATION[2]: Reverse (0)
Q_LINKREACTION[2]: Train Trip (0)
Q_LOCACC[2]: 2
D_LINK[3]: 748 (748)
Q_NEWCOUNTRY(3): 0
NID_BG: 389
Q_LINKORIENTATION[3]: Nominal (1)
Q_LINKREACTION[3]: Train Trip (0)
Q_LOCACC[3]: 2
D_LINK[4]: 107 (107)
Q_NEWCOUNTRY(4): 0
NID_BG: 390
Q_LINKORIENTATION[4]: Reverse (0)
Q_LINKREACTION[4]: Train Trip (0)
Q_LOCACC[4]: 2
D_LINK[5]: 501 (501)
Q_NEWCOUNTRY(5): 0
NID_BG: 391
Q_LINKORIENTATION[5]: Reverse (0)
Q_LINKREACTION[5]: Train Trip (0)
Q_LOCACC[5]: 2
D_LINK[6]: 874 (874)
Q_NEWCOUNTRY(6): 0
NID_BG: 392
Q_LINKORIENTATION[6]: Nominal (1)
Q_LINKREACTION[6]: Train Trip (0)
Q_LOCACC[6]: 2
D_LINK[7]: 108 (108)
Q_NEWCOUNTRY(7): 0
NID_BG: 393
Q_LINKORIENTATION[7]: Reverse (0)
Q_LINKREACTION[7]: Train Trip (0)
Q_LOCACC[7]: 2
D_LINK[8]: 707 (707)
Q_NEWCOUNTRY(8): 0
NID_BG: 394
Q_LINKORIENTATION[8]: Reverse (0)
Q_LINKREACTION[8]: Train Trip (0)
Q_LOCACC[8]: 2
D_LINK[9]: 696 (696)
Q_NEWCOUNTRY(9): 0
NID_BG: 395
Q_LINKORIENTATION[9]: Nominal (1)
Q_LINKREACTION[9]: Train Trip (0)
Q_LOCACC[9]: 2
D_LINK[10]: 109 (109)
Q_NEWCOUNTRY(10): 0
NID_BG: 396
Q_LINKORIENTATION[10]: Reverse (0)
Q_LINKREACTION[10]: Train Trip (0)
Q_LOCACC[10]: 2
D_LINK[11]: 692 (692)
Q_NEWCOUNTRY(11): 0
NID_BG: 397
Q_LINKORIENTATION[11]: Nominal (1)
Q_LINKREACTION[11]: Train Trip (0)
Q_LOCACC[11]: 2
D_LINK[12]: 699 (699)
Q_NEWCOUNTRY(12): 0
NID_BG: 398
Q_LINKORIENTATION[12]: Nominal (1)
Q_LINKREACTION[12]: Train Trip (0)
Q_LOCACC[12]: 2
D_LINK[13]: 127 (127)
Q_NEWCOUNTRY(13): 0
NID_BG: 399
Q_LINKORIENTATION[13]: Reverse (0)
Q_LINKREACTION[13]: Train Trip (0)
Q_LOCACC[13]: 2
D_LINK[14]: 618 (618)
Q_NEWCOUNTRY(14): 0
NID_BG: 400
Q_LINKORIENTATION[14]: Nominal (1)
Q_LINKREACTION[14]: Train Trip (0)
Q_LOCACC[14]: 2
D_LINK[15]: 612 (612)
Q_NEWCOUNTRY(15): 0
NID_BG: 401
Q_LINKORIENTATION[15]: Nominal (1)
Q_LINKREACTION[15]: Train Trip (0)
Q_LOCACC[15]: 2
D_LINK[16]: 305 (305)
Q_NEWCOUNTRY(16): 0
NID_BG: 402
Q_LINKORIENTATION[16]: Reverse (0)
Q_LINKREACTION[16]: Train Trip (0)
Q_LOCACC[16]: 2
D_LINK[17]: 590 (590)
Q_NEWCOUNTRY(17): 0
NID_BG: 403
Q_LINKORIENTATION[17]: Nominal (1)
Q_LINKREACTION[17]: Train Trip (0)
Q_LOCACC[17]: 2
D_LINK[18]: 564 (564)
Q_NEWCOUNTRY(18): 0
NID_BG: 404
Q_LINKORIENTATION[18]: Nominal (1)
Q_LINKREACTION[18]: Train Trip (0)
Q_LOCACC[18]: 2
D_LINK[19]: 339 (339)
Q_NEWCOUNTRY(19): 0
NID_BG: 405
Q_LINKORIENTATION[19]: Reverse (0)
Q_LINKREACTION[19]: Train Trip (0)
Q_LOCACC[19]: 2
D_LINK[20]: 519 (519)
Q_NEWCOUNTRY(20): 0
NID_BG: 406
Q_LINKORIENTATION[20]: Nominal (1)
Q_LINKREACTION[20]: Train Trip (0)
Q_LOCACC[20]: 2
D_LINK[21]: 449 (449)
Q_NEWCOUNTRY(21): 0
NID_BG: 407
Q_LINKORIENTATION[21]: Nominal (1)
Q_LINKREACTION[21]: Train Trip (0)
Q_LOCACC[21]: 2</t>
  </si>
  <si>
    <t>Q_UPDOWN: 1
M_VERSION: 16
Q_MEDIA: Balise (0)
N_PIG: 1
N_TOTAL: 1
M_DUP: 2
M_MCOUNT: 255
NID_C: 426
NID_BG: 386
Q_LINK: Linked (1)</t>
  </si>
  <si>
    <t>Q_UPDOWN: 1
M_VERSION: 16
Q_MEDIA: Balise (0)
N_PIG: 0
N_TOTAL: 1
M_DUP: 1
M_MCOUNT: 255
NID_C: 426
NID_BG: 386
Q_LINK: Linked (1)</t>
  </si>
  <si>
    <t>Q_UPDOWN: 1
M_VERSION: 16
Q_MEDIA: Balise (0)
N_PIG: 1
N_TOTAL: 1
M_DUP: 2
M_MCOUNT: 255
NID_C: 426
NID_BG: 387
Q_LINK: Linked (1)</t>
  </si>
  <si>
    <t>Q_UPDOWN: 1
M_VERSION: 16
Q_MEDIA: Balise (0)
N_PIG: 0
N_TOTAL: 1
M_DUP: 1
M_MCOUNT: 255
NID_C: 426
NID_BG: 387
Q_LINK: Linked (1)</t>
  </si>
  <si>
    <t>Conditional Emergency Stop (15)
L_MESSAGE: 13
T_TRAIN: 2462318
M_ACK: 0
NID_C: 426
NID_LRBG: 387
NID_EM: 1
Q_SCALE: 1 m (1)
Q_DIR: Reverse (0)
D_EMERGENCYSTOP: 0 (0)</t>
  </si>
  <si>
    <t>Q_UPDOWN: 1
M_VERSION: 16
Q_MEDIA: Balise (0)
N_PIG: 1
N_TOTAL: 1
M_DUP: 2
M_MCOUNT: 255
NID_C: 426
NID_BG: 388
Q_LINK: Linked (1)</t>
  </si>
  <si>
    <t>Q_UPDOWN: 1
M_VERSION: 16
Q_MEDIA: Balise (0)
N_PIG: 0
N_TOTAL: 1
M_DUP: 1
M_MCOUNT: 255
NID_C: 426
NID_BG: 388
Q_LINK: Linked (1)</t>
  </si>
  <si>
    <t>Q_UPDOWN: 1
M_VERSION: 16
Q_MEDIA: Balise (0)
N_PIG: 0
N_TOTAL: 1
M_DUP: 1
M_MCOUNT: 255
NID_C: 426
NID_BG: 389
Q_LINK: Linked (1)</t>
  </si>
  <si>
    <t>Q_UPDOWN: 1
M_VERSION: 16
Q_MEDIA: Balise (0)
N_PIG: 1
N_TOTAL: 1
M_DUP: 2
M_MCOUNT: 255
NID_C: 426
NID_BG: 389
Q_LINK: Linked (1)</t>
  </si>
  <si>
    <t>Q_UPDOWN: 1
M_VERSION: 16
Q_MEDIA: Balise (0)
N_PIG: 1
N_TOTAL: 1
M_DUP: 2
M_MCOUNT: 255
NID_C: 426
NID_BG: 390
Q_LINK: Linked (1)</t>
  </si>
  <si>
    <t>Q_UPDOWN: 1
M_VERSION: 16
Q_MEDIA: Balise (0)
N_PIG: 0
N_TOTAL: 1
M_DUP: 1
M_MCOUNT: 255
NID_C: 426
NID_BG: 390
Q_LINK: Linked (1)</t>
  </si>
  <si>
    <t>Conditional Emergency Stop (15)
L_MESSAGE: 13
T_TRAIN: 2464896
M_ACK: 0
NID_C: 426
NID_LRBG: 389
NID_EM: 1
Q_SCALE: 1 m (1)
Q_DIR: Nominal (1)
D_EMERGENCYSTOP: 0 (0)</t>
  </si>
  <si>
    <t>Q_UPDOWN: 1
M_VERSION: 16
Q_MEDIA: Balise (0)
N_PIG: 1
N_TOTAL: 1
M_DUP: 2
M_MCOUNT: 255
NID_C: 426
NID_BG: 391
Q_LINK: Linked (1)</t>
  </si>
  <si>
    <t>NID_PACKET: 72 (Free text message)
Q_DIR: Nominal (1)
L_PACKET: 220
Q_SCALE: 1 m (1)
Q_TEXTCLASS: Auxiliary Information (0)
Q_TEXTDISPLAY: Display as soon as all conditions are fullfilled (1)
D_TEXTDISPLAY: 154 (154)
M_MODETEXTDISPLAY: Display not limited by the mode (15)
M_LEVELTEXTDISPLAY: L2 (3)
L_TEXTDISPLAY: 1755 (1755)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</si>
  <si>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0
N_TOTAL: 1
M_DUP: 1
M_MCOUNT: 255
NID_C: 426
NID_BG: 391
Q_LINK: Linked (1)</t>
  </si>
  <si>
    <t>Conditional Emergency Stop (15)
L_MESSAGE: 13
T_TRAIN: 2466515
M_ACK: 0
NID_C: 426
NID_LRBG: 391
NID_EM: 1
Q_SCALE: 1 m (1)
Q_DIR: Reverse (0)
D_EMERGENCYSTOP: 0 (0)</t>
  </si>
  <si>
    <t>Q_UPDOWN: 1
M_VERSION: 16
Q_MEDIA: Balise (0)
N_PIG: 0
N_TOTAL: 1
M_DUP: 1
M_MCOUNT: 255
NID_C: 426
NID_BG: 392
Q_LINK: Linked (1)</t>
  </si>
  <si>
    <t>Q_UPDOWN: 1
M_VERSION: 16
Q_MEDIA: Balise (0)
N_PIG: 1
N_TOTAL: 1
M_DUP: 2
M_MCOUNT: 255
NID_C: 426
NID_BG: 392
Q_LINK: Linked (1)</t>
  </si>
  <si>
    <t>Q_UPDOWN: 1
M_VERSION: 16
Q_MEDIA: Balise (0)
N_PIG: 1
N_TOTAL: 1
M_DUP: 2
M_MCOUNT: 255
NID_C: 426
NID_BG: 393
Q_LINK: Linked (1)</t>
  </si>
  <si>
    <t>Q_UPDOWN: 1
M_VERSION: 16
Q_MEDIA: Balise (0)
N_PIG: 0
N_TOTAL: 1
M_DUP: 1
M_MCOUNT: 255
NID_C: 426
NID_BG: 393
Q_LINK: Linked (1)</t>
  </si>
  <si>
    <t>Conditional Emergency Stop (15)
L_MESSAGE: 13
T_TRAIN: 2468195
M_ACK: 0
NID_C: 426
NID_LRBG: 392
NID_EM: 1
Q_SCALE: 1 m (1)
Q_DIR: Nominal (1)
D_EMERGENCYSTOP: 0 (0)</t>
  </si>
  <si>
    <t>Q_UPDOWN: 1
M_VERSION: 16
Q_MEDIA: Balise (0)
N_PIG: 1
N_TOTAL: 1
M_DUP: 2
M_MCOUNT: 255
NID_C: 426
NID_BG: 394
Q_LINK: Linked (1)</t>
  </si>
  <si>
    <t>Q_UPDOWN: 1
M_VERSION: 16
Q_MEDIA: Balise (0)
N_PIG: 0
N_TOTAL: 1
M_DUP: 1
M_MCOUNT: 255
NID_C: 426
NID_BG: 394
Q_LINK: Linked (1)</t>
  </si>
  <si>
    <t>Q_UPDOWN: 1
M_VERSION: 16
Q_MEDIA: Balise (0)
N_PIG: 0
N_TOTAL: 1
M_DUP: 1
M_MCOUNT: 255
NID_C: 426
NID_BG: 395
Q_LINK: Linked (1)</t>
  </si>
  <si>
    <t>Q_UPDOWN: 1
M_VERSION: 16
Q_MEDIA: Balise (0)
N_PIG: 1
N_TOTAL: 1
M_DUP: 2
M_MCOUNT: 255
NID_C: 426
NID_BG: 395
Q_LINK: Linked (1)</t>
  </si>
  <si>
    <t>Q_UPDOWN: 1
M_VERSION: 16
Q_MEDIA: Balise (0)
N_PIG: 1
N_TOTAL: 1
M_DUP: 2
M_MCOUNT: 255
NID_C: 426
NID_BG: 396
Q_LINK: Linked (1)</t>
  </si>
  <si>
    <t>Q_UPDOWN: 1
M_VERSION: 16
Q_MEDIA: Balise (0)
N_PIG: 0
N_TOTAL: 1
M_DUP: 1
M_MCOUNT: 255
NID_C: 426
NID_BG: 396
Q_LINK: Linked (1)</t>
  </si>
  <si>
    <t>Conditional Emergency Stop (15)
L_MESSAGE: 13
T_TRAIN: 2471568
M_ACK: 0
NID_C: 426
NID_LRBG: 395
NID_EM: 1
Q_SCALE: 1 m (1)
Q_DIR: Nominal (1)
D_EMERGENCYSTOP: 0 (0)</t>
  </si>
  <si>
    <t>Q_UPDOWN: 1
M_VERSION: 16
Q_MEDIA: Balise (0)
N_PIG: 0
N_TOTAL: 1
M_DUP: 1
M_MCOUNT: 255
NID_C: 426
NID_BG: 397
Q_LINK: Linked (1)</t>
  </si>
  <si>
    <t>Q_UPDOWN: 1
M_VERSION: 16
Q_MEDIA: Balise (0)
N_PIG: 1
N_TOTAL: 1
M_DUP: 2
M_MCOUNT: 255
NID_C: 426
NID_BG: 397
Q_LINK: Linked (1)</t>
  </si>
  <si>
    <t>Conditional Emergency Stop (15)
L_MESSAGE: 13
T_TRAIN: 2473363
M_ACK: 0
NID_C: 426
NID_LRBG: 397
NID_EM: 1
Q_SCALE: 1 m (1)
Q_DIR: Nominal (1)
D_EMERGENCYSTOP: 0 (0)</t>
  </si>
  <si>
    <t>Movement Authority (3)
L_MESSAGE: 217
T_TRAIN: 2473808
M_ACK: 1
NID_C: 426
NID_LRBG: 397</t>
  </si>
  <si>
    <t>NID_PACKET: 15 (L2/3 Movement Authority)
Q_DIR: Nominal (1)
L_PACKET: 88
Q_SCALE: 1 m (1)
V_LOA: 0 (0)
T_LOA: Infinite (1023)
N_ITER: 0
L_ENDSECTION: 9612 (9612)
Q_SECTIONTIMER: 0
Q_ENDTIMER: 0
Q_DANGERPOINT: 1
D_DP: 0 (0)
V_RELEASEDP: Use national value (127)
Q_OVERLAP: 0</t>
  </si>
  <si>
    <t>NID_PACKET: 21 (Gradient profile)
Q_DIR: Nominal (1)
L_PACKET: 438
Q_SCALE: 1 m (1)
D_GRADIENT: 4876 (4876)
Q_GDIR: Downhill (0)
G_A: 1
N_ITER: 16
D_GRADIENT[1]: 14 (14)
Q_GDIR[1]: Downhill (0)
G_A[1]: 0
D_GRADIENT[2]: 490 (490)
Q_GDIR[2]: Uphill (1)
G_A[2]: 5
D_GRADIENT[3]: 300 (300)
Q_GDIR[3]: Uphill (1)
G_A[3]: 4
D_GRADIENT[4]: 320 (320)
Q_GDIR[4]: Downhill (0)
G_A[4]: 0
D_GRADIENT[5]: 330 (330)
Q_GDIR[5]: Uphill (1)
G_A[5]: 2
D_GRADIENT[6]: 190 (190)
Q_GDIR[6]: Uphill (1)
G_A[6]: 8
D_GRADIENT[7]: 270 (270)
Q_GDIR[7]: Uphill (1)
G_A[7]: 7
D_GRADIENT[8]: 280 (280)
Q_GDIR[8]: Downhill (0)
G_A[8]: 6
D_GRADIENT[9]: 230 (230)
Q_GDIR[9]: Downhill (0)
G_A[9]: 15
D_GRADIENT[10]: 340 (340)
Q_GDIR[10]: Downhill (0)
G_A[10]: 8
D_GRADIENT[11]: 220 (220)
Q_GDIR[11]: Downhill (0)
G_A[11]: 2
D_GRADIENT[12]: 370 (370)
Q_GDIR[12]: Downhill (0)
G_A[12]: 0
D_GRADIENT[13]: 480 (480)
Q_GDIR[13]: Uphill (1)
G_A[13]: 2
D_GRADIENT[14]: 430 (430)
Q_GDIR[14]: Uphill (1)
G_A[14]: 1
D_GRADIENT[15]: 370 (370)
Q_GDIR[15]: Downhill (0)
G_A[15]: 2
D_GRADIENT[16]: 152 (152)
Q_GDIR[16]: Downhill (0)
G_A[16]: 255</t>
  </si>
  <si>
    <t>NID_PACKET: 27 (Static Speed Profile)
Q_DIR: Nominal (1)
L_PACKET: 86
Q_SCALE: 1 m (1)
D_STATIC: 4876 (4876)
V_STATIC: 160 (32)
Q_FRONT: Train length delay (0)
N_ITER: 0
N_ITER: 1
D_STATIC[1]: 4786 (4786)
V_STATIC(1): SSP ends at D_STATIC[1] (127)
Q_FRONT(1): Train length delay (0)
N_ITER(1): 0</t>
  </si>
  <si>
    <t>NID_PACKET: 5 (Linking Info)
Q_DIR: Nominal (1)
L_PACKET: 1044
Q_SCALE: 1 m (1)
D_LINK: 699 (699)
Q_NEWCOUNTRY: 0
NID_BG: 398
Q_LINKORIENTATION: Nominal (1)
Q_LINKREACTION: Train Trip (0)
Q_LOCACC: 2
N_ITER: 25
D_LINK[1]: 127 (127)
Q_NEWCOUNTRY(1): 0
NID_BG: 399
Q_LINKORIENTATION[1]: Reverse (0)
Q_LINKREACTION[1]: Train Trip (0)
Q_LOCACC[1]: 2
D_LINK[2]: 618 (618)
Q_NEWCOUNTRY(2): 0
NID_BG: 400
Q_LINKORIENTATION[2]: Nominal (1)
Q_LINKREACTION[2]: Train Trip (0)
Q_LOCACC[2]: 2
D_LINK[3]: 612 (612)
Q_NEWCOUNTRY(3): 0
NID_BG: 401
Q_LINKORIENTATION[3]: Nominal (1)
Q_LINKREACTION[3]: Train Trip (0)
Q_LOCACC[3]: 2
D_LINK[4]: 305 (305)
Q_NEWCOUNTRY(4): 0
NID_BG: 402
Q_LINKORIENTATION[4]: Reverse (0)
Q_LINKREACTION[4]: Train Trip (0)
Q_LOCACC[4]: 2
D_LINK[5]: 590 (590)
Q_NEWCOUNTRY(5): 0
NID_BG: 403
Q_LINKORIENTATION[5]: Nominal (1)
Q_LINKREACTION[5]: Train Trip (0)
Q_LOCACC[5]: 2
D_LINK[6]: 564 (564)
Q_NEWCOUNTRY(6): 0
NID_BG: 404
Q_LINKORIENTATION[6]: Nominal (1)
Q_LINKREACTION[6]: Train Trip (0)
Q_LOCACC[6]: 2
D_LINK[7]: 339 (339)
Q_NEWCOUNTRY(7): 0
NID_BG: 405
Q_LINKORIENTATION[7]: Reverse (0)
Q_LINKREACTION[7]: Train Trip (0)
Q_LOCACC[7]: 2
D_LINK[8]: 519 (519)
Q_NEWCOUNTRY(8): 0
NID_BG: 406
Q_LINKORIENTATION[8]: Nominal (1)
Q_LINKREACTION[8]: Train Trip (0)
Q_LOCACC[8]: 2
D_LINK[9]: 449 (449)
Q_NEWCOUNTRY(9): 0
NID_BG: 407
Q_LINKORIENTATION[9]: Nominal (1)
Q_LINKREACTION[9]: Train Trip (0)
Q_LOCACC[9]: 2
D_LINK[10]: 396 (396)
Q_NEWCOUNTRY(10): 0
NID_BG: 408
Q_LINKORIENTATION[10]: Reverse (0)
Q_LINKREACTION[10]: Train Trip (0)
Q_LOCACC[10]: 2
D_LINK[11]: 75 (75)
Q_NEWCOUNTRY(11): 0
NID_BG: 409
Q_LINKORIENTATION[11]: Nominal (1)
Q_LINKREACTION[11]: Train Trip (0)
Q_LOCACC[11]: 2
D_LINK[12]: 54 (54)
Q_NEWCOUNTRY(12): 0
NID_BG: 410
Q_LINKORIENTATION[12]: Nominal (1)
Q_LINKREACTION[12]: Train Trip (0)
Q_LOCACC[12]: 2
D_LINK[13]: 90 (90)
Q_NEWCOUNTRY(13): 0
NID_BG: 476
Q_LINKORIENTATION[13]: Nominal (1)
Q_LINKREACTION[13]: Train Trip (0)
Q_LOCACC[13]: 2
D_LINK[14]: 445 (445)
Q_NEWCOUNTRY(14): 0
NID_BG: 411
Q_LINKORIENTATION[14]: Reverse (0)
Q_LINKREACTION[14]: Train Trip (0)
Q_LOCACC[14]: 2
D_LINK[15]: 55 (55)
Q_NEWCOUNTRY(15): 0
NID_BG: 412
Q_LINKORIENTATION[15]: Reverse (0)
Q_LINKREACTION[15]: Train Trip (0)
Q_LOCACC[15]: 2
D_LINK[16]: 181 (181)
Q_NEWCOUNTRY(16): 0
NID_BG: 413
Q_LINKORIENTATION[16]: Nominal (1)
Q_LINKREACTION[16]: Train Trip (0)
Q_LOCACC[16]: 2
D_LINK[17]: 187 (187)
Q_NEWCOUNTRY(17): 0
NID_BG: 414
Q_LINKORIENTATION[17]: Nominal (1)
Q_LINKREACTION[17]: Train Trip (0)
Q_LOCACC[17]: 2
D_LINK[18]: 53 (53)
Q_NEWCOUNTRY(18): 0
NID_BG: 415
Q_LINKORIENTATION[18]: Nominal (1)
Q_LINKREACTION[18]: Train Trip (0)
Q_LOCACC[18]: 2
D_LINK[19]: 298 (298)
Q_NEWCOUNTRY(19): 0
NID_BG: 416
Q_LINKORIENTATION[19]: Reverse (0)
Q_LINKREACTION[19]: Train Trip (0)
Q_LOCACC[19]: 2
D_LINK[20]: 54 (54)
Q_NEWCOUNTRY(20): 0
NID_BG: 417
Q_LINKORIENTATION[20]: Reverse (0)
Q_LINKREACTION[20]: Train Trip (0)
Q_LOCACC[20]: 2
D_LINK[21]: 60 (60)
Q_NEWCOUNTRY(21): 0
NID_BG: 418
Q_LINKORIENTATION[21]: Nominal (1)
Q_LINKREACTION[21]: Train Trip (0)
Q_LOCACC[21]: 2
D_LINK[22]: 811 (811)
Q_NEWCOUNTRY(22): 0
NID_BG: 419
Q_LINKORIENTATION[22]: Reverse (0)
Q_LINKREACTION[22]: Train Trip (0)
Q_LOCACC[22]: 2
D_LINK[23]: 548 (548)
Q_NEWCOUNTRY(23): 0
NID_BG: 420
Q_LINKORIENTATION[23]: Nominal (1)
Q_LINKREACTION[23]: Train Trip (0)
Q_LOCACC[23]: 2
D_LINK[24]: 786 (786)
Q_NEWCOUNTRY(24): 0
NID_BG: 421
Q_LINKORIENTATION[24]: Reverse (0)
Q_LINKREACTION[24]: Train Trip (0)
Q_LOCACC[24]: 2
D_LINK[25]: 643 (643)
Q_NEWCOUNTRY(25): 0
NID_BG: 422
Q_LINKORIENTATION[25]: Nominal (1)
Q_LINKREACTION[25]: Train Trip (0)
Q_LOCACC[25]: 2</t>
  </si>
  <si>
    <t>Q_UPDOWN: 1
M_VERSION: 16
Q_MEDIA: Balise (0)
N_PIG: 0
N_TOTAL: 1
M_DUP: 1
M_MCOUNT: 255
NID_C: 426
NID_BG: 398
Q_LINK: Linked (1)</t>
  </si>
  <si>
    <t>Q_UPDOWN: 1
M_VERSION: 16
Q_MEDIA: Balise (0)
N_PIG: 1
N_TOTAL: 1
M_DUP: 2
M_MCOUNT: 255
NID_C: 426
NID_BG: 398
Q_LINK: Linked (1)</t>
  </si>
  <si>
    <t>Q_UPDOWN: 1
M_VERSION: 16
Q_MEDIA: Balise (0)
N_PIG: 1
N_TOTAL: 1
M_DUP: 2
M_MCOUNT: 255
NID_C: 426
NID_BG: 399
Q_LINK: Linked (1)</t>
  </si>
  <si>
    <t>Q_UPDOWN: 1
M_VERSION: 16
Q_MEDIA: Balise (0)
N_PIG: 0
N_TOTAL: 1
M_DUP: 1
M_MCOUNT: 255
NID_C: 426
NID_BG: 399
Q_LINK: Linked (1)</t>
  </si>
  <si>
    <t>Conditional Emergency Stop (15)
L_MESSAGE: 13
T_TRAIN: 2474924
M_ACK: 0
NID_C: 426
NID_LRBG: 398
NID_EM: 1
Q_SCALE: 1 m (1)
Q_DIR: Nominal (1)
D_EMERGENCYSTOP: 0 (0)</t>
  </si>
  <si>
    <t>Q_UPDOWN: 1
M_VERSION: 16
Q_MEDIA: Balise (0)
N_PIG: 0
N_TOTAL: 1
M_DUP: 1
M_MCOUNT: 255
NID_C: 426
NID_BG: 400
Q_LINK: Linked (1)</t>
  </si>
  <si>
    <t>Q_UPDOWN: 1
M_VERSION: 16
Q_MEDIA: Balise (0)
N_PIG: 1
N_TOTAL: 1
M_DUP: 2
M_MCOUNT: 255
NID_C: 426
NID_BG: 400
Q_LINK: Linked (1)</t>
  </si>
  <si>
    <t>Movement Authority (3)
L_MESSAGE: 184
T_TRAIN: 2476448
M_ACK: 1
NID_C: 426
NID_LRBG: 400</t>
  </si>
  <si>
    <t>NID_PACKET: 15 (L2/3 Movement Authority)
Q_DIR: Nominal (1)
L_PACKET: 88
Q_SCALE: 1 m (1)
V_LOA: 0 (0)
T_LOA: Infinite (1023)
N_ITER: 0
L_ENDSECTION: 9491 (9491)
Q_SECTIONTIMER: 0
Q_ENDTIMER: 0
Q_DANGERPOINT: 1
D_DP: 0 (0)
V_RELEASEDP: Use national value (127)
Q_OVERLAP: 0</t>
  </si>
  <si>
    <t>NID_PACKET: 21 (Gradient profile)
Q_DIR: Nominal (1)
L_PACKET: 174
Q_SCALE: 1 m (1)
D_GRADIENT: 8168 (8168)
Q_GDIR: Downhill (0)
G_A: 2
N_ITER: 5
D_GRADIENT[1]: 318 (318)
Q_GDIR[1]: Downhill (0)
G_A[1]: 1
D_GRADIENT[2]: 100 (100)
Q_GDIR[2]: Downhill (0)
G_A[2]: 0
D_GRADIENT[3]: 440 (440)
Q_GDIR[3]: Uphill (1)
G_A[3]: 1
D_GRADIENT[4]: 330 (330)
Q_GDIR[4]: Downhill (0)
G_A[4]: 1
D_GRADIENT[5]: 185 (185)
Q_GDIR[5]: Downhill (0)
G_A[5]: 255</t>
  </si>
  <si>
    <t>NID_PACKET: 27 (Static Speed Profile)
Q_DIR: Nominal (1)
L_PACKET: 86
Q_SCALE: 1 m (1)
D_STATIC: 8168 (8168)
V_STATIC: 160 (32)
Q_FRONT: Train length delay (0)
N_ITER: 0
N_ITER: 1
D_STATIC[1]: 1373 (1373)
V_STATIC(1): SSP ends at D_STATIC[1] (127)
Q_FRONT(1): Train length delay (0)
N_ITER(1): 0</t>
  </si>
  <si>
    <t>NID_PACKET: 5 (Linking Info)
Q_DIR: Nominal (1)
L_PACKET: 1044
Q_SCALE: 1 m (1)
D_LINK: 612 (612)
Q_NEWCOUNTRY: 0
NID_BG: 401
Q_LINKORIENTATION: Nominal (1)
Q_LINKREACTION: Train Trip (0)
Q_LOCACC: 2
N_ITER: 25
D_LINK[1]: 305 (305)
Q_NEWCOUNTRY(1): 0
NID_BG: 402
Q_LINKORIENTATION[1]: Reverse (0)
Q_LINKREACTION[1]: Train Trip (0)
Q_LOCACC[1]: 2
D_LINK[2]: 590 (590)
Q_NEWCOUNTRY(2): 0
NID_BG: 403
Q_LINKORIENTATION[2]: Nominal (1)
Q_LINKREACTION[2]: Train Trip (0)
Q_LOCACC[2]: 2
D_LINK[3]: 564 (564)
Q_NEWCOUNTRY(3): 0
NID_BG: 404
Q_LINKORIENTATION[3]: Nominal (1)
Q_LINKREACTION[3]: Train Trip (0)
Q_LOCACC[3]: 2
D_LINK[4]: 339 (339)
Q_NEWCOUNTRY(4): 0
NID_BG: 405
Q_LINKORIENTATION[4]: Reverse (0)
Q_LINKREACTION[4]: Train Trip (0)
Q_LOCACC[4]: 2
D_LINK[5]: 519 (519)
Q_NEWCOUNTRY(5): 0
NID_BG: 406
Q_LINKORIENTATION[5]: Nominal (1)
Q_LINKREACTION[5]: Train Trip (0)
Q_LOCACC[5]: 2
D_LINK[6]: 449 (449)
Q_NEWCOUNTRY(6): 0
NID_BG: 407
Q_LINKORIENTATION[6]: Nominal (1)
Q_LINKREACTION[6]: Train Trip (0)
Q_LOCACC[6]: 2
D_LINK[7]: 396 (396)
Q_NEWCOUNTRY(7): 0
NID_BG: 408
Q_LINKORIENTATION[7]: Reverse (0)
Q_LINKREACTION[7]: Train Trip (0)
Q_LOCACC[7]: 2
D_LINK[8]: 75 (75)
Q_NEWCOUNTRY(8): 0
NID_BG: 409
Q_LINKORIENTATION[8]: Nominal (1)
Q_LINKREACTION[8]: Train Trip (0)
Q_LOCACC[8]: 2
D_LINK[9]: 54 (54)
Q_NEWCOUNTRY(9): 0
NID_BG: 410
Q_LINKORIENTATION[9]: Nominal (1)
Q_LINKREACTION[9]: Train Trip (0)
Q_LOCACC[9]: 2
D_LINK[10]: 90 (90)
Q_NEWCOUNTRY(10): 0
NID_BG: 476
Q_LINKORIENTATION[10]: Nominal (1)
Q_LINKREACTION[10]: Train Trip (0)
Q_LOCACC[10]: 2
D_LINK[11]: 445 (445)
Q_NEWCOUNTRY(11): 0
NID_BG: 411
Q_LINKORIENTATION[11]: Reverse (0)
Q_LINKREACTION[11]: Train Trip (0)
Q_LOCACC[11]: 2
D_LINK[12]: 55 (55)
Q_NEWCOUNTRY(12): 0
NID_BG: 412
Q_LINKORIENTATION[12]: Reverse (0)
Q_LINKREACTION[12]: Train Trip (0)
Q_LOCACC[12]: 2
D_LINK[13]: 181 (181)
Q_NEWCOUNTRY(13): 0
NID_BG: 413
Q_LINKORIENTATION[13]: Nominal (1)
Q_LINKREACTION[13]: Train Trip (0)
Q_LOCACC[13]: 2
D_LINK[14]: 187 (187)
Q_NEWCOUNTRY(14): 0
NID_BG: 414
Q_LINKORIENTATION[14]: Nominal (1)
Q_LINKREACTION[14]: Train Trip (0)
Q_LOCACC[14]: 2
D_LINK[15]: 53 (53)
Q_NEWCOUNTRY(15): 0
NID_BG: 415
Q_LINKORIENTATION[15]: Nominal (1)
Q_LINKREACTION[15]: Train Trip (0)
Q_LOCACC[15]: 2
D_LINK[16]: 298 (298)
Q_NEWCOUNTRY(16): 0
NID_BG: 416
Q_LINKORIENTATION[16]: Reverse (0)
Q_LINKREACTION[16]: Train Trip (0)
Q_LOCACC[16]: 2
D_LINK[17]: 54 (54)
Q_NEWCOUNTRY(17): 0
NID_BG: 417
Q_LINKORIENTATION[17]: Reverse (0)
Q_LINKREACTION[17]: Train Trip (0)
Q_LOCACC[17]: 2
D_LINK[18]: 60 (60)
Q_NEWCOUNTRY(18): 0
NID_BG: 418
Q_LINKORIENTATION[18]: Nominal (1)
Q_LINKREACTION[18]: Train Trip (0)
Q_LOCACC[18]: 2
D_LINK[19]: 811 (811)
Q_NEWCOUNTRY(19): 0
NID_BG: 419
Q_LINKORIENTATION[19]: Reverse (0)
Q_LINKREACTION[19]: Train Trip (0)
Q_LOCACC[19]: 2
D_LINK[20]: 548 (548)
Q_NEWCOUNTRY(20): 0
NID_BG: 420
Q_LINKORIENTATION[20]: Nominal (1)
Q_LINKREACTION[20]: Train Trip (0)
Q_LOCACC[20]: 2
D_LINK[21]: 786 (786)
Q_NEWCOUNTRY(21): 0
NID_BG: 421
Q_LINKORIENTATION[21]: Reverse (0)
Q_LINKREACTION[21]: Train Trip (0)
Q_LOCACC[21]: 2
D_LINK[22]: 643 (643)
Q_NEWCOUNTRY(22): 0
NID_BG: 422
Q_LINKORIENTATION[22]: Nominal (1)
Q_LINKREACTION[22]: Train Trip (0)
Q_LOCACC[22]: 2
D_LINK[23]: 519 (519)
Q_NEWCOUNTRY(23): 0
NID_BG: 423
Q_LINKORIENTATION[23]: Reverse (0)
Q_LINKREACTION[23]: Train Trip (0)
Q_LOCACC[23]: 2
D_LINK[24]: 792 (792)
Q_NEWCOUNTRY(24): 0
NID_BG: 424
Q_LINKORIENTATION[24]: Nominal (1)
Q_LINKREACTION[24]: Train Trip (0)
Q_LOCACC[24]: 2
D_LINK[25]: 66 (66)
Q_NEWCOUNTRY(25): 0
NID_BG: 425
Q_LINKORIENTATION[25]: Nominal (1)
Q_LINKREACTION[25]: Train Trip (0)
Q_LOCACC[25]: 2</t>
  </si>
  <si>
    <t>Q_UPDOWN: 1
M_VERSION: 16
Q_MEDIA: Balise (0)
N_PIG: 0
N_TOTAL: 1
M_DUP: 1
M_MCOUNT: 255
NID_C: 426
NID_BG: 401
Q_LINK: Linked (1)</t>
  </si>
  <si>
    <t>Q_UPDOWN: 1
M_VERSION: 16
Q_MEDIA: Balise (0)
N_PIG: 1
N_TOTAL: 1
M_DUP: 2
M_MCOUNT: 255
NID_C: 426
NID_BG: 401
Q_LINK: Linked (1)</t>
  </si>
  <si>
    <t>Conditional Emergency Stop (15)
L_MESSAGE: 13
T_TRAIN: 2478051
M_ACK: 0
NID_C: 426
NID_LRBG: 401
NID_EM: 1
Q_SCALE: 1 m (1)
Q_DIR: Nominal (1)
D_EMERGENCYSTOP: 0 (0)</t>
  </si>
  <si>
    <t>Q_UPDOWN: 1
M_VERSION: 16
Q_MEDIA: Balise (0)
N_PIG: 1
N_TOTAL: 1
M_DUP: 2
M_MCOUNT: 255
NID_C: 426
NID_BG: 402
Q_LINK: Linked (1)</t>
  </si>
  <si>
    <t>Q_UPDOWN: 1
M_VERSION: 16
Q_MEDIA: Balise (0)
N_PIG: 0
N_TOTAL: 1
M_DUP: 1
M_MCOUNT: 255
NID_C: 426
NID_BG: 402
Q_LINK: Linked (1)</t>
  </si>
  <si>
    <t>Q_UPDOWN: 1
M_VERSION: 16
Q_MEDIA: Balise (0)
N_PIG: 0
N_TOTAL: 1
M_DUP: 1
M_MCOUNT: 255
NID_C: 426
NID_BG: 403
Q_LINK: Linked (1)</t>
  </si>
  <si>
    <t>Q_UPDOWN: 1
M_VERSION: 16
Q_MEDIA: Balise (0)
N_PIG: 1
N_TOTAL: 1
M_DUP: 2
M_MCOUNT: 255
NID_C: 426
NID_BG: 403
Q_LINK: Linked (1)</t>
  </si>
  <si>
    <t>Q_UPDOWN: 1
M_VERSION: 16
Q_MEDIA: Balise (0)
N_PIG: 0
N_TOTAL: 1
M_DUP: 1
M_MCOUNT: 255
NID_C: 426
NID_BG: 404
Q_LINK: Linked (1)</t>
  </si>
  <si>
    <t>Q_UPDOWN: 1
M_VERSION: 16
Q_MEDIA: Balise (0)
N_PIG: 1
N_TOTAL: 1
M_DUP: 2
M_MCOUNT: 255
NID_C: 426
NID_BG: 404
Q_LINK: Linked (1)</t>
  </si>
  <si>
    <t>Conditional Emergency Stop (15)
L_MESSAGE: 13
T_TRAIN: 2481358
M_ACK: 0
NID_C: 426
NID_LRBG: 404
NID_EM: 1
Q_SCALE: 1 m (1)
Q_DIR: Nominal (1)
D_EMERGENCYSTOP: 0 (0)</t>
  </si>
  <si>
    <t>Q_UPDOWN: 1
M_VERSION: 16
Q_MEDIA: Balise (0)
N_PIG: 1
N_TOTAL: 1
M_DUP: 2
M_MCOUNT: 255
NID_C: 426
NID_BG: 405
Q_LINK: Linked (1)</t>
  </si>
  <si>
    <t>Q_UPDOWN: 1
M_VERSION: 16
Q_MEDIA: Balise (0)
N_PIG: 0
N_TOTAL: 1
M_DUP: 1
M_MCOUNT: 255
NID_C: 426
NID_BG: 405
Q_LINK: Linked (1)</t>
  </si>
  <si>
    <t>Q_UPDOWN: 1
M_VERSION: 16
Q_MEDIA: Balise (0)
N_PIG: 0
N_TOTAL: 1
M_DUP: 1
M_MCOUNT: 255
NID_C: 426
NID_BG: 406
Q_LINK: Linked (1)</t>
  </si>
  <si>
    <t>NID_PACKET: 72 (Free text message)
Q_DIR: Nominal (1)
L_PACKET: 220
Q_SCALE: 1 m (1)
Q_TEXTCLASS: Auxiliary Information (0)
Q_TEXTDISPLAY: Display as soon as all conditions are fullfilled (1)
D_TEXTDISPLAY: 104 (104)
M_MODETEXTDISPLAY: Display not limited by the mode (15)
M_LEVELTEXTDISPLAY: L2 (3)
L_TEXTDISPLAY: 1882 (1882)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</si>
  <si>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1
N_TOTAL: 1
M_DUP: 2
M_MCOUNT: 255
NID_C: 426
NID_BG: 406
Q_LINK: Linked (1)</t>
  </si>
  <si>
    <t>Q_UPDOWN: 1
M_VERSION: 16
Q_MEDIA: Balise (0)
N_PIG: 0
N_TOTAL: 1
M_DUP: 1
M_MCOUNT: 255
NID_C: 426
NID_BG: 407
Q_LINK: Linked (1)</t>
  </si>
  <si>
    <t>Q_UPDOWN: 1
M_VERSION: 16
Q_MEDIA: Balise (0)
N_PIG: 1
N_TOTAL: 1
M_DUP: 2
M_MCOUNT: 255
NID_C: 426
NID_BG: 407
Q_LINK: Linked (1)</t>
  </si>
  <si>
    <t>Conditional Emergency Stop (15)
L_MESSAGE: 13
T_TRAIN: 2484299
M_ACK: 0
NID_C: 426
NID_LRBG: 407
NID_EM: 1
Q_SCALE: 1 m (1)
Q_DIR: Nominal (1)
D_EMERGENCYSTOP: 0 (0)</t>
  </si>
  <si>
    <t>Q_UPDOWN: 1
M_VERSION: 16
Q_MEDIA: Balise (0)
N_PIG: 1
N_TOTAL: 1
M_DUP: 2
M_MCOUNT: 255
NID_C: 426
NID_BG: 408
Q_LINK: Linked (1)</t>
  </si>
  <si>
    <t>Q_UPDOWN: 1
M_VERSION: 16
Q_MEDIA: Balise (0)
N_PIG: 0
N_TOTAL: 1
M_DUP: 1
M_MCOUNT: 255
NID_C: 426
NID_BG: 408
Q_LINK: Linked (1)</t>
  </si>
  <si>
    <t>Conditional Emergency Stop (15)
L_MESSAGE: 13
T_TRAIN: 2484895
M_ACK: 0
NID_C: 426
NID_LRBG: 407
NID_EM: 1
Q_SCALE: 1 m (1)
Q_DIR: Nominal (1)
D_EMERGENCYSTOP: 5 (1)</t>
  </si>
  <si>
    <t>Q_UPDOWN: 1
M_VERSION: 16
Q_MEDIA: Balise (0)
N_PIG: 0
N_TOTAL: 1
M_DUP: 1
M_MCOUNT: 255
NID_C: 426
NID_BG: 409
Q_LINK: Linked (1)</t>
  </si>
  <si>
    <t>Q_UPDOWN: 1
M_VERSION: 16
Q_MEDIA: Balise (0)
N_PIG: 1
N_TOTAL: 1
M_DUP: 2
M_MCOUNT: 255
NID_C: 426
NID_BG: 409
Q_LINK: Linked (1)</t>
  </si>
  <si>
    <t>Q_UPDOWN: 1
M_VERSION: 16
Q_MEDIA: Balise (0)
N_PIG: 0
N_TOTAL: 1
M_DUP: 1
M_MCOUNT: 255
NID_C: 426
NID_BG: 410
Q_LINK: Linked (1)</t>
  </si>
  <si>
    <t>Q_UPDOWN: 1
M_VERSION: 16
Q_MEDIA: Balise (0)
N_PIG: 1
N_TOTAL: 1
M_DUP: 2
M_MCOUNT: 255
NID_C: 426
NID_BG: 410
Q_LINK: Linked (1)</t>
  </si>
  <si>
    <t>Q_UPDOWN: 1
M_VERSION: 16
Q_MEDIA: Balise (0)
N_PIG: 0
N_TOTAL: 1
M_DUP: 1
M_MCOUNT: 255
NID_C: 426
NID_BG: 476
Q_LINK: Linked (1)</t>
  </si>
  <si>
    <t>Q_UPDOWN: 1
M_VERSION: 16
Q_MEDIA: Balise (0)
N_PIG: 1
N_TOTAL: 1
M_DUP: 2
M_MCOUNT: 255
NID_C: 426
NID_BG: 476
Q_LINK: Linked (1)</t>
  </si>
  <si>
    <t>Conditional Emergency Stop (15)
L_MESSAGE: 13
T_TRAIN: 2485799
M_ACK: 0
NID_C: 426
NID_LRBG: 476
NID_EM: 1
Q_SCALE: 1 m (1)
Q_DIR: Nominal (1)
D_EMERGENCYSTOP: 0 (0)</t>
  </si>
  <si>
    <t>Q_UPDOWN: 1
M_VERSION: 16
Q_MEDIA: Balise (0)
N_PIG: 1
N_TOTAL: 1
M_DUP: 2
M_MCOUNT: 255
NID_C: 426
NID_BG: 411
Q_LINK: Linked (1)</t>
  </si>
  <si>
    <t>Q_UPDOWN: 1
M_VERSION: 16
Q_MEDIA: Balise (0)
N_PIG: 0
N_TOTAL: 1
M_DUP: 1
M_MCOUNT: 255
NID_C: 426
NID_BG: 411
Q_LINK: Linked (1)</t>
  </si>
  <si>
    <t>Q_UPDOWN: 1
M_VERSION: 16
Q_MEDIA: Balise (0)
N_PIG: 1
N_TOTAL: 1
M_DUP: 2
M_MCOUNT: 255
NID_C: 426
NID_BG: 412
Q_LINK: Linked (1)</t>
  </si>
  <si>
    <t>Q_UPDOWN: 1
M_VERSION: 16
Q_MEDIA: Balise (0)
N_PIG: 0
N_TOTAL: 1
M_DUP: 1
M_MCOUNT: 255
NID_C: 426
NID_BG: 412
Q_LINK: Linked (1)</t>
  </si>
  <si>
    <t>Q_UPDOWN: 1
M_VERSION: 16
Q_MEDIA: Balise (0)
N_PIG: 0
N_TOTAL: 1
M_DUP: 1
M_MCOUNT: 255
NID_C: 426
NID_BG: 413
Q_LINK: Linked (1)</t>
  </si>
  <si>
    <t>Q_UPDOWN: 1
M_VERSION: 16
Q_MEDIA: Balise (0)
N_PIG: 1
N_TOTAL: 1
M_DUP: 2
M_MCOUNT: 255
NID_C: 426
NID_BG: 413
Q_LINK: Linked (1)</t>
  </si>
  <si>
    <t>Q_UPDOWN: 1
M_VERSION: 16
Q_MEDIA: Balise (0)
N_PIG: 0
N_TOTAL: 1
M_DUP: 1
M_MCOUNT: 255
NID_C: 426
NID_BG: 414
Q_LINK: Linked (1)</t>
  </si>
  <si>
    <t>Q_UPDOWN: 1
M_VERSION: 16
Q_MEDIA: Balise (0)
N_PIG: 1
N_TOTAL: 1
M_DUP: 2
M_MCOUNT: 255
NID_C: 426
NID_BG: 414
Q_LINK: Linked (1)</t>
  </si>
  <si>
    <t>Q_UPDOWN: 1
M_VERSION: 16
Q_MEDIA: Balise (0)
N_PIG: 0
N_TOTAL: 1
M_DUP: 1
M_MCOUNT: 255
NID_C: 426
NID_BG: 415
Q_LINK: Linked (1)</t>
  </si>
  <si>
    <t>Q_UPDOWN: 1
M_VERSION: 16
Q_MEDIA: Balise (0)
N_PIG: 1
N_TOTAL: 1
M_DUP: 2
M_MCOUNT: 255
NID_C: 426
NID_BG: 415
Q_LINK: Linked (1)</t>
  </si>
  <si>
    <t>Q_UPDOWN: 1
M_VERSION: 16
Q_MEDIA: Balise (0)
N_PIG: 1
N_TOTAL: 1
M_DUP: 2
M_MCOUNT: 255
NID_C: 426
NID_BG: 416
Q_LINK: Linked (1)</t>
  </si>
  <si>
    <t>Q_UPDOWN: 1
M_VERSION: 16
Q_MEDIA: Balise (0)
N_PIG: 0
N_TOTAL: 1
M_DUP: 1
M_MCOUNT: 255
NID_C: 426
NID_BG: 416
Q_LINK: Linked (1)</t>
  </si>
  <si>
    <t>Q_UPDOWN: 1
M_VERSION: 16
Q_MEDIA: Balise (0)
N_PIG: 1
N_TOTAL: 1
M_DUP: 2
M_MCOUNT: 255
NID_C: 426
NID_BG: 417
Q_LINK: Linked (1)</t>
  </si>
  <si>
    <t>Q_UPDOWN: 1
M_VERSION: 16
Q_MEDIA: Balise (0)
N_PIG: 0
N_TOTAL: 1
M_DUP: 1
M_MCOUNT: 255
NID_C: 426
NID_BG: 417
Q_LINK: Linked (1)</t>
  </si>
  <si>
    <t>Q_UPDOWN: 1
M_VERSION: 16
Q_MEDIA: Balise (0)
N_PIG: 0
N_TOTAL: 1
M_DUP: 1
M_MCOUNT: 255
NID_C: 426
NID_BG: 418
Q_LINK: Linked (1)</t>
  </si>
  <si>
    <t>Q_UPDOWN: 1
M_VERSION: 16
Q_MEDIA: Balise (0)
N_PIG: 1
N_TOTAL: 1
M_DUP: 2
M_MCOUNT: 255
NID_C: 426
NID_BG: 418
Q_LINK: Linked (1)</t>
  </si>
  <si>
    <t>Conditional Emergency Stop (15)
L_MESSAGE: 13
T_TRAIN: 2488628
M_ACK: 0
NID_C: 426
NID_LRBG: 418
NID_EM: 1
Q_SCALE: 1 m (1)
Q_DIR: Nominal (1)
D_EMERGENCYSTOP: 0 (0)</t>
  </si>
  <si>
    <t>Movement Authority (3)
L_MESSAGE: 259
T_TRAIN: 2489019
M_ACK: 1
NID_C: 426
NID_LRBG: 418</t>
  </si>
  <si>
    <t>NID_PACKET: 15 (L2/3 Movement Authority)
Q_DIR: Nominal (1)
L_PACKET: 88
Q_SCALE: 1 m (1)
V_LOA: 0 (0)
T_LOA: Infinite (1023)
N_ITER: 0
L_ENDSECTION: 9235 (9235)
Q_SECTIONTIMER: 0
Q_ENDTIMER: 0
Q_DANGERPOINT: 1
D_DP: 0 (0)
V_RELEASEDP: Use national value (127)
Q_OVERLAP: 0</t>
  </si>
  <si>
    <t>NID_PACKET: 21 (Gradient profile)
Q_DIR: Nominal (1)
L_PACKET: 366
Q_SCALE: 1 m (1)
D_GRADIENT: 4165 (4165)
Q_GDIR: Downhill (0)
G_A: 1
N_ITER: 13
D_GRADIENT[1]: 303 (303)
Q_GDIR[1]: Downhill (0)
G_A[1]: 0
D_GRADIENT[2]: 443 (443)
Q_GDIR[2]: Uphill (1)
G_A[2]: 1
D_GRADIENT[3]: 575 (575)
Q_GDIR[3]: Downhill (0)
G_A[3]: 0
D_GRADIENT[4]: 426 (426)
Q_GDIR[4]: Uphill (1)
G_A[4]: 1
D_GRADIENT[5]: 218 (218)
Q_GDIR[5]: Downhill (0)
G_A[5]: 0
D_GRADIENT[6]: 190 (190)
Q_GDIR[6]: Uphill (1)
G_A[6]: 1
D_GRADIENT[7]: 290 (290)
Q_GDIR[7]: Uphill (1)
G_A[7]: 2
D_GRADIENT[8]: 780 (780)
Q_GDIR[8]: Uphill (1)
G_A[8]: 5
D_GRADIENT[9]: 980 (980)
Q_GDIR[9]: Uphill (1)
G_A[9]: 7
D_GRADIENT[10]: 260 (260)
Q_GDIR[10]: Downhill (0)
G_A[10]: 1
D_GRADIENT[11]: 210 (210)
Q_GDIR[11]: Downhill (0)
G_A[11]: 9
D_GRADIENT[12]: 220 (220)
Q_GDIR[12]: Downhill (0)
G_A[12]: 5
D_GRADIENT[13]: 225 (225)
Q_GDIR[13]: Downhill (0)
G_A[13]: 255</t>
  </si>
  <si>
    <t>NID_PACKET: 27 (Static Speed Profile)
Q_DIR: Nominal (1)
L_PACKET: 254
Q_SCALE: 1 m (1)
D_STATIC: 4165 (4165)
V_STATIC: 160 (32)
Q_FRONT: Train length delay (0)
N_ITER: 0
N_ITER: 7
D_STATIC[1]: 61 (61)
V_STATIC(1): 80 (16)
Q_FRONT(1): Train length delay (0)
N_ITER(1): 0
D_STATIC[2]: 104 (104)
V_STATIC(2): 160 (32)
Q_FRONT(2): Train length delay (0)
N_ITER(2): 0
D_STATIC[3]: 426 (426)
V_STATIC(3): 80 (16)
Q_FRONT(3): Train length delay (0)
N_ITER(3): 0
D_STATIC[4]: 1156 (1156)
V_STATIC(4): 160 (32)
Q_FRONT(4): Train length delay (0)
N_ITER(4): 0
D_STATIC[5]: 27 (27)
V_STATIC(5): 80 (16)
Q_FRONT(5): Train length delay (0)
N_ITER(5): 0
D_STATIC[6]: 103 (103)
V_STATIC(6): 160 (32)
Q_FRONT(6): Train length delay (0)
N_ITER(6): 0
D_STATIC[7]: 3243 (3243)
V_STATIC(7): SSP ends at D_STATIC[7] (127)
Q_FRONT(7): Train length delay (0)
N_ITER(7): 0</t>
  </si>
  <si>
    <t>NID_PACKET: 5 (Linking Info)
Q_DIR: Nominal (1)
L_PACKET: 1122
Q_SCALE: 1 m (1)
D_LINK: 811 (811)
Q_NEWCOUNTRY: 0
NID_BG: 419
Q_LINKORIENTATION: Reverse (0)
Q_LINKREACTION: Train Trip (0)
Q_LOCACC: 2
N_ITER: 27
D_LINK[1]: 548 (548)
Q_NEWCOUNTRY(1): 0
NID_BG: 420
Q_LINKORIENTATION[1]: Nominal (1)
Q_LINKREACTION[1]: Train Trip (0)
Q_LOCACC[1]: 2
D_LINK[2]: 786 (786)
Q_NEWCOUNTRY(2): 0
NID_BG: 421
Q_LINKORIENTATION[2]: Reverse (0)
Q_LINKREACTION[2]: Train Trip (0)
Q_LOCACC[2]: 2
D_LINK[3]: 643 (643)
Q_NEWCOUNTRY(3): 0
NID_BG: 422
Q_LINKORIENTATION[3]: Nominal (1)
Q_LINKREACTION[3]: Train Trip (0)
Q_LOCACC[3]: 2
D_LINK[4]: 519 (519)
Q_NEWCOUNTRY(4): 0
NID_BG: 423
Q_LINKORIENTATION[4]: Reverse (0)
Q_LINKREACTION[4]: Train Trip (0)
Q_LOCACC[4]: 2
D_LINK[5]: 792 (792)
Q_NEWCOUNTRY(5): 0
NID_BG: 424
Q_LINKORIENTATION[5]: Nominal (1)
Q_LINKREACTION[5]: Train Trip (0)
Q_LOCACC[5]: 2
D_LINK[6]: 66 (66)
Q_NEWCOUNTRY(6): 0
NID_BG: 425
Q_LINKORIENTATION[6]: Nominal (1)
Q_LINKREACTION[6]: Train Trip (0)
Q_LOCACC[6]: 2
D_LINK[7]: 247 (247)
Q_NEWCOUNTRY(7): 0
NID_BG: 788
Q_LINKORIENTATION[7]: Reverse (0)
Q_LINKREACTION[7]: Train Trip (0)
Q_LOCACC[7]: 2
D_LINK[8]: 54 (54)
Q_NEWCOUNTRY(8): 0
NID_BG: 789
Q_LINKORIENTATION[8]: Reverse (0)
Q_LINKREACTION[8]: Train Trip (0)
Q_LOCACC[8]: 2
D_LINK[9]: 170 (170)
Q_NEWCOUNTRY(9): 0
NID_BG: 791
Q_LINKORIENTATION[9]: Nominal (1)
Q_LINKREACTION[9]: Train Trip (0)
Q_LOCACC[9]: 2
D_LINK[10]: 53 (53)
Q_NEWCOUNTRY(10): 0
NID_BG: 792
Q_LINKORIENTATION[10]: Nominal (1)
Q_LINKREACTION[10]: Train Trip (0)
Q_LOCACC[10]: 2
D_LINK[11]: 226 (226)
Q_NEWCOUNTRY(11): 0
NID_BG: 959
Q_LINKORIENTATION[11]: Reverse (0)
Q_LINKREACTION[11]: Train Trip (0)
Q_LOCACC[11]: 2
D_LINK[12]: 64 (64)
Q_NEWCOUNTRY(12): 0
NID_BG: 961
Q_LINKORIENTATION[12]: Reverse (0)
Q_LINKREACTION[12]: Train Trip (0)
Q_LOCACC[12]: 2
D_LINK[13]: 324 (324)
Q_NEWCOUNTRY(13): 0
NID_BG: 960
Q_LINKORIENTATION[13]: Nominal (1)
Q_LINKREACTION[13]: Train Trip (0)
Q_LOCACC[13]: 2
D_LINK[14]: 295 (295)
Q_NEWCOUNTRY(14): 0
NID_BG: 962
Q_LINKORIENTATION[14]: Nominal (1)
Q_LINKREACTION[14]: Train Trip (0)
Q_LOCACC[14]: 2
D_LINK[15]: 59 (59)
Q_NEWCOUNTRY(15): 0
NID_BG: 963
Q_LINKORIENTATION[15]: Nominal (1)
Q_LINKREACTION[15]: Train Trip (0)
Q_LOCACC[15]: 2
D_LINK[16]: 486 (486)
Q_NEWCOUNTRY(16): 0
NID_BG: 432
Q_LINKORIENTATION[16]: Reverse (0)
Q_LINKREACTION[16]: Train Trip (0)
Q_LOCACC[16]: 2
D_LINK[17]: 54 (54)
Q_NEWCOUNTRY(17): 0
NID_BG: 433
Q_LINKORIENTATION[17]: Reverse (0)
Q_LINKREACTION[17]: Train Trip (0)
Q_LOCACC[17]: 2
D_LINK[18]: 69 (69)
Q_NEWCOUNTRY(18): 0
NID_BG: 434
Q_LINKORIENTATION[18]: Nominal (1)
Q_LINKREACTION[18]: Train Trip (0)
Q_LOCACC[18]: 2
D_LINK[19]: 54 (54)
Q_NEWCOUNTRY(19): 0
NID_BG: 435
Q_LINKORIENTATION[19]: Nominal (1)
Q_LINKREACTION[19]: Train Trip (0)
Q_LOCACC[19]: 2
D_LINK[20]: 225 (225)
Q_NEWCOUNTRY(20): 0
NID_BG: 436
Q_LINKORIENTATION[20]: Reverse (0)
Q_LINKREACTION[20]: Train Trip (0)
Q_LOCACC[20]: 2
D_LINK[21]: 66 (66)
Q_NEWCOUNTRY(21): 0
NID_BG: 437
Q_LINKORIENTATION[21]: Reverse (0)
Q_LINKREACTION[21]: Train Trip (0)
Q_LOCACC[21]: 2
D_LINK[22]: 808 (808)
Q_NEWCOUNTRY(22): 0
NID_BG: 438
Q_LINKORIENTATION[22]: Nominal (1)
Q_LINKREACTION[22]: Train Trip (0)
Q_LOCACC[22]: 2
D_LINK[23]: 229 (229)
Q_NEWCOUNTRY(23): 0
NID_BG: 439
Q_LINKORIENTATION[23]: Reverse (0)
Q_LINKREACTION[23]: Train Trip (0)
Q_LOCACC[23]: 2
D_LINK[24]: 708 (708)
Q_NEWCOUNTRY(24): 0
NID_BG: 440
Q_LINKORIENTATION[24]: Nominal (1)
Q_LINKREACTION[24]: Train Trip (0)
Q_LOCACC[24]: 2
D_LINK[25]: 663 (663)
Q_NEWCOUNTRY(25): 0
NID_BG: 441
Q_LINKORIENTATION[25]: Reverse (0)
Q_LINKREACTION[25]: Train Trip (0)
Q_LOCACC[25]: 2
D_LINK[26]: 162 (162)
Q_NEWCOUNTRY(26): 0
NID_BG: 442
Q_LINKORIENTATION[26]: Nominal (1)
Q_LINKREACTION[26]: Train Trip (0)
Q_LOCACC[26]: 2
D_LINK[27]: 54 (54)
Q_NEWCOUNTRY(27): 0
NID_BG: 443
Q_LINKORIENTATION[27]: Nominal (1)
Q_LINKREACTION[27]: Train Trip (0)
Q_LOCACC[27]: 2</t>
  </si>
  <si>
    <t>NID_PACKET: 41 (Level transition)
Q_DIR: Nominal (1)
L_PACKET: 89
Q_SCALE: 1 m (1)
D_LEVELTR: 5657 (5657)
M_LEVELTR: L2 (3)
L_ACKLEVELTR: 0 (0)
N_ITER: 1
M_LEVELTR(1): LSTM (1)
NID_STM[1]: ATBEG (1)
L_ACKLEVELTR[1]: 0 (0)</t>
  </si>
  <si>
    <t>NID_PACKET: 65 (TSR)
Q_DIR: Nominal (1)
L_PACKET: 71
Q_SCALE: 1 m (1)
NID_TSR: Non revocable speed restriction (255)
D_TSR: 4403 (4403)
L_TSR: 298 (298)
Q_FRONT: With train length delay (0)
V_TSR: 140 (28)</t>
  </si>
  <si>
    <t>Q_UPDOWN: 1
M_VERSION: 16
Q_MEDIA: Balise (0)
N_PIG: 1
N_TOTAL: 1
M_DUP: 2
M_MCOUNT: 255
NID_C: 426
NID_BG: 419
Q_LINK: Linked (1)</t>
  </si>
  <si>
    <t>Q_UPDOWN: 1
M_VERSION: 16
Q_MEDIA: Balise (0)
N_PIG: 0
N_TOTAL: 1
M_DUP: 1
M_MCOUNT: 255
NID_C: 426
NID_BG: 419
Q_LINK: Linked (1)</t>
  </si>
  <si>
    <t>Conditional Emergency Stop (15)
L_MESSAGE: 13
T_TRAIN: 2490187
M_ACK: 0
NID_C: 426
NID_LRBG: 418
NID_EM: 1
Q_SCALE: 1 m (1)
Q_DIR: Nominal (1)
D_EMERGENCYSTOP: 10 (2)</t>
  </si>
  <si>
    <t>Q_UPDOWN: 1
M_VERSION: 16
Q_MEDIA: Balise (0)
N_PIG: 0
N_TOTAL: 1
M_DUP: 1
M_MCOUNT: 255
NID_C: 426
NID_BG: 420
Q_LINK: Linked (1)</t>
  </si>
  <si>
    <t>Q_UPDOWN: 1
M_VERSION: 16
Q_MEDIA: Balise (0)
N_PIG: 1
N_TOTAL: 1
M_DUP: 2
M_MCOUNT: 255
NID_C: 426
NID_BG: 420
Q_LINK: Linked (1)</t>
  </si>
  <si>
    <t>Conditional Emergency Stop (15)
L_MESSAGE: 13
T_TRAIN: 2491681
M_ACK: 0
NID_C: 426
NID_LRBG: 420
NID_EM: 1
Q_SCALE: 1 m (1)
Q_DIR: Nominal (1)
D_EMERGENCYSTOP: 0 (0)</t>
  </si>
  <si>
    <t>Q_UPDOWN: 1
M_VERSION: 16
Q_MEDIA: Balise (0)
N_PIG: 1
N_TOTAL: 1
M_DUP: 2
M_MCOUNT: 255
NID_C: 426
NID_BG: 421
Q_LINK: Linked (1)</t>
  </si>
  <si>
    <t>Q_UPDOWN: 1
M_VERSION: 16
Q_MEDIA: Balise (0)
N_PIG: 0
N_TOTAL: 1
M_DUP: 1
M_MCOUNT: 255
NID_C: 426
NID_BG: 421
Q_LINK: Linked (1)</t>
  </si>
  <si>
    <t>Conditional Emergency Stop (15)
L_MESSAGE: 13
T_TRAIN: 2493190
M_ACK: 0
NID_C: 426
NID_LRBG: 420
NID_EM: 1
Q_SCALE: 1 m (1)
Q_DIR: Nominal (1)
D_EMERGENCYSTOP: 10 (2)</t>
  </si>
  <si>
    <t>Q_UPDOWN: 1
M_VERSION: 16
Q_MEDIA: Balise (0)
N_PIG: 0
N_TOTAL: 1
M_DUP: 1
M_MCOUNT: 255
NID_C: 426
NID_BG: 422
Q_LINK: Linked (1)</t>
  </si>
  <si>
    <t>Q_UPDOWN: 1
M_VERSION: 16
Q_MEDIA: Balise (0)
N_PIG: 1
N_TOTAL: 1
M_DUP: 2
M_MCOUNT: 255
NID_C: 426
NID_BG: 422
Q_LINK: Linked (1)</t>
  </si>
  <si>
    <t>Conditional Emergency Stop (15)
L_MESSAGE: 13
T_TRAIN: 2495056
M_ACK: 0
NID_C: 426
NID_LRBG: 422
NID_EM: 1
Q_SCALE: 1 m (1)
Q_DIR: Nominal (1)
D_EMERGENCYSTOP: 0 (0)</t>
  </si>
  <si>
    <t>Q_UPDOWN: 1
M_VERSION: 16
Q_MEDIA: Balise (0)
N_PIG: 1
N_TOTAL: 1
M_DUP: 2
M_MCOUNT: 255
NID_C: 426
NID_BG: 423
Q_LINK: Linked (1)</t>
  </si>
  <si>
    <t>Q_UPDOWN: 1
M_VERSION: 16
Q_MEDIA: Balise (0)
N_PIG: 0
N_TOTAL: 1
M_DUP: 1
M_MCOUNT: 255
NID_C: 426
NID_BG: 423
Q_LINK: Linked (1)</t>
  </si>
  <si>
    <t>Conditional Emergency Stop (15)
L_MESSAGE: 13
T_TRAIN: 2496191
M_ACK: 0
NID_C: 426
NID_LRBG: 422
NID_EM: 1
Q_SCALE: 1 m (1)
Q_DIR: Nominal (1)
D_EMERGENCYSTOP: 5 (1)</t>
  </si>
  <si>
    <t>Q_UPDOWN: 1
M_VERSION: 16
Q_MEDIA: Balise (0)
N_PIG: 0
N_TOTAL: 1
M_DUP: 1
M_MCOUNT: 255
NID_C: 426
NID_BG: 424
Q_LINK: Linked (1)</t>
  </si>
  <si>
    <t>NID_PACKET: 72 (Free text message)
Q_DIR: Reverse (0)
L_PACKET: 220
Q_SCALE: 1 m (1)
Q_TEXTCLASS: Auxiliary Information (0)
Q_TEXTDISPLAY: Display as soon as all conditions are fullfilled (1)
D_TEXTDISPLAY: 446 (446)
M_MODETEXTDISPLAY: Display not limited by the mode (15)
M_LEVELTEXTDISPLAY: L2 (3)
L_TEXTDISPLAY: 1562 (1562)
T_TEXTDISPLAY: Display of text not limited by time (1023)
M_MODETEXTDISPLAY: Display not limited by the mode (15)
M_LEVELTEXTDISPLAY: Display not limited by the level (5)
Q_TEXTCONFIRM: No confirmation required (0)
L_TEXT: 16
X_TEXT: Let op: L/H sein</t>
  </si>
  <si>
    <t>Q_UPDOWN: 1
M_VERSION: 16
Q_MEDIA: Balise (0)
N_PIG: 1
N_TOTAL: 1
M_DUP: 2
M_MCOUNT: 255
NID_C: 426
NID_BG: 424
Q_LINK: Linked (1)</t>
  </si>
  <si>
    <t>Q_UPDOWN: 1
M_VERSION: 16
Q_MEDIA: Balise (0)
N_PIG: 0
N_TOTAL: 1
M_DUP: 1
M_MCOUNT: 255
NID_C: 426
NID_BG: 425
Q_LINK: Linked (1)</t>
  </si>
  <si>
    <t>Q_UPDOWN: 1
M_VERSION: 16
Q_MEDIA: Balise (0)
N_PIG: 1
N_TOTAL: 1
M_DUP: 2
M_MCOUNT: 255
NID_C: 426
NID_BG: 425
Q_LINK: Linked (1)</t>
  </si>
  <si>
    <t>Movement Authority (3)
L_MESSAGE: 176
T_TRAIN: 2500634
M_ACK: 1
NID_C: 426
NID_LRBG: 425</t>
  </si>
  <si>
    <t>NID_PACKET: 15 (L2/3 Movement Authority)
Q_DIR: Nominal (1)
L_PACKET: 88
Q_SCALE: 1 m (1)
V_LOA: 0 (0)
T_LOA: Infinite (1023)
N_ITER: 0
L_ENDSECTION: 6408 (6408)
Q_SECTIONTIMER: 0
Q_ENDTIMER: 0
Q_DANGERPOINT: 1
D_DP: 0 (0)
V_RELEASEDP: Use national value (127)
Q_OVERLAP: 0</t>
  </si>
  <si>
    <t>NID_PACKET: 21 (Gradient profile)
Q_DIR: Nominal (1)
L_PACKET: 198
Q_SCALE: 1 m (1)
D_GRADIENT: 5070 (5070)
Q_GDIR: Downhill (0)
G_A: 5
N_ITER: 6
D_GRADIENT[1]: 45 (45)
Q_GDIR[1]: Downhill (0)
G_A[1]: 4
D_GRADIENT[2]: 220 (220)
Q_GDIR[2]: Downhill (0)
G_A[2]: 0
D_GRADIENT[3]: 420 (420)
Q_GDIR[3]: Downhill (0)
G_A[3]: 6
D_GRADIENT[4]: 150 (150)
Q_GDIR[4]: Downhill (0)
G_A[4]: 11
D_GRADIENT[5]: 110 (110)
Q_GDIR[5]: Downhill (0)
G_A[5]: 6
D_GRADIENT[6]: 443 (443)
Q_GDIR[6]: Downhill (0)
G_A[6]: 255</t>
  </si>
  <si>
    <t>NID_PACKET: 27 (Static Speed Profile)
Q_DIR: Nominal (1)
L_PACKET: 114
Q_SCALE: 1 m (1)
D_STATIC: 5070 (5070)
V_STATIC: 160 (32)
Q_FRONT: Train length delay (0)
N_ITER: 0
N_ITER: 2
D_STATIC[1]: 11 (11)
V_STATIC(1): 140 (28)
Q_FRONT(1): Train length delay (0)
N_ITER(1): 0
D_STATIC[2]: 1377 (1377)
V_STATIC(2): SSP ends at D_STATIC[2] (127)
Q_FRONT(2): Train length delay (0)
N_ITER(2): 0</t>
  </si>
  <si>
    <t>NID_PACKET: 5 (Linking Info)
Q_DIR: Nominal (1)
L_PACKET: 927
Q_SCALE: 1 m (1)
D_LINK: 247 (247)
Q_NEWCOUNTRY: 0
NID_BG: 788
Q_LINKORIENTATION: Reverse (0)
Q_LINKREACTION: Train Trip (0)
Q_LOCACC: 2
N_ITER: 22
D_LINK[1]: 54 (54)
Q_NEWCOUNTRY(1): 0
NID_BG: 789
Q_LINKORIENTATION[1]: Reverse (0)
Q_LINKREACTION[1]: Train Trip (0)
Q_LOCACC[1]: 2
D_LINK[2]: 170 (170)
Q_NEWCOUNTRY(2): 0
NID_BG: 791
Q_LINKORIENTATION[2]: Nominal (1)
Q_LINKREACTION[2]: Train Trip (0)
Q_LOCACC[2]: 2
D_LINK[3]: 53 (53)
Q_NEWCOUNTRY(3): 0
NID_BG: 792
Q_LINKORIENTATION[3]: Nominal (1)
Q_LINKREACTION[3]: Train Trip (0)
Q_LOCACC[3]: 2
D_LINK[4]: 226 (226)
Q_NEWCOUNTRY(4): 0
NID_BG: 959
Q_LINKORIENTATION[4]: Reverse (0)
Q_LINKREACTION[4]: Train Trip (0)
Q_LOCACC[4]: 2
D_LINK[5]: 64 (64)
Q_NEWCOUNTRY(5): 0
NID_BG: 961
Q_LINKORIENTATION[5]: Reverse (0)
Q_LINKREACTION[5]: Train Trip (0)
Q_LOCACC[5]: 2
D_LINK[6]: 324 (324)
Q_NEWCOUNTRY(6): 0
NID_BG: 960
Q_LINKORIENTATION[6]: Nominal (1)
Q_LINKREACTION[6]: Train Trip (0)
Q_LOCACC[6]: 2
D_LINK[7]: 295 (295)
Q_NEWCOUNTRY(7): 0
NID_BG: 962
Q_LINKORIENTATION[7]: Nominal (1)
Q_LINKREACTION[7]: Train Trip (0)
Q_LOCACC[7]: 2
D_LINK[8]: 59 (59)
Q_NEWCOUNTRY(8): 0
NID_BG: 963
Q_LINKORIENTATION[8]: Nominal (1)
Q_LINKREACTION[8]: Train Trip (0)
Q_LOCACC[8]: 2
D_LINK[9]: 486 (486)
Q_NEWCOUNTRY(9): 0
NID_BG: 432
Q_LINKORIENTATION[9]: Reverse (0)
Q_LINKREACTION[9]: Train Trip (0)
Q_LOCACC[9]: 2
D_LINK[10]: 54 (54)
Q_NEWCOUNTRY(10): 0
NID_BG: 433
Q_LINKORIENTATION[10]: Reverse (0)
Q_LINKREACTION[10]: Train Trip (0)
Q_LOCACC[10]: 2
D_LINK[11]: 69 (69)
Q_NEWCOUNTRY(11): 0
NID_BG: 434
Q_LINKORIENTATION[11]: Nominal (1)
Q_LINKREACTION[11]: Train Trip (0)
Q_LOCACC[11]: 2
D_LINK[12]: 54 (54)
Q_NEWCOUNTRY(12): 0
NID_BG: 435
Q_LINKORIENTATION[12]: Nominal (1)
Q_LINKREACTION[12]: Train Trip (0)
Q_LOCACC[12]: 2
D_LINK[13]: 225 (225)
Q_NEWCOUNTRY(13): 0
NID_BG: 436
Q_LINKORIENTATION[13]: Reverse (0)
Q_LINKREACTION[13]: Train Trip (0)
Q_LOCACC[13]: 2
D_LINK[14]: 66 (66)
Q_NEWCOUNTRY(14): 0
NID_BG: 437
Q_LINKORIENTATION[14]: Reverse (0)
Q_LINKREACTION[14]: Train Trip (0)
Q_LOCACC[14]: 2
D_LINK[15]: 808 (808)
Q_NEWCOUNTRY(15): 0
NID_BG: 438
Q_LINKORIENTATION[15]: Nominal (1)
Q_LINKREACTION[15]: Train Trip (0)
Q_LOCACC[15]: 2
D_LINK[16]: 229 (229)
Q_NEWCOUNTRY(16): 0
NID_BG: 439
Q_LINKORIENTATION[16]: Reverse (0)
Q_LINKREACTION[16]: Train Trip (0)
Q_LOCACC[16]: 2
D_LINK[17]: 708 (708)
Q_NEWCOUNTRY(17): 0
NID_BG: 440
Q_LINKORIENTATION[17]: Nominal (1)
Q_LINKREACTION[17]: Train Trip (0)
Q_LOCACC[17]: 2
D_LINK[18]: 663 (663)
Q_NEWCOUNTRY(18): 0
NID_BG: 441
Q_LINKORIENTATION[18]: Reverse (0)
Q_LINKREACTION[18]: Train Trip (0)
Q_LOCACC[18]: 2
D_LINK[19]: 162 (162)
Q_NEWCOUNTRY(19): 0
NID_BG: 442
Q_LINKORIENTATION[19]: Nominal (1)
Q_LINKREACTION[19]: Train Trip (0)
Q_LOCACC[19]: 2
D_LINK[20]: 54 (54)
Q_NEWCOUNTRY(20): 0
NID_BG: 443
Q_LINKORIENTATION[20]: Nominal (1)
Q_LINKREACTION[20]: Train Trip (0)
Q_LOCACC[20]: 2
D_LINK[21]: 486 (486)
Q_NEWCOUNTRY(21): 0
NID_BG: 444
Q_LINKORIENTATION[21]: Reverse (0)
Q_LINKREACTION[21]: Train Trip (0)
Q_LOCACC[21]: 2
D_LINK[22]: 54 (54)
Q_NEWCOUNTRY(22): 0
NID_BG: 445
Q_LINKORIENTATION[22]: Reverse (0)
Q_LINKREACTION[22]: Train Trip (0)
Q_LOCACC[22]: 2</t>
  </si>
  <si>
    <t>Q_UPDOWN: 1
M_VERSION: 16
Q_MEDIA: Balise (0)
N_PIG: 1
N_TOTAL: 1
M_DUP: 2
M_MCOUNT: 255
NID_C: 426
NID_BG: 788
Q_LINK: Linked (1)</t>
  </si>
  <si>
    <t>Q_UPDOWN: 1
M_VERSION: 16
Q_MEDIA: Balise (0)
N_PIG: 0
N_TOTAL: 1
M_DUP: 1
M_MCOUNT: 255
NID_C: 426
NID_BG: 788
Q_LINK: Linked (1)</t>
  </si>
  <si>
    <t>Q_UPDOWN: 1
M_VERSION: 16
Q_MEDIA: Balise (0)
N_PIG: 1
N_TOTAL: 1
M_DUP: 2
M_MCOUNT: 255
NID_C: 426
NID_BG: 789
Q_LINK: Linked (1)</t>
  </si>
  <si>
    <t>Q_UPDOWN: 1
M_VERSION: 16
Q_MEDIA: Balise (0)
N_PIG: 0
N_TOTAL: 1
M_DUP: 1
M_MCOUNT: 255
NID_C: 426
NID_BG: 789
Q_LINK: Linked (1)</t>
  </si>
  <si>
    <t>Q_UPDOWN: 1
M_VERSION: 16
Q_MEDIA: Balise (0)
N_PIG: 0
N_TOTAL: 1
M_DUP: 1
M_MCOUNT: 255
NID_C: 426
NID_BG: 791
Q_LINK: Linked (1)</t>
  </si>
  <si>
    <t>Q_UPDOWN: 1
M_VERSION: 16
Q_MEDIA: Balise (0)
N_PIG: 1
N_TOTAL: 1
M_DUP: 2
M_MCOUNT: 255
NID_C: 426
NID_BG: 791
Q_LINK: Linked (1)</t>
  </si>
  <si>
    <t>Q_UPDOWN: 1
M_VERSION: 16
Q_MEDIA: Balise (0)
N_PIG: 0
N_TOTAL: 1
M_DUP: 1
M_MCOUNT: 255
NID_C: 426
NID_BG: 792
Q_LINK: Linked (1)</t>
  </si>
  <si>
    <t>Q_UPDOWN: 1
M_VERSION: 16
Q_MEDIA: Balise (0)
N_PIG: 1
N_TOTAL: 1
M_DUP: 2
M_MCOUNT: 255
NID_C: 426
NID_BG: 792
Q_LINK: Linked (1)</t>
  </si>
  <si>
    <t>Conditional Emergency Stop (15)
L_MESSAGE: 13
T_TRAIN: 2503520
M_ACK: 0
NID_C: 426
NID_LRBG: 792
NID_EM: 1
Q_SCALE: 1 m (1)
Q_DIR: Nominal (1)
D_EMERGENCYSTOP: 0 (0)</t>
  </si>
  <si>
    <t>Q_UPDOWN: 1
M_VERSION: 16
Q_MEDIA: Balise (0)
N_PIG: 1
N_TOTAL: 1
M_DUP: 2
M_MCOUNT: 255
NID_C: 426
NID_BG: 959
Q_LINK: Linked (1)</t>
  </si>
  <si>
    <t>Q_UPDOWN: 1
M_VERSION: 16
Q_MEDIA: Balise (0)
N_PIG: 0
N_TOTAL: 1
M_DUP: 1
M_MCOUNT: 255
NID_C: 426
NID_BG: 959
Q_LINK: Linked (1)</t>
  </si>
  <si>
    <t>Q_UPDOWN: 1
M_VERSION: 16
Q_MEDIA: Balise (0)
N_PIG: 1
N_TOTAL: 1
M_DUP: 2
M_MCOUNT: 255
NID_C: 426
NID_BG: 961
Q_LINK: Linked (1)</t>
  </si>
  <si>
    <t>NID_PACKET: 46 (Conditional level transition)
Q_DIR: Both (2)
L_PACKET: 42
M_LEVELTR: L2 (3)
N_ITER: 1
M_LEVELTR(1): LSTM (1)
NID_STM[1]: ATBEG (1)</t>
  </si>
  <si>
    <t>Q_UPDOWN: 1
M_VERSION: 16
Q_MEDIA: Balise (0)
N_PIG: 0
N_TOTAL: 1
M_DUP: 1
M_MCOUNT: 255
NID_C: 426
NID_BG: 961
Q_LINK: Linked (1)</t>
  </si>
  <si>
    <t>Q_UPDOWN: 1
M_VERSION: 16
Q_MEDIA: Balise (0)
N_PIG: 0
N_TOTAL: 1
M_DUP: 1
M_MCOUNT: 255
NID_C: 426
NID_BG: 960
Q_LINK: Linked (1)</t>
  </si>
  <si>
    <t>Q_UPDOWN: 1
M_VERSION: 16
Q_MEDIA: Balise (0)
N_PIG: 1
N_TOTAL: 1
M_DUP: 2
M_MCOUNT: 255
NID_C: 426
NID_BG: 960
Q_LINK: Linked (1)</t>
  </si>
  <si>
    <t>Q_UPDOWN: 1
M_VERSION: 16
Q_MEDIA: Balise (0)
N_PIG: 0
N_TOTAL: 1
M_DUP: 1
M_MCOUNT: 255
NID_C: 426
NID_BG: 962
Q_LINK: Linked (1)</t>
  </si>
  <si>
    <t>Q_UPDOWN: 1
M_VERSION: 16
Q_MEDIA: Balise (0)
N_PIG: 1
N_TOTAL: 1
M_DUP: 2
M_MCOUNT: 255
NID_C: 426
NID_BG: 962
Q_LINK: Linked (1)</t>
  </si>
  <si>
    <t>Q_UPDOWN: 1
M_VERSION: 16
Q_MEDIA: Balise (0)
N_PIG: 0
N_TOTAL: 1
M_DUP: 1
M_MCOUNT: 255
NID_C: 426
NID_BG: 963
Q_LINK: Linked (1)</t>
  </si>
  <si>
    <t>Q_UPDOWN: 1
M_VERSION: 16
Q_MEDIA: Balise (0)
N_PIG: 1
N_TOTAL: 1
M_DUP: 2
M_MCOUNT: 255
NID_C: 426
NID_BG: 963
Q_LINK: Linked (1)</t>
  </si>
  <si>
    <t>Conditional Emergency Stop (15)
L_MESSAGE: 13
T_TRAIN: 2507608
M_ACK: 0
NID_C: 426
NID_LRBG: 963
NID_EM: 1
Q_SCALE: 1 m (1)
Q_DIR: Nominal (1)
D_EMERGENCYSTOP: 0 (0)</t>
  </si>
  <si>
    <t>Conditional Emergency Stop (15)
L_MESSAGE: 13
T_TRAIN: 2508331
M_ACK: 0
NID_C: 426
NID_LRBG: 963
NID_EM: 1
Q_SCALE: 1 m (1)
Q_DIR: Nominal (1)
D_EMERGENCYSTOP: 0 (0)</t>
  </si>
  <si>
    <t>Movement Authority (3)
L_MESSAGE: 131
T_TRAIN: 2508638
M_ACK: 1
NID_C: 426
NID_LRBG: 963</t>
  </si>
  <si>
    <t>NID_PACKET: 15 (L2/3 Movement Authority)
Q_DIR: Nominal (1)
L_PACKET: 88
Q_SCALE: 1 m (1)
V_LOA: 0 (0)
T_LOA: Infinite (1023)
N_ITER: 0
L_ENDSECTION: 5658 (5658)
Q_SECTIONTIMER: 0
Q_ENDTIMER: 0
Q_DANGERPOINT: 1
D_DP: 0 (0)
V_RELEASEDP: Use national value (127)
Q_OVERLAP: 0</t>
  </si>
  <si>
    <t>NID_PACKET: 21 (Gradient profile)
Q_DIR: Nominal (1)
L_PACKET: 150
Q_SCALE: 1 m (1)
D_GRADIENT: 4916 (4916)
Q_GDIR: Downhill (0)
G_A: 6
N_ITER: 4
D_GRADIENT[1]: 177 (177)
Q_GDIR[1]: Downhill (0)
G_A[1]: 1
D_GRADIENT[2]: 220 (220)
Q_GDIR[2]: Uphill (1)
G_A[2]: 6
D_GRADIENT[3]: 290 (290)
Q_GDIR[3]: Uphill (1)
G_A[3]: 3
D_GRADIENT[4]: 105 (105)
Q_GDIR[4]: Uphill (1)
G_A[4]: 255</t>
  </si>
  <si>
    <t>NID_PACKET: 27 (Static Speed Profile)
Q_DIR: Nominal (1)
L_PACKET: 114
Q_SCALE: 1 m (1)
D_STATIC: 4916 (4916)
V_STATIC: 140 (28)
Q_FRONT: Train length delay (0)
N_ITER: 0
N_ITER: 2
D_STATIC[1]: 15 (15)
V_STATIC(1): 80 (16)
Q_FRONT(1): Train length delay (0)
N_ITER(1): 0
D_STATIC[2]: 777 (777)
V_STATIC(2): SSP ends at D_STATIC[2] (127)
Q_FRONT(2): Train length delay (0)
N_ITER(2): 0</t>
  </si>
  <si>
    <t>NID_PACKET: 5 (Linking Info)
Q_DIR: Nominal (1)
L_PACKET: 615
Q_SCALE: 1 m (1)
D_LINK: 486 (486)
Q_NEWCOUNTRY: 0
NID_BG: 432
Q_LINKORIENTATION: Reverse (0)
Q_LINKREACTION: Train Trip (0)
Q_LOCACC: 2
N_ITER: 14
D_LINK[1]: 54 (54)
Q_NEWCOUNTRY(1): 0
NID_BG: 433
Q_LINKORIENTATION[1]: Reverse (0)
Q_LINKREACTION[1]: Train Trip (0)
Q_LOCACC[1]: 2
D_LINK[2]: 69 (69)
Q_NEWCOUNTRY(2): 0
NID_BG: 434
Q_LINKORIENTATION[2]: Nominal (1)
Q_LINKREACTION[2]: Train Trip (0)
Q_LOCACC[2]: 2
D_LINK[3]: 54 (54)
Q_NEWCOUNTRY(3): 0
NID_BG: 435
Q_LINKORIENTATION[3]: Nominal (1)
Q_LINKREACTION[3]: Train Trip (0)
Q_LOCACC[3]: 2
D_LINK[4]: 225 (225)
Q_NEWCOUNTRY(4): 0
NID_BG: 436
Q_LINKORIENTATION[4]: Reverse (0)
Q_LINKREACTION[4]: Train Trip (0)
Q_LOCACC[4]: 2
D_LINK[5]: 66 (66)
Q_NEWCOUNTRY(5): 0
NID_BG: 437
Q_LINKORIENTATION[5]: Reverse (0)
Q_LINKREACTION[5]: Train Trip (0)
Q_LOCACC[5]: 2
D_LINK[6]: 808 (808)
Q_NEWCOUNTRY(6): 0
NID_BG: 438
Q_LINKORIENTATION[6]: Nominal (1)
Q_LINKREACTION[6]: Train Trip (0)
Q_LOCACC[6]: 2
D_LINK[7]: 229 (229)
Q_NEWCOUNTRY(7): 0
NID_BG: 439
Q_LINKORIENTATION[7]: Reverse (0)
Q_LINKREACTION[7]: Train Trip (0)
Q_LOCACC[7]: 2
D_LINK[8]: 708 (708)
Q_NEWCOUNTRY(8): 0
NID_BG: 440
Q_LINKORIENTATION[8]: Nominal (1)
Q_LINKREACTION[8]: Train Trip (0)
Q_LOCACC[8]: 2
D_LINK[9]: 663 (663)
Q_NEWCOUNTRY(9): 0
NID_BG: 441
Q_LINKORIENTATION[9]: Reverse (0)
Q_LINKREACTION[9]: Train Trip (0)
Q_LOCACC[9]: 2
D_LINK[10]: 162 (162)
Q_NEWCOUNTRY(10): 0
NID_BG: 442
Q_LINKORIENTATION[10]: Nominal (1)
Q_LINKREACTION[10]: Train Trip (0)
Q_LOCACC[10]: 2
D_LINK[11]: 54 (54)
Q_NEWCOUNTRY(11): 0
NID_BG: 443
Q_LINKORIENTATION[11]: Nominal (1)
Q_LINKREACTION[11]: Train Trip (0)
Q_LOCACC[11]: 2
D_LINK[12]: 486 (486)
Q_NEWCOUNTRY(12): 0
NID_BG: 444
Q_LINKORIENTATION[12]: Reverse (0)
Q_LINKREACTION[12]: Train Trip (0)
Q_LOCACC[12]: 2
D_LINK[13]: 54 (54)
Q_NEWCOUNTRY(13): 0
NID_BG: 445
Q_LINKORIENTATION[13]: Reverse (0)
Q_LINKREACTION[13]: Train Trip (0)
Q_LOCACC[13]: 2
D_LINK[14]: 812 (812)
Q_NEWCOUNTRY(14): 0
NID_BG: 446
Q_LINKORIENTATION[14]: Reverse (0)
Q_LINKREACTION[14]: Train Trip (0)
Q_LOCACC[14]: 2</t>
  </si>
  <si>
    <t>Conditional Emergency Stop (15)
L_MESSAGE: 13
T_TRAIN: 2508872
M_ACK: 0
NID_C: 426
NID_LRBG: 963
NID_EM: 1
Q_SCALE: 1 m (1)
Q_DIR: Nominal (1)
D_EMERGENCYSTOP: 0 (0)</t>
  </si>
  <si>
    <t>Q_UPDOWN: 1
M_VERSION: 16
Q_MEDIA: Balise (0)
N_PIG: 1
N_TOTAL: 1
M_DUP: 2
M_MCOUNT: 255
NID_C: 426
NID_BG: 432
Q_LINK: Linked (1)</t>
  </si>
  <si>
    <t>Q_UPDOWN: 1
M_VERSION: 16
Q_MEDIA: Balise (0)
N_PIG: 0
N_TOTAL: 1
M_DUP: 1
M_MCOUNT: 255
NID_C: 426
NID_BG: 432
Q_LINK: Linked (1)</t>
  </si>
  <si>
    <t>Movement Authority (3)
L_MESSAGE: 124
T_TRAIN: 2509836
M_ACK: 1
NID_C: 426
NID_LRBG: 432</t>
  </si>
  <si>
    <t>NID_PACKET: 15 (L2/3 Movement Authority)
Q_DIR: Reverse (0)
L_PACKET: 88
Q_SCALE: 1 m (1)
V_LOA: 0 (0)
T_LOA: Infinite (1023)
N_ITER: 0
L_ENDSECTION: 5812 (5812)
Q_SECTIONTIMER: 0
Q_ENDTIMER: 0
Q_DANGERPOINT: 1
D_DP: 0 (0)
V_RELEASEDP: Use national value (127)
Q_OVERLAP: 0</t>
  </si>
  <si>
    <t>NID_PACKET: 21 (Gradient profile)
Q_DIR: Reverse (0)
L_PACKET: 126
Q_SCALE: 1 m (1)
D_GRADIENT: 5172 (5172)
Q_GDIR: Uphill (1)
G_A: 3
N_ITER: 3
D_GRADIENT[1]: 295 (295)
Q_GDIR[1]: Downhill (0)
G_A[1]: 4
D_GRADIENT[2]: 90 (90)
Q_GDIR[2]: Downhill (0)
G_A[2]: 0
D_GRADIENT[3]: 305 (305)
Q_GDIR[3]: Downhill (0)
G_A[3]: 255</t>
  </si>
  <si>
    <t>NID_PACKET: 27 (Static Speed Profile)
Q_DIR: Reverse (0)
L_PACKET: 86
Q_SCALE: 1 m (1)
D_STATIC: 5172 (5172)
V_STATIC: 80 (16)
Q_FRONT: Train length delay (0)
N_ITER: 0
N_ITER: 1
D_STATIC[1]: 690 (690)
V_STATIC(1): SSP ends at D_STATIC[1] (127)
Q_FRONT(1): Train length delay (0)
N_ITER(1): 0</t>
  </si>
  <si>
    <t>NID_PACKET: 5 (Linking Info)
Q_DIR: Reverse (0)
L_PACKET: 615
Q_SCALE: 1 m (1)
D_LINK: 54 (54)
Q_NEWCOUNTRY: 0
NID_BG: 433
Q_LINKORIENTATION: Reverse (0)
Q_LINKREACTION: Train Trip (0)
Q_LOCACC: 2
N_ITER: 14
D_LINK[1]: 69 (69)
Q_NEWCOUNTRY(1): 0
NID_BG: 434
Q_LINKORIENTATION[1]: Nominal (1)
Q_LINKREACTION[1]: Train Trip (0)
Q_LOCACC[1]: 2
D_LINK[2]: 54 (54)
Q_NEWCOUNTRY(2): 0
NID_BG: 435
Q_LINKORIENTATION[2]: Nominal (1)
Q_LINKREACTION[2]: Train Trip (0)
Q_LOCACC[2]: 2
D_LINK[3]: 225 (225)
Q_NEWCOUNTRY(3): 0
NID_BG: 436
Q_LINKORIENTATION[3]: Reverse (0)
Q_LINKREACTION[3]: Train Trip (0)
Q_LOCACC[3]: 2
D_LINK[4]: 66 (66)
Q_NEWCOUNTRY(4): 0
NID_BG: 437
Q_LINKORIENTATION[4]: Reverse (0)
Q_LINKREACTION[4]: Train Trip (0)
Q_LOCACC[4]: 2
D_LINK[5]: 808 (808)
Q_NEWCOUNTRY(5): 0
NID_BG: 438
Q_LINKORIENTATION[5]: Nominal (1)
Q_LINKREACTION[5]: Train Trip (0)
Q_LOCACC[5]: 2
D_LINK[6]: 229 (229)
Q_NEWCOUNTRY(6): 0
NID_BG: 439
Q_LINKORIENTATION[6]: Reverse (0)
Q_LINKREACTION[6]: Train Trip (0)
Q_LOCACC[6]: 2
D_LINK[7]: 708 (708)
Q_NEWCOUNTRY(7): 0
NID_BG: 440
Q_LINKORIENTATION[7]: Nominal (1)
Q_LINKREACTION[7]: Train Trip (0)
Q_LOCACC[7]: 2
D_LINK[8]: 663 (663)
Q_NEWCOUNTRY(8): 0
NID_BG: 441
Q_LINKORIENTATION[8]: Reverse (0)
Q_LINKREACTION[8]: Train Trip (0)
Q_LOCACC[8]: 2
D_LINK[9]: 162 (162)
Q_NEWCOUNTRY(9): 0
NID_BG: 442
Q_LINKORIENTATION[9]: Nominal (1)
Q_LINKREACTION[9]: Train Trip (0)
Q_LOCACC[9]: 2
D_LINK[10]: 54 (54)
Q_NEWCOUNTRY(10): 0
NID_BG: 443
Q_LINKORIENTATION[10]: Nominal (1)
Q_LINKREACTION[10]: Train Trip (0)
Q_LOCACC[10]: 2
D_LINK[11]: 486 (486)
Q_NEWCOUNTRY(11): 0
NID_BG: 444
Q_LINKORIENTATION[11]: Reverse (0)
Q_LINKREACTION[11]: Train Trip (0)
Q_LOCACC[11]: 2
D_LINK[12]: 54 (54)
Q_NEWCOUNTRY(12): 0
NID_BG: 445
Q_LINKORIENTATION[12]: Reverse (0)
Q_LINKREACTION[12]: Train Trip (0)
Q_LOCACC[12]: 2
D_LINK[13]: 812 (812)
Q_NEWCOUNTRY(13): 0
NID_BG: 446
Q_LINKORIENTATION[13]: Reverse (0)
Q_LINKREACTION[13]: Train Trip (0)
Q_LOCACC[13]: 2
D_LINK[14]: 827 (827)
Q_NEWCOUNTRY(14): 0
NID_BG: 449
Q_LINKORIENTATION[14]: Reverse (0)
Q_LINKREACTION[14]: Train Trip (0)
Q_LOCACC[14]: 2</t>
  </si>
  <si>
    <t>Q_UPDOWN: 1
M_VERSION: 16
Q_MEDIA: Balise (0)
N_PIG: 1
N_TOTAL: 1
M_DUP: 2
M_MCOUNT: 255
NID_C: 426
NID_BG: 433
Q_LINK: Linked (1)</t>
  </si>
  <si>
    <t>Q_UPDOWN: 1
M_VERSION: 16
Q_MEDIA: Balise (0)
N_PIG: 0
N_TOTAL: 1
M_DUP: 1
M_MCOUNT: 255
NID_C: 426
NID_BG: 433
Q_LINK: Linked (1)</t>
  </si>
  <si>
    <t>M24/P41</t>
  </si>
  <si>
    <t>General Message (24)
L_MESSAGE: 21
T_TRAIN: 2510136
M_ACK: 1
NID_C: 426
NID_LRBG: 433</t>
  </si>
  <si>
    <t>NID_PACKET: 41 (Level transition)
Q_DIR: Reverse (0)
L_PACKET: 89
Q_SCALE: 1 m (1)
D_LEVELTR: 123 (123)
M_LEVELTR: L2 (3)
L_ACKLEVELTR: 0 (0)
N_ITER: 1
M_LEVELTR(1): LSTM (1)
NID_STM[1]: ATBEG (1)
L_ACKLEVELTR[1]: 0 (0)</t>
  </si>
  <si>
    <t>Q_UPDOWN: 1
M_VERSION: 16
Q_MEDIA: Balise (0)
N_PIG: 0
N_TOTAL: 1
M_DUP: 1
M_MCOUNT: 255
NID_C: 426
NID_BG: 434
Q_LINK: Linked (1)</t>
  </si>
  <si>
    <t>Q_UPDOWN: 1
M_VERSION: 16
Q_MEDIA: Balise (0)
N_PIG: 1
N_TOTAL: 1
M_DUP: 2
M_MCOUNT: 255
NID_C: 426
NID_BG: 434
Q_LINK: Linked (1)</t>
  </si>
  <si>
    <t>Q_UPDOWN: 1
M_VERSION: 16
Q_MEDIA: Balise (0)
N_PIG: 0
N_TOTAL: 1
M_DUP: 1
M_MCOUNT: 255
NID_C: 426
NID_BG: 435
Q_LINK: Linked (1)</t>
  </si>
  <si>
    <t>NID_PACKET: 46 (Conditional level transition)
Q_DIR: Reverse (0)
L_PACKET: 42
M_LEVELTR: L2 (3)
N_ITER: 1
M_LEVELTR(1): LSTM (1)
NID_STM[1]: ATBEG (1)</t>
  </si>
  <si>
    <t>Q_UPDOWN: 1
M_VERSION: 16
Q_MEDIA: Balise (0)
N_PIG: 1
N_TOTAL: 1
M_DUP: 2
M_MCOUNT: 255
NID_C: 426
NID_BG: 435
Q_LINK: Linked (1)</t>
  </si>
  <si>
    <t>Q_UPDOWN: 1
M_VERSION: 16
Q_MEDIA: Balise (0)
N_PIG: 1
N_TOTAL: 1
M_DUP: 2
M_MCOUNT: 255
NID_C: 426
NID_BG: 436
Q_LINK: Linked (1)</t>
  </si>
  <si>
    <t>Q_UPDOWN: 1
M_VERSION: 16
Q_MEDIA: Balise (0)
N_PIG: 0
N_TOTAL: 1
M_DUP: 1
M_MCOUNT: 255
NID_C: 426
NID_BG: 436
Q_LINK: Linked (1)</t>
  </si>
  <si>
    <t>Conditional Emergency Stop (15)
L_MESSAGE: 13
T_TRAIN: 2511571
M_ACK: 0
NID_C: 426
NID_LRBG: 435
NID_EM: 1
Q_SCALE: 1 m (1)
Q_DIR: Nominal (1)
D_EMERGENCYSTOP: 0 (0)</t>
  </si>
  <si>
    <t>Q_UPDOWN: 1
M_VERSION: 16
Q_MEDIA: Balise (0)
N_PIG: 1
N_TOTAL: 1
M_DUP: 2
M_MCOUNT: 255
NID_C: 426
NID_BG: 437
Q_LINK: Linked (1)</t>
  </si>
  <si>
    <t>Q_UPDOWN: 1
M_VERSION: 16
Q_MEDIA: Balise (0)
N_PIG: 0
N_TOTAL: 1
M_DUP: 1
M_MCOUNT: 255
NID_C: 426
NID_BG: 437
Q_LINK: Linked (1)</t>
  </si>
  <si>
    <t>Q_UPDOWN: 1
M_VERSION: 16
Q_MEDIA: Balise (0)
N_PIG: 0
N_TOTAL: 1
M_DUP: 1
M_MCOUNT: 255
NID_C: 426
NID_BG: 438
Q_LINK: Linked (1)</t>
  </si>
  <si>
    <t>Q_UPDOWN: 1
M_VERSION: 16
Q_MEDIA: Balise (0)
N_PIG: 1
N_TOTAL: 1
M_DUP: 2
M_MCOUNT: 255
NID_C: 426
NID_BG: 438
Q_LINK: Linked (1)</t>
  </si>
  <si>
    <t>Conditional Emergency Stop (15)
L_MESSAGE: 13
T_TRAIN: 2514761
M_ACK: 0
NID_C: 426
NID_LRBG: 438
NID_EM: 1
Q_SCALE: 1 m (1)
Q_DIR: Nominal (1)
D_EMERGENCYSTOP: 0 (0)</t>
  </si>
  <si>
    <t>Q_UPDOWN: 1
M_VERSION: 16
Q_MEDIA: Balise (0)
N_PIG: 1
N_TOTAL: 1
M_DUP: 2
M_MCOUNT: 255
NID_C: 426
NID_BG: 439
Q_LINK: Linked (1)</t>
  </si>
  <si>
    <t>Q_UPDOWN: 1
M_VERSION: 16
Q_MEDIA: Balise (0)
N_PIG: 0
N_TOTAL: 1
M_DUP: 1
M_MCOUNT: 255
NID_C: 426
NID_BG: 439
Q_LINK: Linked (1)</t>
  </si>
  <si>
    <t>Q_UPDOWN: 1
M_VERSION: 16
Q_MEDIA: Balise (0)
N_PIG: 0
N_TOTAL: 1
M_DUP: 1
M_MCOUNT: 255
NID_C: 426
NID_BG: 440
Q_LINK: Linked (1)</t>
  </si>
  <si>
    <t>NID_PACKET: 41 (Level transition)
Q_DIR: Nominal (1)
L_PACKET: 71
Q_SCALE: 1 m (1)
D_LEVELTR: 892 (892)
M_LEVELTR: LSTM (1)
NID_STM: ATBEG (1)
L_ACKLEVELTR: 222 (222)
N_ITER: 0</t>
  </si>
  <si>
    <t>Q_UPDOWN: 1
M_VERSION: 16
Q_MEDIA: Balise (0)
N_PIG: 1
N_TOTAL: 1
M_DUP: 2
M_MCOUNT: 255
NID_C: 426
NID_BG: 440
Q_LINK: Linked (1)</t>
  </si>
  <si>
    <t>Conditional Emergency Stop (15)
L_MESSAGE: 13
T_TRAIN: 2518427
M_ACK: 0
NID_C: 426
NID_LRBG: 440
NID_EM: 1
Q_SCALE: 1 m (1)
Q_DIR: Nominal (1)
D_EMERGENCYSTOP: 0 (0)</t>
  </si>
  <si>
    <t>Q_UPDOWN: 1
M_VERSION: 16
Q_MEDIA: Balise (0)
N_PIG: 1
N_TOTAL: 1
M_DUP: 2
M_MCOUNT: 255
NID_C: 426
NID_BG: 441
Q_LINK: Linked (1)</t>
  </si>
  <si>
    <t>Q_UPDOWN: 1
M_VERSION: 16
Q_MEDIA: Balise (0)
N_PIG: 0
N_TOTAL: 1
M_DUP: 1
M_MCOUNT: 255
NID_C: 426
NID_BG: 441
Q_LINK: Linked (1)</t>
  </si>
  <si>
    <t>Conditional Emergency Stop (15)
L_MESSAGE: 13
T_TRAIN: 2519926
M_ACK: 0
NID_C: 426
NID_LRBG: 440
NID_EM: 1
Q_SCALE: 1 m (1)
Q_DIR: Nominal (1)
D_EMERGENCYSTOP: 10 (2)</t>
  </si>
  <si>
    <t>Q_UPDOWN: 1
M_VERSION: 16
Q_MEDIA: Balise (0)
N_PIG: 0
N_TOTAL: 1
M_DUP: 1
M_MCOUNT: 255
NID_C: 426
NID_BG: 442
Q_LINK: Linked (1)</t>
  </si>
  <si>
    <t>Q_UPDOWN: 1
M_VERSION: 16
Q_MEDIA: Balise (0)
N_PIG: 1
N_TOTAL: 1
M_DUP: 2
M_MCOUNT: 255
NID_C: 426
NID_BG: 442
Q_LINK: Linked (1)</t>
  </si>
  <si>
    <t>Q_UPDOWN: 1
M_VERSION: 16
Q_MEDIA: Balise (0)
N_PIG: 0
N_TOTAL: 1
M_DUP: 1
M_MCOUNT: 255
NID_C: 426
NID_BG: 443
Q_LINK: Linked (1)</t>
  </si>
  <si>
    <t>NID_PACKET: 41 (Level transition)
Q_DIR: Nominal (1)
L_PACKET: 71
Q_SCALE: 1 m (1)
D_LEVELTR: 13 (13)
M_LEVELTR: LSTM (1)
NID_STM: ATBEG (1)
L_ACKLEVELTR: 222 (222)
N_ITER: 0</t>
  </si>
  <si>
    <t>Q_UPDOWN: 1
M_VERSION: 16
Q_MEDIA: Balise (0)
N_PIG: 1
N_TOTAL: 1
M_DUP: 2
M_MCOUNT: 255
NID_C: 426
NID_BG: 443
Q_LINK: Linked (1)</t>
  </si>
  <si>
    <t>General Message (24)
L_MESSAGE: 24
T_TRAIN: 2520945
M_ACK: 0
NID_C: 426
NID_LRBG: 443</t>
  </si>
  <si>
    <t>Q_UPDOWN: 1
M_VERSION: 16
Q_MEDIA: Balise (0)
N_PIG: 1
N_TOTAL: 1
M_DUP: 2
M_MCOUNT: 255
NID_C: 426
NID_BG: 444
Q_LINK: Linked (1)</t>
  </si>
  <si>
    <t>Q_UPDOWN: 1
M_VERSION: 16
Q_MEDIA: Balise (0)
N_PIG: 0
N_TOTAL: 1
M_DUP: 1
M_MCOUNT: 255
NID_C: 426
NID_BG: 444
Q_LINK: Linked (1)</t>
  </si>
  <si>
    <t>Q_UPDOWN: 1
M_VERSION: 16
Q_MEDIA: Balise (0)
N_PIG: 1
N_TOTAL: 1
M_DUP: 2
M_MCOUNT: 255
NID_C: 426
NID_BG: 445
Q_LINK: Linked (1)</t>
  </si>
  <si>
    <t>Q_UPDOWN: 1
M_VERSION: 16
Q_MEDIA: Balise (0)
N_PIG: 0
N_TOTAL: 1
M_DUP: 1
M_MCOUNT: 255
NID_C: 426
NID_BG: 445
Q_LINK: Linked (1)</t>
  </si>
  <si>
    <t>Q_UPDOWN: 1
M_VERSION: 16
Q_MEDIA: Balise (0)
N_PIG: 1
N_TOTAL: 1
M_DUP: 2
M_MCOUNT: 255
NID_C: 426
NID_BG: 446
Q_LINK: Linked (1)</t>
  </si>
  <si>
    <t>Q_UPDOWN: 1
M_VERSION: 16
Q_MEDIA: Balise (0)
N_PIG: 0
N_TOTAL: 1
M_DUP: 1
M_MCOUNT: 255
NID_C: 426
NID_BG: 446
Q_LINK: Linked (1)</t>
  </si>
  <si>
    <t>Q_UPDOWN: 1
M_VERSION: 16
Q_MEDIA: Balise (0)
N_PIG: 1
N_TOTAL: 1
M_DUP: 2
M_MCOUNT: 255
NID_C: 426
NID_BG: 449
Q_LINK: Linked (1)</t>
  </si>
  <si>
    <t>Q_UPDOWN: 1
M_VERSION: 16
Q_MEDIA: Balise (0)
N_PIG: 0
N_TOTAL: 1
M_DUP: 1
M_MCOUNT: 255
NID_C: 426
NID_BG: 449
Q_LINK: Linked (1)</t>
  </si>
  <si>
    <t>Q_UPDOWN: 1
M_VERSION: 16
Q_MEDIA: Balise (0)
N_PIG: 1
N_TOTAL: 1
M_DUP: 2
M_MCOUNT: 255
NID_C: 426
NID_BG: 979
Q_LINK: Unlinked (0)</t>
  </si>
  <si>
    <t>NID_PACKET: 45 (Radio Network Registration)
Q_DIR: Both (2)
L_PACKET: 47
NID_MN: 20421</t>
  </si>
  <si>
    <t>Q_UPDOWN: 1
M_VERSION: 16
Q_MEDIA: Balise (0)
N_PIG: 0
N_TOTAL: 1
M_DUP: 1
M_MCOUNT: 255
NID_C: 426
NID_BG: 979
Q_LINK: Unlinked (0)</t>
  </si>
  <si>
    <t>NID_PACKET: 42 (Session)
Q_DIR: Nominal (1)
L_PACKET: 113
Q_RBC: Establish session (1)
NID_C: 426
NID_RBC: 1
NID_RADIO: xxxxxxxxxxxxx
Q_SLEEPSESSION: Ignore session management information (0)</t>
  </si>
  <si>
    <t>NID_PACKET: 42 (Session)
Q_DIR: Reverse (0)
L_PACKET: 113
Q_RBC: Terminate session (0)
NID_C: 426
NID_RBC: 1
NID_RADIO: xxxxxxxxxxxxx
Q_SLEEPSESSION: Ignore session management information (0)</t>
  </si>
  <si>
    <t>NID_PACKET: 42 (Session)
Q_DIR: Both (2)
L_PACKET: 113
Q_RBC: Establish session (1)
NID_C: 426
NID_RBC: 1
NID_RADIO: xxxxxxxxxxxxx
Q_SLEEPSESSION: Ignore session management information (0)</t>
  </si>
  <si>
    <t>NID_PACKET: 42 (Session)
Q_DIR: Reverse (0)
L_PACKET: 113
Q_RBC: Establish session (1)
NID_C: 426
NID_RBC: 1
NID_RADIO: xxxxxxxxxxxxx
Q_SLEEPSESSION: Ignore session management information (0)</t>
  </si>
  <si>
    <t>NID_PACKET: 42 (Session)
Q_DIR: Both (2)
L_PACKET: 113
Q_RBC: Terminate session (0)
NID_C: 426
NID_RBC: 1
NID_RADIO: xxxxxxxxxxxxx
Q_SLEEPSESSION: Ignore session management information (0)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</si>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</sst>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23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  <xf numFmtId="0" fontId="0" fillId="0" borderId="0" xfId="0" applyNumberFormat="1"/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 wrapText="1"/>
    </xf>
    <xf numFmtId="0" fontId="20" fillId="0" borderId="0" xfId="0" applyFont="1" applyFill="1" applyAlignment="1">
      <alignment vertical="top"/>
    </xf>
    <xf numFmtId="0" fontId="20" fillId="0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70"/>
  <sheetViews>
    <sheetView tabSelected="1" workbookViewId="0">
      <pane ySplit="6" topLeftCell="A7" activePane="bottomLeft" state="frozen"/>
      <selection pane="bottomLeft" activeCell="G1" sqref="G1:G1048576"/>
    </sheetView>
  </sheetViews>
  <sheetFormatPr defaultRowHeight="15" customHeight="1" x14ac:dyDescent="0.25"/>
  <cols>
    <col min="7" max="7" width="30.42578125" bestFit="1" customWidth="1"/>
    <col min="8" max="8" width="20.7109375" bestFit="1" customWidth="1"/>
  </cols>
  <sheetData>
    <row r="1" spans="1:16" ht="15" customHeight="1" x14ac:dyDescent="0.25">
      <c r="A1" s="1">
        <v>41493</v>
      </c>
      <c r="B1" s="2">
        <v>0.67949074074074067</v>
      </c>
    </row>
    <row r="2" spans="1:16" ht="15" customHeight="1" x14ac:dyDescent="0.25">
      <c r="A2" s="1"/>
      <c r="B2" s="2"/>
    </row>
    <row r="3" spans="1:16" ht="15" customHeight="1" x14ac:dyDescent="0.25">
      <c r="A3" s="1" t="s">
        <v>0</v>
      </c>
      <c r="B3" s="2"/>
      <c r="D3">
        <v>0</v>
      </c>
    </row>
    <row r="4" spans="1:16" ht="15" customHeight="1" x14ac:dyDescent="0.25">
      <c r="A4" s="1" t="s">
        <v>1</v>
      </c>
      <c r="B4" s="2"/>
      <c r="D4">
        <v>4</v>
      </c>
    </row>
    <row r="6" spans="1:16" ht="15" customHeight="1" x14ac:dyDescent="0.25">
      <c r="A6" t="s">
        <v>2</v>
      </c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491</v>
      </c>
    </row>
    <row r="7" spans="1:16" ht="15" customHeight="1" x14ac:dyDescent="0.25">
      <c r="A7">
        <f>D3+1150+C7</f>
        <v>0</v>
      </c>
      <c r="C7">
        <v>-1150</v>
      </c>
      <c r="D7" t="s">
        <v>6</v>
      </c>
      <c r="E7" s="3" t="s">
        <v>10</v>
      </c>
      <c r="F7" s="3">
        <v>1</v>
      </c>
      <c r="G7" t="s">
        <v>11</v>
      </c>
      <c r="I7" s="6" t="s">
        <v>136</v>
      </c>
      <c r="J7" s="6" t="s">
        <v>137</v>
      </c>
      <c r="K7" s="5" t="s">
        <v>138</v>
      </c>
      <c r="L7" s="5"/>
    </row>
    <row r="8" spans="1:16" ht="15" customHeight="1" x14ac:dyDescent="0.25">
      <c r="A8">
        <f>D3+1150+C8</f>
        <v>4</v>
      </c>
      <c r="C8">
        <v>-1146</v>
      </c>
      <c r="D8" t="s">
        <v>6</v>
      </c>
      <c r="E8" s="3" t="s">
        <v>10</v>
      </c>
      <c r="F8" s="3">
        <v>2</v>
      </c>
      <c r="G8" t="s">
        <v>11</v>
      </c>
      <c r="I8" s="6" t="s">
        <v>139</v>
      </c>
      <c r="J8" s="6" t="s">
        <v>137</v>
      </c>
      <c r="K8" s="5" t="s">
        <v>138</v>
      </c>
      <c r="L8" s="5"/>
    </row>
    <row r="9" spans="1:16" ht="15" customHeight="1" x14ac:dyDescent="0.25">
      <c r="A9">
        <f>D3+1150+C9</f>
        <v>1186</v>
      </c>
      <c r="C9">
        <v>36</v>
      </c>
      <c r="D9" t="s">
        <v>6</v>
      </c>
      <c r="E9" s="3" t="s">
        <v>12</v>
      </c>
      <c r="F9" s="3">
        <v>1</v>
      </c>
      <c r="G9" t="s">
        <v>13</v>
      </c>
      <c r="H9" t="s">
        <v>13</v>
      </c>
      <c r="I9" s="6" t="s">
        <v>140</v>
      </c>
      <c r="J9" s="6" t="s">
        <v>486</v>
      </c>
      <c r="K9" s="6" t="s">
        <v>487</v>
      </c>
      <c r="L9" s="5" t="s">
        <v>138</v>
      </c>
    </row>
    <row r="10" spans="1:16" ht="15" customHeight="1" x14ac:dyDescent="0.25">
      <c r="A10">
        <f>D3+1150+C10</f>
        <v>1189</v>
      </c>
      <c r="C10">
        <v>39</v>
      </c>
      <c r="D10" t="s">
        <v>6</v>
      </c>
      <c r="E10" s="3" t="s">
        <v>12</v>
      </c>
      <c r="F10" s="3">
        <v>2</v>
      </c>
      <c r="G10" t="s">
        <v>13</v>
      </c>
      <c r="H10" t="s">
        <v>13</v>
      </c>
      <c r="I10" s="6" t="s">
        <v>141</v>
      </c>
      <c r="J10" s="6" t="s">
        <v>486</v>
      </c>
      <c r="K10" s="6" t="s">
        <v>487</v>
      </c>
      <c r="L10" s="5" t="s">
        <v>138</v>
      </c>
    </row>
    <row r="11" spans="1:16" ht="15" customHeight="1" x14ac:dyDescent="0.25">
      <c r="A11">
        <f>D3+1150+40+C11</f>
        <v>2782</v>
      </c>
      <c r="C11">
        <v>1592</v>
      </c>
      <c r="D11" t="s">
        <v>6</v>
      </c>
      <c r="E11" s="3" t="s">
        <v>14</v>
      </c>
      <c r="F11" s="3">
        <v>1</v>
      </c>
      <c r="G11" t="s">
        <v>15</v>
      </c>
      <c r="H11" t="s">
        <v>16</v>
      </c>
      <c r="I11" s="8" t="s">
        <v>142</v>
      </c>
      <c r="J11" s="8" t="s">
        <v>486</v>
      </c>
      <c r="K11" s="8" t="s">
        <v>143</v>
      </c>
      <c r="L11" s="8" t="s">
        <v>144</v>
      </c>
      <c r="M11" s="8" t="s">
        <v>145</v>
      </c>
      <c r="N11" s="7" t="s">
        <v>138</v>
      </c>
      <c r="O11" s="7"/>
      <c r="P11" s="7"/>
    </row>
    <row r="12" spans="1:16" ht="15" customHeight="1" x14ac:dyDescent="0.25">
      <c r="A12">
        <f>A11+$D$4</f>
        <v>2786</v>
      </c>
      <c r="D12" t="s">
        <v>6</v>
      </c>
      <c r="E12" s="3" t="s">
        <v>14</v>
      </c>
      <c r="F12" s="3">
        <v>2</v>
      </c>
      <c r="G12" t="s">
        <v>15</v>
      </c>
      <c r="H12" t="s">
        <v>16</v>
      </c>
      <c r="I12" s="8" t="s">
        <v>146</v>
      </c>
      <c r="J12" s="8" t="s">
        <v>486</v>
      </c>
      <c r="K12" s="8" t="s">
        <v>143</v>
      </c>
      <c r="L12" s="8" t="s">
        <v>144</v>
      </c>
      <c r="M12" s="8" t="s">
        <v>145</v>
      </c>
      <c r="N12" s="7" t="s">
        <v>138</v>
      </c>
      <c r="O12" s="7"/>
      <c r="P12" s="7"/>
    </row>
    <row r="13" spans="1:16" ht="15" customHeight="1" x14ac:dyDescent="0.25">
      <c r="A13">
        <f>A11+C13</f>
        <v>2830</v>
      </c>
      <c r="C13">
        <v>48</v>
      </c>
      <c r="D13" t="s">
        <v>17</v>
      </c>
      <c r="E13" s="3"/>
      <c r="F13" s="3"/>
      <c r="G13" t="s">
        <v>18</v>
      </c>
      <c r="I13" s="8" t="s">
        <v>147</v>
      </c>
      <c r="J13" s="8" t="s">
        <v>148</v>
      </c>
      <c r="K13" s="8" t="s">
        <v>149</v>
      </c>
      <c r="L13" s="8" t="s">
        <v>150</v>
      </c>
      <c r="M13" s="8" t="s">
        <v>151</v>
      </c>
      <c r="N13" s="8" t="s">
        <v>152</v>
      </c>
      <c r="O13" s="8" t="s">
        <v>153</v>
      </c>
    </row>
    <row r="14" spans="1:16" ht="15" customHeight="1" x14ac:dyDescent="0.25">
      <c r="A14">
        <f>A11+C14</f>
        <v>3425</v>
      </c>
      <c r="C14">
        <v>643</v>
      </c>
      <c r="D14" t="s">
        <v>17</v>
      </c>
      <c r="E14" s="3"/>
      <c r="F14" s="3"/>
      <c r="G14" t="s">
        <v>19</v>
      </c>
      <c r="I14" s="9" t="s">
        <v>154</v>
      </c>
      <c r="J14" s="9" t="s">
        <v>155</v>
      </c>
      <c r="K14" s="9" t="s">
        <v>156</v>
      </c>
      <c r="L14" s="9" t="s">
        <v>157</v>
      </c>
      <c r="M14" s="9" t="s">
        <v>151</v>
      </c>
      <c r="N14" s="9" t="s">
        <v>158</v>
      </c>
      <c r="O14" s="9" t="s">
        <v>153</v>
      </c>
      <c r="P14" s="9" t="s">
        <v>159</v>
      </c>
    </row>
    <row r="15" spans="1:16" ht="15" customHeight="1" x14ac:dyDescent="0.25">
      <c r="A15">
        <f>A11+B15</f>
        <v>3594</v>
      </c>
      <c r="B15">
        <v>812</v>
      </c>
      <c r="D15" t="s">
        <v>6</v>
      </c>
      <c r="E15" s="3" t="s">
        <v>20</v>
      </c>
      <c r="F15" s="3">
        <v>1</v>
      </c>
      <c r="G15" s="3" t="s">
        <v>21</v>
      </c>
      <c r="H15" t="s">
        <v>21</v>
      </c>
      <c r="I15" s="11" t="s">
        <v>160</v>
      </c>
      <c r="J15" s="10" t="s">
        <v>138</v>
      </c>
    </row>
    <row r="16" spans="1:16" ht="15" customHeight="1" x14ac:dyDescent="0.25">
      <c r="A16">
        <f>A15+$D$4</f>
        <v>3598</v>
      </c>
      <c r="D16" t="s">
        <v>6</v>
      </c>
      <c r="E16" s="3" t="s">
        <v>20</v>
      </c>
      <c r="F16" s="3">
        <v>2</v>
      </c>
      <c r="G16" s="3" t="s">
        <v>21</v>
      </c>
      <c r="H16" t="s">
        <v>21</v>
      </c>
      <c r="I16" s="11" t="s">
        <v>161</v>
      </c>
      <c r="J16" s="10" t="s">
        <v>138</v>
      </c>
    </row>
    <row r="17" spans="1:17" ht="15" customHeight="1" x14ac:dyDescent="0.25">
      <c r="A17">
        <f>A15+C17</f>
        <v>3604</v>
      </c>
      <c r="C17">
        <v>10</v>
      </c>
      <c r="D17" t="s">
        <v>17</v>
      </c>
      <c r="E17" s="3"/>
      <c r="F17" s="3"/>
      <c r="G17" s="3" t="s">
        <v>22</v>
      </c>
      <c r="I17" s="12" t="s">
        <v>162</v>
      </c>
      <c r="J17" s="12" t="s">
        <v>151</v>
      </c>
    </row>
    <row r="18" spans="1:17" ht="15" customHeight="1" x14ac:dyDescent="0.25">
      <c r="A18">
        <f>A15+C18</f>
        <v>3616</v>
      </c>
      <c r="C18">
        <v>22</v>
      </c>
      <c r="D18" t="s">
        <v>17</v>
      </c>
      <c r="E18" s="3"/>
      <c r="F18" s="3"/>
      <c r="G18" t="s">
        <v>19</v>
      </c>
      <c r="I18" s="13" t="s">
        <v>163</v>
      </c>
      <c r="J18" s="13" t="s">
        <v>155</v>
      </c>
      <c r="K18" s="13" t="s">
        <v>156</v>
      </c>
      <c r="L18" s="13" t="s">
        <v>157</v>
      </c>
      <c r="M18" s="13" t="s">
        <v>151</v>
      </c>
      <c r="N18" s="13" t="s">
        <v>158</v>
      </c>
      <c r="O18" s="13" t="s">
        <v>153</v>
      </c>
      <c r="P18" s="13" t="s">
        <v>159</v>
      </c>
    </row>
    <row r="19" spans="1:17" ht="15" customHeight="1" x14ac:dyDescent="0.25">
      <c r="A19">
        <f>A15+B19</f>
        <v>3648</v>
      </c>
      <c r="B19">
        <v>54</v>
      </c>
      <c r="D19" t="s">
        <v>6</v>
      </c>
      <c r="E19" s="3" t="s">
        <v>23</v>
      </c>
      <c r="F19" s="3">
        <v>1</v>
      </c>
      <c r="G19" t="s">
        <v>24</v>
      </c>
      <c r="I19" s="15" t="s">
        <v>164</v>
      </c>
      <c r="J19" s="15" t="s">
        <v>486</v>
      </c>
      <c r="K19" s="15" t="s">
        <v>165</v>
      </c>
      <c r="L19" s="14" t="s">
        <v>138</v>
      </c>
    </row>
    <row r="20" spans="1:17" ht="15" customHeight="1" x14ac:dyDescent="0.25">
      <c r="A20">
        <f>A19+$D$4</f>
        <v>3652</v>
      </c>
      <c r="D20" t="s">
        <v>6</v>
      </c>
      <c r="E20" s="3" t="s">
        <v>23</v>
      </c>
      <c r="F20" s="3">
        <v>2</v>
      </c>
      <c r="G20" t="s">
        <v>24</v>
      </c>
      <c r="I20" s="15" t="s">
        <v>166</v>
      </c>
      <c r="J20" s="15" t="s">
        <v>486</v>
      </c>
      <c r="K20" s="15" t="s">
        <v>165</v>
      </c>
      <c r="L20" s="14" t="s">
        <v>138</v>
      </c>
    </row>
    <row r="21" spans="1:17" ht="15" customHeight="1" x14ac:dyDescent="0.25">
      <c r="A21">
        <f>A19+C21</f>
        <v>3672</v>
      </c>
      <c r="C21">
        <v>24</v>
      </c>
      <c r="D21" t="s">
        <v>17</v>
      </c>
      <c r="E21" s="3"/>
      <c r="F21" s="3"/>
      <c r="G21" t="s">
        <v>25</v>
      </c>
      <c r="I21" s="16" t="s">
        <v>167</v>
      </c>
    </row>
    <row r="22" spans="1:17" ht="15" customHeight="1" x14ac:dyDescent="0.25">
      <c r="A22">
        <f>A23-$D$4</f>
        <v>3798</v>
      </c>
      <c r="D22" t="s">
        <v>6</v>
      </c>
      <c r="E22" s="3" t="s">
        <v>26</v>
      </c>
      <c r="F22" s="3">
        <v>2</v>
      </c>
      <c r="G22" t="s">
        <v>21</v>
      </c>
      <c r="H22" t="s">
        <v>27</v>
      </c>
      <c r="I22" s="18" t="s">
        <v>168</v>
      </c>
      <c r="J22" s="18" t="s">
        <v>169</v>
      </c>
      <c r="K22" s="17" t="s">
        <v>138</v>
      </c>
    </row>
    <row r="23" spans="1:17" ht="15" customHeight="1" x14ac:dyDescent="0.25">
      <c r="A23">
        <f>A19+B23</f>
        <v>3802</v>
      </c>
      <c r="B23">
        <v>154</v>
      </c>
      <c r="D23" t="s">
        <v>6</v>
      </c>
      <c r="E23" s="3" t="s">
        <v>26</v>
      </c>
      <c r="F23" s="3">
        <v>1</v>
      </c>
      <c r="G23" t="s">
        <v>21</v>
      </c>
      <c r="H23" t="s">
        <v>27</v>
      </c>
      <c r="I23" s="18" t="s">
        <v>170</v>
      </c>
      <c r="J23" s="18" t="s">
        <v>169</v>
      </c>
      <c r="K23" s="17" t="s">
        <v>138</v>
      </c>
    </row>
    <row r="24" spans="1:17" ht="15" customHeight="1" x14ac:dyDescent="0.25">
      <c r="A24">
        <f>A25-$D$4</f>
        <v>3848</v>
      </c>
      <c r="D24" t="s">
        <v>6</v>
      </c>
      <c r="E24" s="3" t="s">
        <v>28</v>
      </c>
      <c r="F24" s="3">
        <v>2</v>
      </c>
      <c r="G24" t="s">
        <v>21</v>
      </c>
      <c r="I24" s="20" t="s">
        <v>171</v>
      </c>
      <c r="J24" s="19" t="s">
        <v>138</v>
      </c>
      <c r="K24" s="19"/>
      <c r="L24" s="19"/>
      <c r="M24" s="19"/>
      <c r="N24" s="19"/>
      <c r="O24" s="19"/>
      <c r="P24" s="19"/>
      <c r="Q24" s="19"/>
    </row>
    <row r="25" spans="1:17" ht="15" customHeight="1" x14ac:dyDescent="0.25">
      <c r="A25">
        <f>A23+B25</f>
        <v>3852</v>
      </c>
      <c r="B25">
        <v>50</v>
      </c>
      <c r="D25" t="s">
        <v>6</v>
      </c>
      <c r="E25" s="3" t="s">
        <v>28</v>
      </c>
      <c r="F25" s="3">
        <v>1</v>
      </c>
      <c r="G25" t="s">
        <v>21</v>
      </c>
      <c r="I25" s="20" t="s">
        <v>172</v>
      </c>
      <c r="J25" s="19" t="s">
        <v>138</v>
      </c>
      <c r="K25" s="19"/>
      <c r="L25" s="19"/>
      <c r="M25" s="19"/>
      <c r="N25" s="19"/>
      <c r="O25" s="19"/>
      <c r="P25" s="19"/>
      <c r="Q25" s="19"/>
    </row>
    <row r="26" spans="1:17" ht="15" customHeight="1" x14ac:dyDescent="0.25">
      <c r="A26">
        <f>A25+C26</f>
        <v>3875</v>
      </c>
      <c r="C26">
        <v>23</v>
      </c>
      <c r="D26" t="s">
        <v>17</v>
      </c>
      <c r="E26" s="3"/>
      <c r="F26" s="3"/>
      <c r="G26" t="s">
        <v>29</v>
      </c>
      <c r="I26" s="20" t="s">
        <v>173</v>
      </c>
      <c r="J26" s="20" t="s">
        <v>174</v>
      </c>
      <c r="K26" s="20" t="s">
        <v>175</v>
      </c>
      <c r="L26" s="20" t="s">
        <v>176</v>
      </c>
      <c r="M26" s="20" t="s">
        <v>177</v>
      </c>
      <c r="N26" s="20" t="s">
        <v>178</v>
      </c>
      <c r="O26" s="20" t="s">
        <v>179</v>
      </c>
      <c r="P26" s="20" t="s">
        <v>180</v>
      </c>
    </row>
    <row r="27" spans="1:17" ht="15" customHeight="1" x14ac:dyDescent="0.25">
      <c r="A27">
        <f>A28-$D$4</f>
        <v>4023</v>
      </c>
      <c r="D27" t="s">
        <v>6</v>
      </c>
      <c r="E27" s="3" t="s">
        <v>30</v>
      </c>
      <c r="F27" s="3">
        <v>2</v>
      </c>
      <c r="G27" t="s">
        <v>31</v>
      </c>
      <c r="I27" s="22" t="s">
        <v>181</v>
      </c>
      <c r="J27" s="21" t="s">
        <v>138</v>
      </c>
    </row>
    <row r="28" spans="1:17" ht="15" customHeight="1" x14ac:dyDescent="0.25">
      <c r="A28">
        <f>A25+B28</f>
        <v>4027</v>
      </c>
      <c r="B28">
        <v>175</v>
      </c>
      <c r="D28" t="s">
        <v>6</v>
      </c>
      <c r="E28" s="3" t="s">
        <v>30</v>
      </c>
      <c r="F28" s="3">
        <v>1</v>
      </c>
      <c r="G28" t="s">
        <v>21</v>
      </c>
      <c r="I28" s="22" t="s">
        <v>182</v>
      </c>
      <c r="J28" s="21" t="s">
        <v>138</v>
      </c>
    </row>
    <row r="29" spans="1:17" ht="15" customHeight="1" x14ac:dyDescent="0.25">
      <c r="A29">
        <f>A28+C29</f>
        <v>4131</v>
      </c>
      <c r="C29">
        <v>104</v>
      </c>
      <c r="D29" t="s">
        <v>17</v>
      </c>
      <c r="E29" s="3"/>
      <c r="F29" s="3"/>
      <c r="G29" t="s">
        <v>25</v>
      </c>
      <c r="I29" s="23" t="s">
        <v>183</v>
      </c>
    </row>
    <row r="30" spans="1:17" ht="15" customHeight="1" x14ac:dyDescent="0.25">
      <c r="A30">
        <f>A28+B30</f>
        <v>4196</v>
      </c>
      <c r="B30">
        <v>169</v>
      </c>
      <c r="D30" t="s">
        <v>6</v>
      </c>
      <c r="E30" s="3" t="s">
        <v>32</v>
      </c>
      <c r="F30" s="3">
        <v>1</v>
      </c>
      <c r="G30" t="s">
        <v>21</v>
      </c>
      <c r="I30" s="25" t="s">
        <v>184</v>
      </c>
      <c r="J30" s="24" t="s">
        <v>138</v>
      </c>
    </row>
    <row r="31" spans="1:17" ht="15" customHeight="1" x14ac:dyDescent="0.25">
      <c r="A31">
        <f>A30+$D$4</f>
        <v>4200</v>
      </c>
      <c r="D31" t="s">
        <v>6</v>
      </c>
      <c r="E31" s="3" t="s">
        <v>32</v>
      </c>
      <c r="F31" s="3">
        <v>2</v>
      </c>
      <c r="G31" t="s">
        <v>21</v>
      </c>
      <c r="I31" s="25" t="s">
        <v>185</v>
      </c>
      <c r="J31" s="24" t="s">
        <v>138</v>
      </c>
    </row>
    <row r="32" spans="1:17" ht="15" customHeight="1" x14ac:dyDescent="0.25">
      <c r="A32">
        <f>A30+B32</f>
        <v>4251</v>
      </c>
      <c r="B32">
        <v>55</v>
      </c>
      <c r="D32" t="s">
        <v>6</v>
      </c>
      <c r="E32" s="3" t="s">
        <v>33</v>
      </c>
      <c r="F32" s="3">
        <v>1</v>
      </c>
      <c r="G32" t="s">
        <v>21</v>
      </c>
      <c r="I32" s="27" t="s">
        <v>186</v>
      </c>
      <c r="J32" s="26" t="s">
        <v>138</v>
      </c>
    </row>
    <row r="33" spans="1:11" ht="15" customHeight="1" x14ac:dyDescent="0.25">
      <c r="A33">
        <f>A32+$D$4</f>
        <v>4255</v>
      </c>
      <c r="D33" t="s">
        <v>6</v>
      </c>
      <c r="E33" s="3" t="s">
        <v>33</v>
      </c>
      <c r="F33" s="3">
        <v>2</v>
      </c>
      <c r="G33" t="s">
        <v>21</v>
      </c>
      <c r="I33" s="27" t="s">
        <v>187</v>
      </c>
      <c r="J33" s="26" t="s">
        <v>138</v>
      </c>
    </row>
    <row r="34" spans="1:11" ht="15" customHeight="1" x14ac:dyDescent="0.25">
      <c r="A34">
        <f>A32+C34</f>
        <v>4531</v>
      </c>
      <c r="C34">
        <v>280</v>
      </c>
      <c r="D34" t="s">
        <v>17</v>
      </c>
      <c r="E34" s="3"/>
      <c r="F34" s="3"/>
      <c r="G34" t="s">
        <v>25</v>
      </c>
      <c r="I34" s="28" t="s">
        <v>188</v>
      </c>
    </row>
    <row r="35" spans="1:11" ht="15" customHeight="1" x14ac:dyDescent="0.25">
      <c r="A35">
        <f>A36-$D$4</f>
        <v>4675</v>
      </c>
      <c r="D35" t="s">
        <v>6</v>
      </c>
      <c r="E35" s="3" t="s">
        <v>34</v>
      </c>
      <c r="F35" s="3">
        <v>2</v>
      </c>
      <c r="G35" t="s">
        <v>21</v>
      </c>
      <c r="H35" t="s">
        <v>35</v>
      </c>
      <c r="I35" s="30" t="s">
        <v>189</v>
      </c>
      <c r="J35" s="30" t="s">
        <v>190</v>
      </c>
      <c r="K35" s="29" t="s">
        <v>138</v>
      </c>
    </row>
    <row r="36" spans="1:11" ht="15" customHeight="1" x14ac:dyDescent="0.25">
      <c r="A36">
        <f>A32+B36</f>
        <v>4679</v>
      </c>
      <c r="B36">
        <v>428</v>
      </c>
      <c r="D36" t="s">
        <v>6</v>
      </c>
      <c r="E36" s="3" t="s">
        <v>34</v>
      </c>
      <c r="F36" s="3">
        <v>1</v>
      </c>
      <c r="G36" t="s">
        <v>21</v>
      </c>
      <c r="H36" t="s">
        <v>35</v>
      </c>
      <c r="I36" s="30" t="s">
        <v>191</v>
      </c>
      <c r="J36" s="30" t="s">
        <v>190</v>
      </c>
      <c r="K36" s="29" t="s">
        <v>138</v>
      </c>
    </row>
    <row r="37" spans="1:11" ht="15" customHeight="1" x14ac:dyDescent="0.25">
      <c r="A37">
        <f>A38-$D$4</f>
        <v>4729</v>
      </c>
      <c r="D37" t="s">
        <v>6</v>
      </c>
      <c r="E37" s="3" t="s">
        <v>36</v>
      </c>
      <c r="F37" s="3">
        <v>2</v>
      </c>
      <c r="G37" t="s">
        <v>21</v>
      </c>
      <c r="I37" s="32" t="s">
        <v>192</v>
      </c>
      <c r="J37" s="31" t="s">
        <v>138</v>
      </c>
    </row>
    <row r="38" spans="1:11" ht="15" customHeight="1" x14ac:dyDescent="0.25">
      <c r="A38">
        <f>A36+B38</f>
        <v>4733</v>
      </c>
      <c r="B38">
        <v>54</v>
      </c>
      <c r="D38" t="s">
        <v>6</v>
      </c>
      <c r="E38" s="3" t="s">
        <v>36</v>
      </c>
      <c r="F38" s="3">
        <v>1</v>
      </c>
      <c r="G38" t="s">
        <v>21</v>
      </c>
      <c r="I38" s="32" t="s">
        <v>193</v>
      </c>
      <c r="J38" s="31" t="s">
        <v>138</v>
      </c>
    </row>
    <row r="39" spans="1:11" ht="15" customHeight="1" x14ac:dyDescent="0.25">
      <c r="A39">
        <f>A38+C39</f>
        <v>4737</v>
      </c>
      <c r="C39">
        <v>4</v>
      </c>
      <c r="D39" t="s">
        <v>17</v>
      </c>
      <c r="E39" s="3"/>
      <c r="F39" s="3"/>
      <c r="G39" t="s">
        <v>25</v>
      </c>
      <c r="I39" s="33" t="s">
        <v>194</v>
      </c>
    </row>
    <row r="40" spans="1:11" ht="15" customHeight="1" x14ac:dyDescent="0.25">
      <c r="A40">
        <f>A38+C40</f>
        <v>4911</v>
      </c>
      <c r="C40">
        <v>178</v>
      </c>
      <c r="D40" t="s">
        <v>17</v>
      </c>
      <c r="E40" s="3"/>
      <c r="F40" s="3"/>
      <c r="G40" t="s">
        <v>25</v>
      </c>
      <c r="I40" s="34" t="s">
        <v>195</v>
      </c>
    </row>
    <row r="41" spans="1:11" ht="15" customHeight="1" x14ac:dyDescent="0.25">
      <c r="A41">
        <f>A38+B41</f>
        <v>4971</v>
      </c>
      <c r="B41">
        <v>238</v>
      </c>
      <c r="D41" t="s">
        <v>6</v>
      </c>
      <c r="E41" s="3" t="s">
        <v>37</v>
      </c>
      <c r="F41" s="3">
        <v>1</v>
      </c>
      <c r="G41" t="s">
        <v>21</v>
      </c>
      <c r="I41" s="36" t="s">
        <v>196</v>
      </c>
      <c r="J41" s="35" t="s">
        <v>138</v>
      </c>
    </row>
    <row r="42" spans="1:11" ht="15" customHeight="1" x14ac:dyDescent="0.25">
      <c r="A42">
        <f>A41+$D$4</f>
        <v>4975</v>
      </c>
      <c r="D42" t="s">
        <v>6</v>
      </c>
      <c r="E42" s="3" t="s">
        <v>37</v>
      </c>
      <c r="F42" s="3">
        <v>2</v>
      </c>
      <c r="G42" t="s">
        <v>21</v>
      </c>
      <c r="I42" s="36" t="s">
        <v>197</v>
      </c>
      <c r="J42" s="35" t="s">
        <v>138</v>
      </c>
    </row>
    <row r="43" spans="1:11" ht="15" customHeight="1" x14ac:dyDescent="0.25">
      <c r="A43">
        <f>A41+B43</f>
        <v>5025</v>
      </c>
      <c r="B43">
        <v>54</v>
      </c>
      <c r="D43" t="s">
        <v>6</v>
      </c>
      <c r="E43" s="3" t="s">
        <v>38</v>
      </c>
      <c r="F43" s="3">
        <v>1</v>
      </c>
      <c r="G43" t="s">
        <v>21</v>
      </c>
      <c r="I43" s="38" t="s">
        <v>198</v>
      </c>
      <c r="J43" s="37" t="s">
        <v>138</v>
      </c>
    </row>
    <row r="44" spans="1:11" ht="15" customHeight="1" x14ac:dyDescent="0.25">
      <c r="A44">
        <f>A43+$D$4</f>
        <v>5029</v>
      </c>
      <c r="D44" t="s">
        <v>6</v>
      </c>
      <c r="E44" s="3" t="s">
        <v>38</v>
      </c>
      <c r="F44" s="3">
        <v>2</v>
      </c>
      <c r="G44" t="s">
        <v>21</v>
      </c>
      <c r="I44" s="38" t="s">
        <v>199</v>
      </c>
      <c r="J44" s="37" t="s">
        <v>138</v>
      </c>
    </row>
    <row r="45" spans="1:11" ht="15" customHeight="1" x14ac:dyDescent="0.25">
      <c r="A45">
        <f>A46-$D$4</f>
        <v>5193</v>
      </c>
      <c r="D45" t="s">
        <v>6</v>
      </c>
      <c r="E45" s="3" t="s">
        <v>39</v>
      </c>
      <c r="F45" s="3">
        <v>2</v>
      </c>
      <c r="G45" t="s">
        <v>21</v>
      </c>
      <c r="I45" s="40" t="s">
        <v>200</v>
      </c>
      <c r="J45" s="39" t="s">
        <v>138</v>
      </c>
    </row>
    <row r="46" spans="1:11" ht="15" customHeight="1" x14ac:dyDescent="0.25">
      <c r="A46">
        <f>A43+B46</f>
        <v>5197</v>
      </c>
      <c r="B46">
        <v>172</v>
      </c>
      <c r="D46" t="s">
        <v>6</v>
      </c>
      <c r="E46" s="3" t="s">
        <v>39</v>
      </c>
      <c r="F46" s="3">
        <v>1</v>
      </c>
      <c r="G46" t="s">
        <v>21</v>
      </c>
      <c r="I46" s="40" t="s">
        <v>201</v>
      </c>
      <c r="J46" s="39" t="s">
        <v>138</v>
      </c>
    </row>
    <row r="47" spans="1:11" ht="15" customHeight="1" x14ac:dyDescent="0.25">
      <c r="A47">
        <f>A48-$D$4</f>
        <v>5248</v>
      </c>
      <c r="D47" t="s">
        <v>6</v>
      </c>
      <c r="E47" s="3" t="s">
        <v>40</v>
      </c>
      <c r="F47" s="3">
        <v>2</v>
      </c>
      <c r="G47" t="s">
        <v>21</v>
      </c>
      <c r="I47" s="40" t="s">
        <v>202</v>
      </c>
      <c r="J47" s="39" t="s">
        <v>138</v>
      </c>
    </row>
    <row r="48" spans="1:11" ht="15" customHeight="1" x14ac:dyDescent="0.25">
      <c r="A48">
        <f>A46+B48</f>
        <v>5252</v>
      </c>
      <c r="B48">
        <v>55</v>
      </c>
      <c r="D48" t="s">
        <v>6</v>
      </c>
      <c r="E48" s="3" t="s">
        <v>40</v>
      </c>
      <c r="F48" s="3">
        <v>1</v>
      </c>
      <c r="G48" t="s">
        <v>21</v>
      </c>
      <c r="I48" s="40" t="s">
        <v>203</v>
      </c>
      <c r="J48" s="39" t="s">
        <v>138</v>
      </c>
    </row>
    <row r="49" spans="1:14" ht="15" customHeight="1" x14ac:dyDescent="0.25">
      <c r="A49">
        <f>A48+C49</f>
        <v>5306</v>
      </c>
      <c r="C49">
        <v>54</v>
      </c>
      <c r="D49" t="s">
        <v>17</v>
      </c>
      <c r="E49" s="3"/>
      <c r="F49" s="3"/>
      <c r="G49" t="s">
        <v>41</v>
      </c>
      <c r="I49" s="41" t="s">
        <v>204</v>
      </c>
      <c r="J49" s="41" t="s">
        <v>205</v>
      </c>
      <c r="K49" s="41" t="s">
        <v>206</v>
      </c>
      <c r="L49" s="41" t="s">
        <v>207</v>
      </c>
      <c r="M49" s="41" t="s">
        <v>208</v>
      </c>
      <c r="N49" s="41" t="s">
        <v>209</v>
      </c>
    </row>
    <row r="50" spans="1:14" ht="15" customHeight="1" x14ac:dyDescent="0.25">
      <c r="A50">
        <f>A48+C50</f>
        <v>5383</v>
      </c>
      <c r="C50">
        <v>131</v>
      </c>
      <c r="D50" t="s">
        <v>17</v>
      </c>
      <c r="E50" s="3"/>
      <c r="F50" s="3"/>
      <c r="G50" t="s">
        <v>41</v>
      </c>
      <c r="I50" s="41" t="s">
        <v>210</v>
      </c>
      <c r="J50" s="41" t="s">
        <v>211</v>
      </c>
      <c r="K50" s="41" t="s">
        <v>212</v>
      </c>
      <c r="L50" s="41" t="s">
        <v>213</v>
      </c>
      <c r="M50" s="41" t="s">
        <v>214</v>
      </c>
      <c r="N50" s="41" t="s">
        <v>215</v>
      </c>
    </row>
    <row r="51" spans="1:14" ht="15" customHeight="1" x14ac:dyDescent="0.25">
      <c r="A51">
        <f>A52-$D$4</f>
        <v>5400</v>
      </c>
      <c r="D51" t="s">
        <v>6</v>
      </c>
      <c r="E51" s="3" t="s">
        <v>42</v>
      </c>
      <c r="F51" s="3">
        <v>2</v>
      </c>
      <c r="G51" t="s">
        <v>21</v>
      </c>
      <c r="I51" s="43" t="s">
        <v>216</v>
      </c>
      <c r="J51" s="42" t="s">
        <v>138</v>
      </c>
    </row>
    <row r="52" spans="1:14" ht="15" customHeight="1" x14ac:dyDescent="0.25">
      <c r="A52">
        <f>A48+B52</f>
        <v>5404</v>
      </c>
      <c r="B52">
        <v>152</v>
      </c>
      <c r="D52" t="s">
        <v>6</v>
      </c>
      <c r="E52" s="3" t="s">
        <v>42</v>
      </c>
      <c r="F52" s="3">
        <v>1</v>
      </c>
      <c r="G52" t="s">
        <v>21</v>
      </c>
      <c r="I52" s="43" t="s">
        <v>217</v>
      </c>
      <c r="J52" s="42" t="s">
        <v>138</v>
      </c>
    </row>
    <row r="53" spans="1:14" ht="15" customHeight="1" x14ac:dyDescent="0.25">
      <c r="A53">
        <f>A52+C53</f>
        <v>5414</v>
      </c>
      <c r="C53">
        <v>10</v>
      </c>
      <c r="D53" t="s">
        <v>17</v>
      </c>
      <c r="E53" s="3"/>
      <c r="F53" s="3"/>
      <c r="G53" t="s">
        <v>41</v>
      </c>
      <c r="I53" s="44" t="s">
        <v>218</v>
      </c>
      <c r="J53" s="44" t="s">
        <v>211</v>
      </c>
      <c r="K53" s="44" t="s">
        <v>212</v>
      </c>
      <c r="L53" s="44" t="s">
        <v>213</v>
      </c>
      <c r="M53" s="44" t="s">
        <v>214</v>
      </c>
      <c r="N53" s="44" t="s">
        <v>215</v>
      </c>
    </row>
    <row r="54" spans="1:14" ht="15" customHeight="1" x14ac:dyDescent="0.25">
      <c r="A54">
        <f>A52+B54</f>
        <v>5545</v>
      </c>
      <c r="B54">
        <v>141</v>
      </c>
      <c r="D54" t="s">
        <v>6</v>
      </c>
      <c r="E54" s="3" t="s">
        <v>43</v>
      </c>
      <c r="F54" s="3">
        <v>1</v>
      </c>
      <c r="G54" t="s">
        <v>21</v>
      </c>
      <c r="I54" s="46" t="s">
        <v>219</v>
      </c>
      <c r="J54" s="45" t="s">
        <v>138</v>
      </c>
      <c r="K54" s="45"/>
    </row>
    <row r="55" spans="1:14" ht="15" customHeight="1" x14ac:dyDescent="0.25">
      <c r="A55">
        <f>A54+$D$4</f>
        <v>5549</v>
      </c>
      <c r="D55" t="s">
        <v>6</v>
      </c>
      <c r="E55" s="3" t="s">
        <v>43</v>
      </c>
      <c r="F55" s="3">
        <v>2</v>
      </c>
      <c r="G55" t="s">
        <v>21</v>
      </c>
      <c r="I55" s="46" t="s">
        <v>220</v>
      </c>
      <c r="J55" s="45" t="s">
        <v>138</v>
      </c>
      <c r="K55" s="45"/>
    </row>
    <row r="56" spans="1:14" ht="15" customHeight="1" x14ac:dyDescent="0.25">
      <c r="A56">
        <f>A54+B56</f>
        <v>5598</v>
      </c>
      <c r="B56">
        <v>53</v>
      </c>
      <c r="D56" t="s">
        <v>6</v>
      </c>
      <c r="E56" s="3" t="s">
        <v>44</v>
      </c>
      <c r="F56" s="3">
        <v>1</v>
      </c>
      <c r="G56" t="s">
        <v>35</v>
      </c>
      <c r="I56" s="46" t="s">
        <v>221</v>
      </c>
      <c r="J56" s="46" t="s">
        <v>190</v>
      </c>
      <c r="K56" s="45" t="s">
        <v>138</v>
      </c>
    </row>
    <row r="57" spans="1:14" ht="15" customHeight="1" x14ac:dyDescent="0.25">
      <c r="A57">
        <f>A56+$D$4</f>
        <v>5602</v>
      </c>
      <c r="D57" t="s">
        <v>6</v>
      </c>
      <c r="E57" s="3" t="s">
        <v>44</v>
      </c>
      <c r="F57" s="3">
        <v>2</v>
      </c>
      <c r="G57" t="s">
        <v>35</v>
      </c>
      <c r="I57" s="46" t="s">
        <v>222</v>
      </c>
      <c r="J57" s="46" t="s">
        <v>190</v>
      </c>
      <c r="K57" s="45" t="s">
        <v>138</v>
      </c>
    </row>
    <row r="58" spans="1:14" ht="15" customHeight="1" x14ac:dyDescent="0.25">
      <c r="A58">
        <f>A56+C58</f>
        <v>5847</v>
      </c>
      <c r="C58">
        <v>249</v>
      </c>
      <c r="D58" t="s">
        <v>17</v>
      </c>
      <c r="E58" s="3"/>
      <c r="F58" s="3"/>
      <c r="G58" t="s">
        <v>25</v>
      </c>
      <c r="I58" s="47" t="s">
        <v>223</v>
      </c>
    </row>
    <row r="59" spans="1:14" ht="15" customHeight="1" x14ac:dyDescent="0.25">
      <c r="A59">
        <f>A60-$D$4</f>
        <v>6065</v>
      </c>
      <c r="D59" t="s">
        <v>6</v>
      </c>
      <c r="E59" s="3" t="s">
        <v>45</v>
      </c>
      <c r="F59" s="3">
        <v>2</v>
      </c>
      <c r="G59" t="s">
        <v>21</v>
      </c>
      <c r="I59" s="49" t="s">
        <v>224</v>
      </c>
      <c r="J59" s="48" t="s">
        <v>138</v>
      </c>
    </row>
    <row r="60" spans="1:14" ht="15" customHeight="1" x14ac:dyDescent="0.25">
      <c r="A60">
        <f>A56+B60</f>
        <v>6069</v>
      </c>
      <c r="B60">
        <v>471</v>
      </c>
      <c r="D60" t="s">
        <v>6</v>
      </c>
      <c r="E60" s="3" t="s">
        <v>45</v>
      </c>
      <c r="F60" s="3">
        <v>1</v>
      </c>
      <c r="G60" t="s">
        <v>21</v>
      </c>
      <c r="I60" s="49" t="s">
        <v>225</v>
      </c>
      <c r="J60" s="48" t="s">
        <v>138</v>
      </c>
    </row>
    <row r="61" spans="1:14" ht="15" customHeight="1" x14ac:dyDescent="0.25">
      <c r="A61">
        <f>A60+C61</f>
        <v>6214</v>
      </c>
      <c r="C61">
        <v>145</v>
      </c>
      <c r="D61" t="s">
        <v>17</v>
      </c>
      <c r="E61" s="3"/>
      <c r="F61" s="3"/>
      <c r="G61" s="4" t="s">
        <v>25</v>
      </c>
      <c r="I61" s="50" t="s">
        <v>226</v>
      </c>
    </row>
    <row r="62" spans="1:14" ht="15" customHeight="1" x14ac:dyDescent="0.25">
      <c r="A62">
        <f>A63-$D$4</f>
        <v>6533</v>
      </c>
      <c r="D62" t="s">
        <v>6</v>
      </c>
      <c r="E62" s="3" t="s">
        <v>46</v>
      </c>
      <c r="F62" s="3">
        <v>2</v>
      </c>
      <c r="G62" t="s">
        <v>21</v>
      </c>
      <c r="I62" s="52" t="s">
        <v>227</v>
      </c>
      <c r="J62" s="51" t="s">
        <v>138</v>
      </c>
    </row>
    <row r="63" spans="1:14" ht="15" customHeight="1" x14ac:dyDescent="0.25">
      <c r="A63">
        <f>A60+B63</f>
        <v>6537</v>
      </c>
      <c r="B63">
        <v>468</v>
      </c>
      <c r="D63" t="s">
        <v>6</v>
      </c>
      <c r="E63" s="3" t="s">
        <v>46</v>
      </c>
      <c r="F63" s="3">
        <v>1</v>
      </c>
      <c r="G63" t="s">
        <v>21</v>
      </c>
      <c r="I63" s="52" t="s">
        <v>228</v>
      </c>
      <c r="J63" s="51" t="s">
        <v>138</v>
      </c>
    </row>
    <row r="64" spans="1:14" ht="15" customHeight="1" x14ac:dyDescent="0.25">
      <c r="A64">
        <f>A63+B64</f>
        <v>6590</v>
      </c>
      <c r="B64">
        <v>53</v>
      </c>
      <c r="D64" t="s">
        <v>6</v>
      </c>
      <c r="E64" s="3" t="s">
        <v>47</v>
      </c>
      <c r="F64" s="3">
        <v>1</v>
      </c>
      <c r="G64" t="s">
        <v>21</v>
      </c>
      <c r="I64" s="52" t="s">
        <v>229</v>
      </c>
      <c r="J64" s="51" t="s">
        <v>138</v>
      </c>
    </row>
    <row r="65" spans="1:13" ht="15" customHeight="1" x14ac:dyDescent="0.25">
      <c r="A65">
        <f>A64+$D$4</f>
        <v>6594</v>
      </c>
      <c r="D65" t="s">
        <v>6</v>
      </c>
      <c r="E65" s="3" t="s">
        <v>47</v>
      </c>
      <c r="F65" s="3">
        <v>2</v>
      </c>
      <c r="G65" t="s">
        <v>21</v>
      </c>
      <c r="I65" s="52" t="s">
        <v>230</v>
      </c>
      <c r="J65" s="51" t="s">
        <v>138</v>
      </c>
    </row>
    <row r="66" spans="1:13" ht="15" customHeight="1" x14ac:dyDescent="0.25">
      <c r="A66">
        <f>A64+C66</f>
        <v>6659</v>
      </c>
      <c r="C66">
        <v>69</v>
      </c>
      <c r="D66" t="s">
        <v>17</v>
      </c>
      <c r="E66" s="3"/>
      <c r="F66" s="3"/>
      <c r="G66" t="s">
        <v>48</v>
      </c>
      <c r="I66" s="53" t="s">
        <v>231</v>
      </c>
      <c r="J66" s="53" t="s">
        <v>232</v>
      </c>
      <c r="K66" s="53" t="s">
        <v>233</v>
      </c>
      <c r="L66" s="53" t="s">
        <v>234</v>
      </c>
      <c r="M66" s="53" t="s">
        <v>235</v>
      </c>
    </row>
    <row r="67" spans="1:13" ht="15" customHeight="1" x14ac:dyDescent="0.25">
      <c r="A67">
        <f>A65+C67</f>
        <v>6749</v>
      </c>
      <c r="C67">
        <v>155</v>
      </c>
      <c r="D67" t="s">
        <v>17</v>
      </c>
      <c r="E67" s="3"/>
      <c r="F67" s="3"/>
      <c r="G67" t="s">
        <v>25</v>
      </c>
      <c r="I67" s="54" t="s">
        <v>236</v>
      </c>
    </row>
    <row r="68" spans="1:13" ht="15" customHeight="1" x14ac:dyDescent="0.25">
      <c r="A68">
        <f>A69-$D$4</f>
        <v>7019</v>
      </c>
      <c r="D68" t="s">
        <v>6</v>
      </c>
      <c r="E68" s="3" t="s">
        <v>49</v>
      </c>
      <c r="F68" s="3">
        <v>2</v>
      </c>
      <c r="G68" t="s">
        <v>50</v>
      </c>
      <c r="I68" s="56" t="s">
        <v>237</v>
      </c>
      <c r="J68" s="56" t="s">
        <v>238</v>
      </c>
      <c r="K68" s="55" t="s">
        <v>138</v>
      </c>
    </row>
    <row r="69" spans="1:13" ht="15" customHeight="1" x14ac:dyDescent="0.25">
      <c r="A69">
        <f>A64+B69</f>
        <v>7023</v>
      </c>
      <c r="B69">
        <v>433</v>
      </c>
      <c r="D69" t="s">
        <v>6</v>
      </c>
      <c r="E69" s="3" t="s">
        <v>49</v>
      </c>
      <c r="F69" s="3">
        <v>1</v>
      </c>
      <c r="G69" t="s">
        <v>50</v>
      </c>
      <c r="I69" s="56" t="s">
        <v>239</v>
      </c>
      <c r="J69" s="56" t="s">
        <v>238</v>
      </c>
      <c r="K69" s="55" t="s">
        <v>138</v>
      </c>
    </row>
    <row r="70" spans="1:13" ht="15" customHeight="1" x14ac:dyDescent="0.25">
      <c r="A70">
        <f>A69+C70</f>
        <v>7064</v>
      </c>
      <c r="C70">
        <v>41</v>
      </c>
      <c r="D70" t="s">
        <v>17</v>
      </c>
      <c r="E70" s="3"/>
      <c r="F70" s="3"/>
      <c r="G70" t="s">
        <v>25</v>
      </c>
      <c r="I70" s="57" t="s">
        <v>240</v>
      </c>
    </row>
    <row r="71" spans="1:13" ht="15" customHeight="1" x14ac:dyDescent="0.25">
      <c r="A71">
        <f>A72-$D$4</f>
        <v>7219</v>
      </c>
      <c r="D71" t="s">
        <v>6</v>
      </c>
      <c r="E71" s="3" t="s">
        <v>51</v>
      </c>
      <c r="F71" s="3">
        <v>2</v>
      </c>
      <c r="G71" t="s">
        <v>21</v>
      </c>
      <c r="I71" s="59" t="s">
        <v>241</v>
      </c>
      <c r="J71" s="58" t="s">
        <v>138</v>
      </c>
    </row>
    <row r="72" spans="1:13" ht="15" customHeight="1" x14ac:dyDescent="0.25">
      <c r="A72">
        <f>A69+B72</f>
        <v>7223</v>
      </c>
      <c r="B72">
        <v>200</v>
      </c>
      <c r="D72" t="s">
        <v>6</v>
      </c>
      <c r="E72" s="3" t="s">
        <v>51</v>
      </c>
      <c r="F72" s="3">
        <v>1</v>
      </c>
      <c r="G72" t="s">
        <v>21</v>
      </c>
      <c r="I72" s="59" t="s">
        <v>242</v>
      </c>
      <c r="J72" s="58" t="s">
        <v>138</v>
      </c>
    </row>
    <row r="73" spans="1:13" ht="15" customHeight="1" x14ac:dyDescent="0.25">
      <c r="A73">
        <f>A72+B73</f>
        <v>7455</v>
      </c>
      <c r="B73">
        <v>232</v>
      </c>
      <c r="D73" t="s">
        <v>6</v>
      </c>
      <c r="E73" s="3" t="s">
        <v>52</v>
      </c>
      <c r="F73" s="3">
        <v>1</v>
      </c>
      <c r="G73" t="s">
        <v>21</v>
      </c>
      <c r="I73" s="61" t="s">
        <v>243</v>
      </c>
      <c r="J73" s="60" t="s">
        <v>138</v>
      </c>
    </row>
    <row r="74" spans="1:13" ht="15" customHeight="1" x14ac:dyDescent="0.25">
      <c r="A74">
        <f>A73+$D$4</f>
        <v>7459</v>
      </c>
      <c r="D74" t="s">
        <v>6</v>
      </c>
      <c r="E74" s="3" t="s">
        <v>52</v>
      </c>
      <c r="F74" s="3">
        <v>2</v>
      </c>
      <c r="G74" t="s">
        <v>21</v>
      </c>
      <c r="I74" s="61" t="s">
        <v>244</v>
      </c>
      <c r="J74" s="60" t="s">
        <v>138</v>
      </c>
    </row>
    <row r="75" spans="1:13" ht="15" customHeight="1" x14ac:dyDescent="0.25">
      <c r="A75">
        <f>A73+C75</f>
        <v>7623</v>
      </c>
      <c r="C75">
        <v>168</v>
      </c>
      <c r="D75" t="s">
        <v>17</v>
      </c>
      <c r="E75" s="3"/>
      <c r="F75" s="3"/>
      <c r="G75" t="s">
        <v>25</v>
      </c>
      <c r="I75" s="62" t="s">
        <v>245</v>
      </c>
    </row>
    <row r="76" spans="1:13" ht="15" customHeight="1" x14ac:dyDescent="0.25">
      <c r="A76">
        <f>A77-$D$4</f>
        <v>7919</v>
      </c>
      <c r="D76" t="s">
        <v>6</v>
      </c>
      <c r="E76" s="3" t="s">
        <v>53</v>
      </c>
      <c r="F76" s="3">
        <v>2</v>
      </c>
      <c r="G76" t="s">
        <v>21</v>
      </c>
      <c r="I76" s="64" t="s">
        <v>246</v>
      </c>
      <c r="J76" s="63" t="s">
        <v>138</v>
      </c>
    </row>
    <row r="77" spans="1:13" ht="15" customHeight="1" x14ac:dyDescent="0.25">
      <c r="A77">
        <f>A73+B77</f>
        <v>7923</v>
      </c>
      <c r="B77">
        <v>468</v>
      </c>
      <c r="D77" t="s">
        <v>6</v>
      </c>
      <c r="E77" s="3" t="s">
        <v>53</v>
      </c>
      <c r="F77" s="3">
        <v>1</v>
      </c>
      <c r="G77" t="s">
        <v>21</v>
      </c>
      <c r="I77" s="64" t="s">
        <v>247</v>
      </c>
      <c r="J77" s="63" t="s">
        <v>138</v>
      </c>
    </row>
    <row r="78" spans="1:13" ht="15" customHeight="1" x14ac:dyDescent="0.25">
      <c r="A78">
        <f>A77+C78</f>
        <v>7962</v>
      </c>
      <c r="C78">
        <v>39</v>
      </c>
      <c r="D78" t="s">
        <v>17</v>
      </c>
      <c r="E78" s="3"/>
      <c r="F78" s="3"/>
      <c r="G78" t="s">
        <v>25</v>
      </c>
      <c r="I78" s="65" t="s">
        <v>248</v>
      </c>
    </row>
    <row r="79" spans="1:13" ht="15" customHeight="1" x14ac:dyDescent="0.25">
      <c r="A79">
        <f>A80-$D$4</f>
        <v>8368</v>
      </c>
      <c r="D79" t="s">
        <v>6</v>
      </c>
      <c r="E79" s="3" t="s">
        <v>54</v>
      </c>
      <c r="F79" s="3">
        <v>2</v>
      </c>
      <c r="G79" t="s">
        <v>21</v>
      </c>
      <c r="H79" t="s">
        <v>50</v>
      </c>
      <c r="I79" s="67" t="s">
        <v>249</v>
      </c>
      <c r="J79" s="67" t="s">
        <v>250</v>
      </c>
      <c r="K79" s="66" t="s">
        <v>138</v>
      </c>
    </row>
    <row r="80" spans="1:13" ht="15" customHeight="1" x14ac:dyDescent="0.25">
      <c r="A80">
        <f>A77+B80</f>
        <v>8372</v>
      </c>
      <c r="B80">
        <v>449</v>
      </c>
      <c r="D80" t="s">
        <v>6</v>
      </c>
      <c r="E80" s="3" t="s">
        <v>54</v>
      </c>
      <c r="F80" s="3">
        <v>1</v>
      </c>
      <c r="G80" t="s">
        <v>21</v>
      </c>
      <c r="H80" t="s">
        <v>50</v>
      </c>
      <c r="I80" s="67" t="s">
        <v>251</v>
      </c>
      <c r="J80" s="67" t="s">
        <v>250</v>
      </c>
      <c r="K80" s="66" t="s">
        <v>138</v>
      </c>
    </row>
    <row r="81" spans="1:10" ht="15" customHeight="1" x14ac:dyDescent="0.25">
      <c r="A81">
        <f>A80+C81</f>
        <v>8653</v>
      </c>
      <c r="C81">
        <v>281</v>
      </c>
      <c r="D81" t="s">
        <v>17</v>
      </c>
      <c r="E81" s="3"/>
      <c r="F81" s="3"/>
      <c r="G81" t="s">
        <v>25</v>
      </c>
      <c r="I81" s="68" t="s">
        <v>252</v>
      </c>
    </row>
    <row r="82" spans="1:10" ht="15" customHeight="1" x14ac:dyDescent="0.25">
      <c r="A82">
        <f>A83-$D$4</f>
        <v>8739</v>
      </c>
      <c r="D82" t="s">
        <v>6</v>
      </c>
      <c r="E82" s="3" t="s">
        <v>55</v>
      </c>
      <c r="F82" s="3">
        <v>2</v>
      </c>
      <c r="G82" t="s">
        <v>21</v>
      </c>
      <c r="I82" s="70" t="s">
        <v>253</v>
      </c>
      <c r="J82" s="69" t="s">
        <v>138</v>
      </c>
    </row>
    <row r="83" spans="1:10" ht="15" customHeight="1" x14ac:dyDescent="0.25">
      <c r="A83">
        <f>A80+B83</f>
        <v>8743</v>
      </c>
      <c r="B83">
        <v>371</v>
      </c>
      <c r="D83" t="s">
        <v>6</v>
      </c>
      <c r="E83" s="3" t="s">
        <v>55</v>
      </c>
      <c r="F83" s="3">
        <v>1</v>
      </c>
      <c r="G83" t="s">
        <v>21</v>
      </c>
      <c r="I83" s="70" t="s">
        <v>254</v>
      </c>
      <c r="J83" s="69" t="s">
        <v>138</v>
      </c>
    </row>
    <row r="84" spans="1:10" ht="15" customHeight="1" x14ac:dyDescent="0.25">
      <c r="A84">
        <f>A83+B84</f>
        <v>9158</v>
      </c>
      <c r="B84">
        <v>415</v>
      </c>
      <c r="D84" t="s">
        <v>6</v>
      </c>
      <c r="E84" s="3" t="s">
        <v>56</v>
      </c>
      <c r="F84" s="3">
        <v>1</v>
      </c>
      <c r="G84" t="s">
        <v>21</v>
      </c>
      <c r="I84" s="72" t="s">
        <v>255</v>
      </c>
      <c r="J84" s="71" t="s">
        <v>138</v>
      </c>
    </row>
    <row r="85" spans="1:10" ht="15" customHeight="1" x14ac:dyDescent="0.25">
      <c r="A85">
        <f>A84+$D$4</f>
        <v>9162</v>
      </c>
      <c r="D85" t="s">
        <v>6</v>
      </c>
      <c r="E85" s="3" t="s">
        <v>56</v>
      </c>
      <c r="F85" s="3">
        <v>2</v>
      </c>
      <c r="G85" t="s">
        <v>21</v>
      </c>
      <c r="I85" s="72" t="s">
        <v>256</v>
      </c>
      <c r="J85" s="71" t="s">
        <v>138</v>
      </c>
    </row>
    <row r="86" spans="1:10" ht="15" customHeight="1" x14ac:dyDescent="0.25">
      <c r="A86">
        <f>A84+B86</f>
        <v>9212</v>
      </c>
      <c r="B86">
        <v>54</v>
      </c>
      <c r="D86" t="s">
        <v>6</v>
      </c>
      <c r="E86" s="3" t="s">
        <v>57</v>
      </c>
      <c r="F86" s="3">
        <v>1</v>
      </c>
      <c r="G86" t="s">
        <v>21</v>
      </c>
      <c r="I86" s="72" t="s">
        <v>257</v>
      </c>
      <c r="J86" s="71" t="s">
        <v>138</v>
      </c>
    </row>
    <row r="87" spans="1:10" ht="15" customHeight="1" x14ac:dyDescent="0.25">
      <c r="A87">
        <f>A86+$D$4</f>
        <v>9216</v>
      </c>
      <c r="D87" t="s">
        <v>6</v>
      </c>
      <c r="E87" s="3" t="s">
        <v>57</v>
      </c>
      <c r="F87" s="3">
        <v>2</v>
      </c>
      <c r="G87" t="s">
        <v>21</v>
      </c>
      <c r="I87" s="72" t="s">
        <v>258</v>
      </c>
      <c r="J87" s="71" t="s">
        <v>138</v>
      </c>
    </row>
    <row r="88" spans="1:10" ht="15" customHeight="1" x14ac:dyDescent="0.25">
      <c r="A88">
        <f>A89-$D$4</f>
        <v>9435</v>
      </c>
      <c r="D88" t="s">
        <v>6</v>
      </c>
      <c r="E88" s="3" t="s">
        <v>58</v>
      </c>
      <c r="F88" s="3">
        <v>2</v>
      </c>
      <c r="G88" t="s">
        <v>21</v>
      </c>
      <c r="I88" s="74" t="s">
        <v>259</v>
      </c>
      <c r="J88" s="73" t="s">
        <v>138</v>
      </c>
    </row>
    <row r="89" spans="1:10" ht="15" customHeight="1" x14ac:dyDescent="0.25">
      <c r="A89">
        <f>A86+B89</f>
        <v>9439</v>
      </c>
      <c r="B89">
        <v>227</v>
      </c>
      <c r="D89" t="s">
        <v>6</v>
      </c>
      <c r="E89" s="3" t="s">
        <v>58</v>
      </c>
      <c r="F89" s="3">
        <v>1</v>
      </c>
      <c r="G89" t="s">
        <v>21</v>
      </c>
      <c r="I89" s="74" t="s">
        <v>260</v>
      </c>
      <c r="J89" s="73" t="s">
        <v>138</v>
      </c>
    </row>
    <row r="90" spans="1:10" ht="15" customHeight="1" x14ac:dyDescent="0.25">
      <c r="A90">
        <f>A91-$D$4</f>
        <v>9489</v>
      </c>
      <c r="D90" t="s">
        <v>6</v>
      </c>
      <c r="E90" s="3" t="s">
        <v>59</v>
      </c>
      <c r="F90" s="3">
        <v>2</v>
      </c>
      <c r="G90" t="s">
        <v>21</v>
      </c>
      <c r="I90" s="74" t="s">
        <v>261</v>
      </c>
      <c r="J90" s="73" t="s">
        <v>138</v>
      </c>
    </row>
    <row r="91" spans="1:10" ht="15" customHeight="1" x14ac:dyDescent="0.25">
      <c r="A91">
        <f>A89+B91</f>
        <v>9493</v>
      </c>
      <c r="B91">
        <v>54</v>
      </c>
      <c r="D91" t="s">
        <v>6</v>
      </c>
      <c r="E91" s="3" t="s">
        <v>59</v>
      </c>
      <c r="F91" s="3">
        <v>1</v>
      </c>
      <c r="G91" t="s">
        <v>21</v>
      </c>
      <c r="I91" s="74" t="s">
        <v>262</v>
      </c>
      <c r="J91" s="73" t="s">
        <v>138</v>
      </c>
    </row>
    <row r="92" spans="1:10" ht="15" customHeight="1" x14ac:dyDescent="0.25">
      <c r="A92">
        <f>A91+$D$4</f>
        <v>9497</v>
      </c>
      <c r="D92" t="s">
        <v>6</v>
      </c>
      <c r="E92" s="3" t="s">
        <v>60</v>
      </c>
      <c r="F92" s="3">
        <v>2</v>
      </c>
      <c r="G92" t="s">
        <v>21</v>
      </c>
      <c r="I92" s="76" t="s">
        <v>263</v>
      </c>
      <c r="J92" s="75" t="s">
        <v>138</v>
      </c>
    </row>
    <row r="93" spans="1:10" ht="15" customHeight="1" x14ac:dyDescent="0.25">
      <c r="A93">
        <f>A91+B93</f>
        <v>9693</v>
      </c>
      <c r="B93">
        <v>200</v>
      </c>
      <c r="D93" t="s">
        <v>6</v>
      </c>
      <c r="E93" s="3" t="s">
        <v>60</v>
      </c>
      <c r="F93" s="3">
        <v>1</v>
      </c>
      <c r="G93" t="s">
        <v>21</v>
      </c>
      <c r="I93" s="76" t="s">
        <v>264</v>
      </c>
      <c r="J93" s="75" t="s">
        <v>138</v>
      </c>
    </row>
    <row r="94" spans="1:10" ht="15" customHeight="1" x14ac:dyDescent="0.25">
      <c r="A94">
        <f>A93+C94</f>
        <v>9870</v>
      </c>
      <c r="C94">
        <v>177</v>
      </c>
      <c r="D94" t="s">
        <v>17</v>
      </c>
      <c r="E94" s="3"/>
      <c r="F94" s="3"/>
      <c r="G94" t="s">
        <v>25</v>
      </c>
      <c r="I94" s="77" t="s">
        <v>265</v>
      </c>
    </row>
    <row r="95" spans="1:10" ht="15" customHeight="1" x14ac:dyDescent="0.25">
      <c r="A95">
        <f>A96-$D$4</f>
        <v>10189</v>
      </c>
      <c r="D95" t="s">
        <v>6</v>
      </c>
      <c r="E95" s="3" t="s">
        <v>61</v>
      </c>
      <c r="F95" s="3">
        <v>2</v>
      </c>
      <c r="G95" t="s">
        <v>21</v>
      </c>
      <c r="I95" s="79" t="s">
        <v>266</v>
      </c>
      <c r="J95" s="78" t="s">
        <v>138</v>
      </c>
    </row>
    <row r="96" spans="1:10" ht="15" customHeight="1" x14ac:dyDescent="0.25">
      <c r="A96">
        <f>A93+B96</f>
        <v>10193</v>
      </c>
      <c r="B96">
        <v>500</v>
      </c>
      <c r="D96" t="s">
        <v>6</v>
      </c>
      <c r="E96" s="3" t="s">
        <v>61</v>
      </c>
      <c r="F96" s="3">
        <v>1</v>
      </c>
      <c r="G96" t="s">
        <v>21</v>
      </c>
      <c r="I96" s="79" t="s">
        <v>267</v>
      </c>
      <c r="J96" s="78" t="s">
        <v>138</v>
      </c>
    </row>
    <row r="97" spans="1:13" ht="15" customHeight="1" x14ac:dyDescent="0.25">
      <c r="A97">
        <f>A96+C97</f>
        <v>10322</v>
      </c>
      <c r="C97">
        <v>129</v>
      </c>
      <c r="D97" t="s">
        <v>17</v>
      </c>
      <c r="E97" s="3"/>
      <c r="F97" s="3"/>
      <c r="G97" t="s">
        <v>48</v>
      </c>
      <c r="I97" s="80" t="s">
        <v>268</v>
      </c>
      <c r="J97" s="80" t="s">
        <v>269</v>
      </c>
      <c r="K97" s="80" t="s">
        <v>270</v>
      </c>
      <c r="L97" s="80" t="s">
        <v>271</v>
      </c>
      <c r="M97" s="80" t="s">
        <v>272</v>
      </c>
    </row>
    <row r="98" spans="1:13" ht="15" customHeight="1" x14ac:dyDescent="0.25">
      <c r="A98">
        <f>A96+B98</f>
        <v>10623</v>
      </c>
      <c r="B98">
        <v>430</v>
      </c>
      <c r="D98" t="s">
        <v>6</v>
      </c>
      <c r="E98" s="3" t="s">
        <v>62</v>
      </c>
      <c r="F98" s="3">
        <v>1</v>
      </c>
      <c r="G98" t="s">
        <v>21</v>
      </c>
      <c r="I98" s="82" t="s">
        <v>273</v>
      </c>
      <c r="J98" s="81" t="s">
        <v>138</v>
      </c>
    </row>
    <row r="99" spans="1:13" ht="15" customHeight="1" x14ac:dyDescent="0.25">
      <c r="A99">
        <f>A98+$D$4</f>
        <v>10627</v>
      </c>
      <c r="D99" t="s">
        <v>6</v>
      </c>
      <c r="E99" s="3" t="s">
        <v>62</v>
      </c>
      <c r="F99" s="3">
        <v>2</v>
      </c>
      <c r="G99" t="s">
        <v>21</v>
      </c>
      <c r="I99" s="82" t="s">
        <v>274</v>
      </c>
      <c r="J99" s="81" t="s">
        <v>138</v>
      </c>
    </row>
    <row r="100" spans="1:13" ht="15" customHeight="1" x14ac:dyDescent="0.25">
      <c r="A100">
        <f>A98+B100</f>
        <v>10688</v>
      </c>
      <c r="B100">
        <v>65</v>
      </c>
      <c r="D100" t="s">
        <v>6</v>
      </c>
      <c r="E100" s="3" t="s">
        <v>63</v>
      </c>
      <c r="F100" s="3">
        <v>1</v>
      </c>
      <c r="G100" t="s">
        <v>21</v>
      </c>
      <c r="I100" s="82" t="s">
        <v>275</v>
      </c>
      <c r="J100" s="81" t="s">
        <v>138</v>
      </c>
    </row>
    <row r="101" spans="1:13" ht="15" customHeight="1" x14ac:dyDescent="0.25">
      <c r="A101">
        <f>A100+$D$4</f>
        <v>10692</v>
      </c>
      <c r="D101" t="s">
        <v>6</v>
      </c>
      <c r="E101" s="3" t="s">
        <v>63</v>
      </c>
      <c r="F101" s="3">
        <v>2</v>
      </c>
      <c r="G101" t="s">
        <v>21</v>
      </c>
      <c r="I101" s="82" t="s">
        <v>276</v>
      </c>
      <c r="J101" s="81" t="s">
        <v>138</v>
      </c>
    </row>
    <row r="102" spans="1:13" ht="15" customHeight="1" x14ac:dyDescent="0.25">
      <c r="A102">
        <f>A100+C102</f>
        <v>10824</v>
      </c>
      <c r="C102">
        <v>136</v>
      </c>
      <c r="D102" t="s">
        <v>17</v>
      </c>
      <c r="E102" s="3"/>
      <c r="F102" s="3"/>
      <c r="G102" t="s">
        <v>48</v>
      </c>
      <c r="I102" s="83" t="s">
        <v>277</v>
      </c>
      <c r="J102" s="83" t="s">
        <v>278</v>
      </c>
      <c r="K102" s="83" t="s">
        <v>279</v>
      </c>
      <c r="L102" s="83" t="s">
        <v>280</v>
      </c>
      <c r="M102" s="83" t="s">
        <v>281</v>
      </c>
    </row>
    <row r="103" spans="1:13" ht="15" customHeight="1" x14ac:dyDescent="0.25">
      <c r="A103">
        <f>A104-$D$4</f>
        <v>10873</v>
      </c>
      <c r="D103" t="s">
        <v>6</v>
      </c>
      <c r="E103" s="3" t="s">
        <v>64</v>
      </c>
      <c r="F103" s="3">
        <v>2</v>
      </c>
      <c r="G103" t="s">
        <v>21</v>
      </c>
      <c r="I103" s="85" t="s">
        <v>282</v>
      </c>
      <c r="J103" s="84" t="s">
        <v>138</v>
      </c>
    </row>
    <row r="104" spans="1:13" ht="15" customHeight="1" x14ac:dyDescent="0.25">
      <c r="A104">
        <f>A100+B104</f>
        <v>10877</v>
      </c>
      <c r="B104">
        <v>189</v>
      </c>
      <c r="D104" t="s">
        <v>6</v>
      </c>
      <c r="E104" s="3" t="s">
        <v>64</v>
      </c>
      <c r="F104" s="3">
        <v>1</v>
      </c>
      <c r="G104" t="s">
        <v>21</v>
      </c>
      <c r="I104" s="85" t="s">
        <v>283</v>
      </c>
      <c r="J104" s="84" t="s">
        <v>138</v>
      </c>
    </row>
    <row r="105" spans="1:13" ht="15" customHeight="1" x14ac:dyDescent="0.25">
      <c r="A105">
        <f>A106-$D$4</f>
        <v>10927</v>
      </c>
      <c r="D105" t="s">
        <v>6</v>
      </c>
      <c r="E105" s="3" t="s">
        <v>65</v>
      </c>
      <c r="F105" s="3">
        <v>2</v>
      </c>
      <c r="G105" t="s">
        <v>21</v>
      </c>
      <c r="I105" s="85" t="s">
        <v>284</v>
      </c>
      <c r="J105" s="84" t="s">
        <v>138</v>
      </c>
    </row>
    <row r="106" spans="1:13" ht="15" customHeight="1" x14ac:dyDescent="0.25">
      <c r="A106">
        <f>A104+B106</f>
        <v>10931</v>
      </c>
      <c r="B106">
        <v>54</v>
      </c>
      <c r="D106" t="s">
        <v>6</v>
      </c>
      <c r="E106" s="3" t="s">
        <v>65</v>
      </c>
      <c r="F106" s="3">
        <v>1</v>
      </c>
      <c r="G106" t="s">
        <v>21</v>
      </c>
      <c r="I106" s="85" t="s">
        <v>285</v>
      </c>
      <c r="J106" s="84" t="s">
        <v>138</v>
      </c>
    </row>
    <row r="107" spans="1:13" ht="15" customHeight="1" x14ac:dyDescent="0.25">
      <c r="A107">
        <f>A106+C107</f>
        <v>11228</v>
      </c>
      <c r="C107">
        <v>297</v>
      </c>
      <c r="D107" t="s">
        <v>17</v>
      </c>
      <c r="E107" s="3"/>
      <c r="F107" s="3"/>
      <c r="G107" t="s">
        <v>25</v>
      </c>
      <c r="I107" s="86" t="s">
        <v>286</v>
      </c>
    </row>
    <row r="108" spans="1:13" ht="15" customHeight="1" x14ac:dyDescent="0.25">
      <c r="A108">
        <f>A109-$D$4</f>
        <v>11427</v>
      </c>
      <c r="D108" t="s">
        <v>6</v>
      </c>
      <c r="E108" s="3" t="s">
        <v>66</v>
      </c>
      <c r="F108" s="3">
        <v>2</v>
      </c>
      <c r="G108" t="s">
        <v>21</v>
      </c>
      <c r="I108" s="88" t="s">
        <v>287</v>
      </c>
      <c r="J108" s="87" t="s">
        <v>138</v>
      </c>
    </row>
    <row r="109" spans="1:13" ht="15" customHeight="1" x14ac:dyDescent="0.25">
      <c r="A109">
        <f>A106+B109</f>
        <v>11431</v>
      </c>
      <c r="B109">
        <v>500</v>
      </c>
      <c r="D109" t="s">
        <v>6</v>
      </c>
      <c r="E109" s="3" t="s">
        <v>66</v>
      </c>
      <c r="F109" s="3">
        <v>1</v>
      </c>
      <c r="G109" t="s">
        <v>21</v>
      </c>
      <c r="I109" s="88" t="s">
        <v>288</v>
      </c>
      <c r="J109" s="87" t="s">
        <v>138</v>
      </c>
    </row>
    <row r="110" spans="1:13" ht="15" customHeight="1" x14ac:dyDescent="0.25">
      <c r="A110">
        <f>A109+B110</f>
        <v>12179</v>
      </c>
      <c r="B110">
        <v>748</v>
      </c>
      <c r="D110" t="s">
        <v>6</v>
      </c>
      <c r="E110" s="3" t="s">
        <v>67</v>
      </c>
      <c r="F110" s="3">
        <v>1</v>
      </c>
      <c r="G110" t="s">
        <v>21</v>
      </c>
      <c r="I110" s="90" t="s">
        <v>289</v>
      </c>
      <c r="J110" s="89" t="s">
        <v>138</v>
      </c>
    </row>
    <row r="111" spans="1:13" ht="15" customHeight="1" x14ac:dyDescent="0.25">
      <c r="A111">
        <f>A110+$D$4</f>
        <v>12183</v>
      </c>
      <c r="D111" t="s">
        <v>6</v>
      </c>
      <c r="E111" s="3" t="s">
        <v>67</v>
      </c>
      <c r="F111" s="3">
        <v>2</v>
      </c>
      <c r="G111" t="s">
        <v>21</v>
      </c>
      <c r="I111" s="90" t="s">
        <v>290</v>
      </c>
      <c r="J111" s="89" t="s">
        <v>138</v>
      </c>
    </row>
    <row r="112" spans="1:13" ht="15" customHeight="1" x14ac:dyDescent="0.25">
      <c r="A112">
        <f>A113-$D$4</f>
        <v>12282</v>
      </c>
      <c r="D112" t="s">
        <v>6</v>
      </c>
      <c r="E112" s="3" t="s">
        <v>68</v>
      </c>
      <c r="F112" s="3">
        <v>2</v>
      </c>
      <c r="G112" t="s">
        <v>21</v>
      </c>
      <c r="I112" s="92" t="s">
        <v>291</v>
      </c>
      <c r="J112" s="91" t="s">
        <v>138</v>
      </c>
    </row>
    <row r="113" spans="1:11" ht="15" customHeight="1" x14ac:dyDescent="0.25">
      <c r="A113">
        <f>A110+B113</f>
        <v>12286</v>
      </c>
      <c r="B113">
        <v>107</v>
      </c>
      <c r="D113" t="s">
        <v>6</v>
      </c>
      <c r="E113" s="3" t="s">
        <v>68</v>
      </c>
      <c r="F113" s="3">
        <v>1</v>
      </c>
      <c r="G113" t="s">
        <v>21</v>
      </c>
      <c r="I113" s="92" t="s">
        <v>292</v>
      </c>
      <c r="J113" s="91" t="s">
        <v>138</v>
      </c>
    </row>
    <row r="114" spans="1:11" ht="15" customHeight="1" x14ac:dyDescent="0.25">
      <c r="A114">
        <f>A113+C114</f>
        <v>12378</v>
      </c>
      <c r="C114">
        <v>92</v>
      </c>
      <c r="D114" t="s">
        <v>17</v>
      </c>
      <c r="E114" s="3"/>
      <c r="F114" s="3"/>
      <c r="G114" t="s">
        <v>25</v>
      </c>
      <c r="I114" s="93" t="s">
        <v>293</v>
      </c>
    </row>
    <row r="115" spans="1:11" ht="15" customHeight="1" x14ac:dyDescent="0.25">
      <c r="A115">
        <f>A116-$D$4</f>
        <v>12783</v>
      </c>
      <c r="D115" t="s">
        <v>6</v>
      </c>
      <c r="E115" s="3" t="s">
        <v>69</v>
      </c>
      <c r="F115" s="3">
        <v>2</v>
      </c>
      <c r="G115" t="s">
        <v>21</v>
      </c>
      <c r="H115" t="s">
        <v>50</v>
      </c>
      <c r="I115" s="95" t="s">
        <v>294</v>
      </c>
      <c r="J115" s="95" t="s">
        <v>295</v>
      </c>
      <c r="K115" s="94" t="s">
        <v>138</v>
      </c>
    </row>
    <row r="116" spans="1:11" ht="15" customHeight="1" x14ac:dyDescent="0.25">
      <c r="A116">
        <f>A113+B116</f>
        <v>12787</v>
      </c>
      <c r="B116">
        <v>501</v>
      </c>
      <c r="D116" t="s">
        <v>6</v>
      </c>
      <c r="E116" s="3" t="s">
        <v>69</v>
      </c>
      <c r="F116" s="3">
        <v>1</v>
      </c>
      <c r="G116" t="s">
        <v>21</v>
      </c>
      <c r="H116" t="s">
        <v>50</v>
      </c>
      <c r="I116" s="95" t="s">
        <v>296</v>
      </c>
      <c r="J116" s="95" t="s">
        <v>295</v>
      </c>
      <c r="K116" s="94" t="s">
        <v>138</v>
      </c>
    </row>
    <row r="117" spans="1:11" ht="15" customHeight="1" x14ac:dyDescent="0.25">
      <c r="A117">
        <f>A116+C117</f>
        <v>13093</v>
      </c>
      <c r="C117">
        <v>306</v>
      </c>
      <c r="D117" t="s">
        <v>17</v>
      </c>
      <c r="E117" s="3"/>
      <c r="F117" s="3"/>
      <c r="G117" t="s">
        <v>25</v>
      </c>
      <c r="I117" s="96" t="s">
        <v>297</v>
      </c>
    </row>
    <row r="118" spans="1:11" ht="15" customHeight="1" x14ac:dyDescent="0.25">
      <c r="A118">
        <f>A116+B118</f>
        <v>13661</v>
      </c>
      <c r="B118">
        <v>874</v>
      </c>
      <c r="D118" t="s">
        <v>6</v>
      </c>
      <c r="E118" s="3" t="s">
        <v>70</v>
      </c>
      <c r="F118" s="3">
        <v>1</v>
      </c>
      <c r="G118" t="s">
        <v>21</v>
      </c>
      <c r="I118" s="98" t="s">
        <v>298</v>
      </c>
      <c r="J118" s="97" t="s">
        <v>138</v>
      </c>
    </row>
    <row r="119" spans="1:11" ht="15" customHeight="1" x14ac:dyDescent="0.25">
      <c r="A119">
        <f>A118+$D$4</f>
        <v>13665</v>
      </c>
      <c r="D119" t="s">
        <v>6</v>
      </c>
      <c r="E119" s="3" t="s">
        <v>70</v>
      </c>
      <c r="F119" s="3">
        <v>2</v>
      </c>
      <c r="G119" t="s">
        <v>21</v>
      </c>
      <c r="I119" s="98" t="s">
        <v>299</v>
      </c>
      <c r="J119" s="97" t="s">
        <v>138</v>
      </c>
    </row>
    <row r="120" spans="1:11" ht="15" customHeight="1" x14ac:dyDescent="0.25">
      <c r="A120">
        <f>A121-$D$4</f>
        <v>13765</v>
      </c>
      <c r="D120" t="s">
        <v>6</v>
      </c>
      <c r="E120" s="3" t="s">
        <v>71</v>
      </c>
      <c r="F120" s="3">
        <v>2</v>
      </c>
      <c r="G120" t="s">
        <v>21</v>
      </c>
      <c r="I120" s="100" t="s">
        <v>300</v>
      </c>
      <c r="J120" s="99" t="s">
        <v>138</v>
      </c>
    </row>
    <row r="121" spans="1:11" ht="15" customHeight="1" x14ac:dyDescent="0.25">
      <c r="A121">
        <f>A118+B121</f>
        <v>13769</v>
      </c>
      <c r="B121">
        <v>108</v>
      </c>
      <c r="D121" t="s">
        <v>6</v>
      </c>
      <c r="E121" s="3" t="s">
        <v>71</v>
      </c>
      <c r="F121" s="3">
        <v>1</v>
      </c>
      <c r="G121" t="s">
        <v>21</v>
      </c>
      <c r="I121" s="100" t="s">
        <v>301</v>
      </c>
      <c r="J121" s="99" t="s">
        <v>138</v>
      </c>
    </row>
    <row r="122" spans="1:11" ht="15" customHeight="1" x14ac:dyDescent="0.25">
      <c r="A122">
        <f>A121+C122</f>
        <v>13850</v>
      </c>
      <c r="C122">
        <v>81</v>
      </c>
      <c r="D122" t="s">
        <v>17</v>
      </c>
      <c r="E122" s="3"/>
      <c r="F122" s="3"/>
      <c r="G122" t="s">
        <v>25</v>
      </c>
      <c r="I122" s="101" t="s">
        <v>302</v>
      </c>
    </row>
    <row r="123" spans="1:11" ht="15" customHeight="1" x14ac:dyDescent="0.25">
      <c r="A123">
        <f>A124-$D$4</f>
        <v>14472</v>
      </c>
      <c r="D123" t="s">
        <v>6</v>
      </c>
      <c r="E123" s="3" t="s">
        <v>72</v>
      </c>
      <c r="F123" s="3">
        <v>2</v>
      </c>
      <c r="G123" t="s">
        <v>21</v>
      </c>
      <c r="I123" s="103" t="s">
        <v>303</v>
      </c>
      <c r="J123" s="102" t="s">
        <v>138</v>
      </c>
    </row>
    <row r="124" spans="1:11" ht="15" customHeight="1" x14ac:dyDescent="0.25">
      <c r="A124">
        <f>A121+B124</f>
        <v>14476</v>
      </c>
      <c r="B124">
        <v>707</v>
      </c>
      <c r="D124" t="s">
        <v>6</v>
      </c>
      <c r="E124" s="3" t="s">
        <v>72</v>
      </c>
      <c r="F124" s="3">
        <v>1</v>
      </c>
      <c r="G124" t="s">
        <v>21</v>
      </c>
      <c r="I124" s="103" t="s">
        <v>304</v>
      </c>
      <c r="J124" s="102" t="s">
        <v>138</v>
      </c>
    </row>
    <row r="125" spans="1:11" ht="15" customHeight="1" x14ac:dyDescent="0.25">
      <c r="A125">
        <f>A124+B125</f>
        <v>15172</v>
      </c>
      <c r="B125">
        <v>696</v>
      </c>
      <c r="D125" t="s">
        <v>6</v>
      </c>
      <c r="E125" s="3" t="s">
        <v>73</v>
      </c>
      <c r="F125" s="3">
        <v>1</v>
      </c>
      <c r="G125" t="s">
        <v>21</v>
      </c>
      <c r="I125" s="105" t="s">
        <v>305</v>
      </c>
      <c r="J125" s="104" t="s">
        <v>138</v>
      </c>
    </row>
    <row r="126" spans="1:11" ht="15" customHeight="1" x14ac:dyDescent="0.25">
      <c r="A126">
        <f>A125+$D$4</f>
        <v>15176</v>
      </c>
      <c r="D126" t="s">
        <v>6</v>
      </c>
      <c r="E126" s="3" t="s">
        <v>73</v>
      </c>
      <c r="F126" s="3">
        <v>2</v>
      </c>
      <c r="G126" t="s">
        <v>21</v>
      </c>
      <c r="I126" s="105" t="s">
        <v>306</v>
      </c>
      <c r="J126" s="104" t="s">
        <v>138</v>
      </c>
    </row>
    <row r="127" spans="1:11" ht="15" customHeight="1" x14ac:dyDescent="0.25">
      <c r="A127">
        <f>A128-$D$4</f>
        <v>15277</v>
      </c>
      <c r="D127" t="s">
        <v>6</v>
      </c>
      <c r="E127" s="3" t="s">
        <v>74</v>
      </c>
      <c r="F127" s="3">
        <v>2</v>
      </c>
      <c r="G127" t="s">
        <v>21</v>
      </c>
      <c r="I127" s="105" t="s">
        <v>307</v>
      </c>
      <c r="J127" s="104" t="s">
        <v>138</v>
      </c>
    </row>
    <row r="128" spans="1:11" ht="15" customHeight="1" x14ac:dyDescent="0.25">
      <c r="A128">
        <f>A125+B128</f>
        <v>15281</v>
      </c>
      <c r="B128">
        <v>109</v>
      </c>
      <c r="D128" t="s">
        <v>6</v>
      </c>
      <c r="E128" s="3" t="s">
        <v>74</v>
      </c>
      <c r="F128" s="3">
        <v>1</v>
      </c>
      <c r="G128" t="s">
        <v>21</v>
      </c>
      <c r="I128" s="107" t="s">
        <v>308</v>
      </c>
      <c r="J128" s="106" t="s">
        <v>138</v>
      </c>
    </row>
    <row r="129" spans="1:13" ht="15" customHeight="1" x14ac:dyDescent="0.25">
      <c r="A129">
        <f>A128+C129</f>
        <v>15352</v>
      </c>
      <c r="C129">
        <v>71</v>
      </c>
      <c r="D129" t="s">
        <v>17</v>
      </c>
      <c r="E129" s="3"/>
      <c r="F129" s="3"/>
      <c r="G129" t="s">
        <v>25</v>
      </c>
      <c r="I129" s="108" t="s">
        <v>309</v>
      </c>
    </row>
    <row r="130" spans="1:13" ht="15" customHeight="1" x14ac:dyDescent="0.25">
      <c r="A130">
        <f>A128+B130</f>
        <v>15973</v>
      </c>
      <c r="B130">
        <v>692</v>
      </c>
      <c r="D130" t="s">
        <v>6</v>
      </c>
      <c r="E130" s="3" t="s">
        <v>75</v>
      </c>
      <c r="F130" s="3">
        <v>1</v>
      </c>
      <c r="G130" t="s">
        <v>21</v>
      </c>
      <c r="I130" s="110" t="s">
        <v>310</v>
      </c>
      <c r="J130" s="109" t="s">
        <v>138</v>
      </c>
    </row>
    <row r="131" spans="1:13" ht="15" customHeight="1" x14ac:dyDescent="0.25">
      <c r="A131">
        <f>A130+$D$4</f>
        <v>15977</v>
      </c>
      <c r="D131" t="s">
        <v>6</v>
      </c>
      <c r="E131" s="3" t="s">
        <v>75</v>
      </c>
      <c r="F131" s="3">
        <v>2</v>
      </c>
      <c r="G131" t="s">
        <v>21</v>
      </c>
      <c r="I131" s="110" t="s">
        <v>311</v>
      </c>
      <c r="J131" s="109" t="s">
        <v>138</v>
      </c>
    </row>
    <row r="132" spans="1:13" ht="15" customHeight="1" x14ac:dyDescent="0.25">
      <c r="A132">
        <f>A130+C132</f>
        <v>16163</v>
      </c>
      <c r="C132">
        <v>190</v>
      </c>
      <c r="D132" t="s">
        <v>17</v>
      </c>
      <c r="E132" s="3"/>
      <c r="F132" s="3"/>
      <c r="G132" t="s">
        <v>25</v>
      </c>
      <c r="I132" s="112" t="s">
        <v>312</v>
      </c>
      <c r="J132" s="111"/>
      <c r="K132" s="111"/>
      <c r="L132" s="111"/>
      <c r="M132" s="111"/>
    </row>
    <row r="133" spans="1:13" ht="15" customHeight="1" x14ac:dyDescent="0.25">
      <c r="A133">
        <f>A130+C133</f>
        <v>16384</v>
      </c>
      <c r="C133">
        <v>411</v>
      </c>
      <c r="D133" t="s">
        <v>17</v>
      </c>
      <c r="E133" s="3"/>
      <c r="F133" s="3"/>
      <c r="G133" t="s">
        <v>48</v>
      </c>
      <c r="I133" s="112" t="s">
        <v>313</v>
      </c>
      <c r="J133" s="112" t="s">
        <v>314</v>
      </c>
      <c r="K133" s="112" t="s">
        <v>315</v>
      </c>
      <c r="L133" s="112" t="s">
        <v>316</v>
      </c>
      <c r="M133" s="112" t="s">
        <v>317</v>
      </c>
    </row>
    <row r="134" spans="1:13" ht="15" customHeight="1" x14ac:dyDescent="0.25">
      <c r="A134">
        <f>A130+B134</f>
        <v>16672</v>
      </c>
      <c r="B134">
        <v>699</v>
      </c>
      <c r="D134" t="s">
        <v>6</v>
      </c>
      <c r="E134" s="3" t="s">
        <v>76</v>
      </c>
      <c r="F134" s="3">
        <v>1</v>
      </c>
      <c r="G134" t="s">
        <v>21</v>
      </c>
      <c r="I134" s="114" t="s">
        <v>318</v>
      </c>
      <c r="J134" s="113" t="s">
        <v>138</v>
      </c>
    </row>
    <row r="135" spans="1:13" ht="15" customHeight="1" x14ac:dyDescent="0.25">
      <c r="A135">
        <f>A134+$D$4</f>
        <v>16676</v>
      </c>
      <c r="D135" t="s">
        <v>6</v>
      </c>
      <c r="E135" s="3" t="s">
        <v>76</v>
      </c>
      <c r="F135" s="3">
        <v>2</v>
      </c>
      <c r="G135" t="s">
        <v>21</v>
      </c>
      <c r="I135" s="114" t="s">
        <v>319</v>
      </c>
      <c r="J135" s="113" t="s">
        <v>138</v>
      </c>
    </row>
    <row r="136" spans="1:13" ht="15" customHeight="1" x14ac:dyDescent="0.25">
      <c r="A136">
        <f>A137-$D$4</f>
        <v>16795</v>
      </c>
      <c r="D136" t="s">
        <v>6</v>
      </c>
      <c r="E136" s="3" t="s">
        <v>77</v>
      </c>
      <c r="F136" s="3">
        <v>2</v>
      </c>
      <c r="G136" t="s">
        <v>21</v>
      </c>
      <c r="I136" s="116" t="s">
        <v>320</v>
      </c>
      <c r="J136" s="115" t="s">
        <v>138</v>
      </c>
    </row>
    <row r="137" spans="1:13" ht="15" customHeight="1" x14ac:dyDescent="0.25">
      <c r="A137">
        <f>A134+B137</f>
        <v>16799</v>
      </c>
      <c r="B137">
        <v>127</v>
      </c>
      <c r="D137" t="s">
        <v>6</v>
      </c>
      <c r="E137" s="3" t="s">
        <v>77</v>
      </c>
      <c r="F137" s="3">
        <v>1</v>
      </c>
      <c r="G137" t="s">
        <v>21</v>
      </c>
      <c r="I137" s="116" t="s">
        <v>321</v>
      </c>
      <c r="J137" s="115" t="s">
        <v>138</v>
      </c>
    </row>
    <row r="138" spans="1:13" ht="15" customHeight="1" x14ac:dyDescent="0.25">
      <c r="A138">
        <f>A137+C138</f>
        <v>16839</v>
      </c>
      <c r="C138">
        <v>40</v>
      </c>
      <c r="D138" t="s">
        <v>17</v>
      </c>
      <c r="E138" s="3"/>
      <c r="F138" s="3"/>
      <c r="G138" t="s">
        <v>25</v>
      </c>
      <c r="I138" s="117" t="s">
        <v>322</v>
      </c>
    </row>
    <row r="139" spans="1:13" ht="15" customHeight="1" x14ac:dyDescent="0.25">
      <c r="A139">
        <f>A137+B139</f>
        <v>17417</v>
      </c>
      <c r="B139">
        <v>618</v>
      </c>
      <c r="D139" t="s">
        <v>6</v>
      </c>
      <c r="E139" s="3" t="s">
        <v>78</v>
      </c>
      <c r="F139" s="3">
        <v>1</v>
      </c>
      <c r="G139" t="s">
        <v>21</v>
      </c>
      <c r="I139" s="119" t="s">
        <v>323</v>
      </c>
      <c r="J139" s="118" t="s">
        <v>138</v>
      </c>
    </row>
    <row r="140" spans="1:13" ht="15" customHeight="1" x14ac:dyDescent="0.25">
      <c r="A140">
        <f>A139+$D$4</f>
        <v>17421</v>
      </c>
      <c r="D140" t="s">
        <v>6</v>
      </c>
      <c r="E140" s="3" t="s">
        <v>78</v>
      </c>
      <c r="F140" s="3">
        <v>2</v>
      </c>
      <c r="G140" t="s">
        <v>21</v>
      </c>
      <c r="I140" s="119" t="s">
        <v>324</v>
      </c>
      <c r="J140" s="118" t="s">
        <v>138</v>
      </c>
    </row>
    <row r="141" spans="1:13" ht="15" customHeight="1" x14ac:dyDescent="0.25">
      <c r="A141">
        <f>A139+C141</f>
        <v>17562</v>
      </c>
      <c r="C141">
        <v>145</v>
      </c>
      <c r="D141" t="s">
        <v>17</v>
      </c>
      <c r="E141" s="3"/>
      <c r="F141" s="3"/>
      <c r="G141" t="s">
        <v>48</v>
      </c>
      <c r="I141" s="120" t="s">
        <v>325</v>
      </c>
      <c r="J141" s="120" t="s">
        <v>326</v>
      </c>
      <c r="K141" s="120" t="s">
        <v>327</v>
      </c>
      <c r="L141" s="120" t="s">
        <v>328</v>
      </c>
      <c r="M141" s="120" t="s">
        <v>329</v>
      </c>
    </row>
    <row r="142" spans="1:13" ht="15" customHeight="1" x14ac:dyDescent="0.25">
      <c r="A142">
        <f>A139+B142</f>
        <v>18029</v>
      </c>
      <c r="B142">
        <v>612</v>
      </c>
      <c r="D142" t="s">
        <v>6</v>
      </c>
      <c r="E142" s="3" t="s">
        <v>79</v>
      </c>
      <c r="F142" s="3">
        <v>1</v>
      </c>
      <c r="G142" t="s">
        <v>21</v>
      </c>
      <c r="I142" s="122" t="s">
        <v>330</v>
      </c>
      <c r="J142" s="121" t="s">
        <v>138</v>
      </c>
    </row>
    <row r="143" spans="1:13" ht="15" customHeight="1" x14ac:dyDescent="0.25">
      <c r="A143">
        <f>A142+$D$4</f>
        <v>18033</v>
      </c>
      <c r="D143" t="s">
        <v>6</v>
      </c>
      <c r="E143" s="3" t="s">
        <v>79</v>
      </c>
      <c r="F143" s="3">
        <v>2</v>
      </c>
      <c r="G143" t="s">
        <v>21</v>
      </c>
      <c r="I143" s="122" t="s">
        <v>331</v>
      </c>
      <c r="J143" s="121" t="s">
        <v>138</v>
      </c>
    </row>
    <row r="144" spans="1:13" ht="15" customHeight="1" x14ac:dyDescent="0.25">
      <c r="A144">
        <f>A142+C144</f>
        <v>18222</v>
      </c>
      <c r="C144">
        <v>193</v>
      </c>
      <c r="D144" t="s">
        <v>17</v>
      </c>
      <c r="E144" s="3"/>
      <c r="F144" s="3"/>
      <c r="G144" t="s">
        <v>25</v>
      </c>
      <c r="I144" s="123" t="s">
        <v>332</v>
      </c>
    </row>
    <row r="145" spans="1:11" ht="15" customHeight="1" x14ac:dyDescent="0.25">
      <c r="A145">
        <f>A146-$D$4</f>
        <v>18330</v>
      </c>
      <c r="D145" t="s">
        <v>6</v>
      </c>
      <c r="E145" s="3" t="s">
        <v>80</v>
      </c>
      <c r="F145" s="3">
        <v>2</v>
      </c>
      <c r="G145" t="s">
        <v>21</v>
      </c>
      <c r="I145" s="125" t="s">
        <v>333</v>
      </c>
      <c r="J145" s="124" t="s">
        <v>138</v>
      </c>
    </row>
    <row r="146" spans="1:11" ht="15" customHeight="1" x14ac:dyDescent="0.25">
      <c r="A146">
        <f>A142+B146</f>
        <v>18334</v>
      </c>
      <c r="B146">
        <v>305</v>
      </c>
      <c r="D146" t="s">
        <v>6</v>
      </c>
      <c r="E146" s="3" t="s">
        <v>80</v>
      </c>
      <c r="F146" s="3">
        <v>1</v>
      </c>
      <c r="G146" t="s">
        <v>21</v>
      </c>
      <c r="I146" s="125" t="s">
        <v>334</v>
      </c>
      <c r="J146" s="124" t="s">
        <v>138</v>
      </c>
    </row>
    <row r="147" spans="1:11" ht="15" customHeight="1" x14ac:dyDescent="0.25">
      <c r="A147">
        <f>A146+B147</f>
        <v>18924</v>
      </c>
      <c r="B147">
        <v>590</v>
      </c>
      <c r="D147" t="s">
        <v>6</v>
      </c>
      <c r="E147" s="3" t="s">
        <v>81</v>
      </c>
      <c r="F147" s="3">
        <v>1</v>
      </c>
      <c r="G147" t="s">
        <v>21</v>
      </c>
      <c r="I147" s="127" t="s">
        <v>335</v>
      </c>
      <c r="J147" s="126" t="s">
        <v>138</v>
      </c>
    </row>
    <row r="148" spans="1:11" ht="15" customHeight="1" x14ac:dyDescent="0.25">
      <c r="A148">
        <f>A147+$D$4</f>
        <v>18928</v>
      </c>
      <c r="D148" t="s">
        <v>6</v>
      </c>
      <c r="E148" s="3" t="s">
        <v>81</v>
      </c>
      <c r="F148" s="3">
        <v>2</v>
      </c>
      <c r="G148" t="s">
        <v>21</v>
      </c>
      <c r="I148" s="127" t="s">
        <v>336</v>
      </c>
      <c r="J148" s="126" t="s">
        <v>138</v>
      </c>
    </row>
    <row r="149" spans="1:11" ht="15" customHeight="1" x14ac:dyDescent="0.25">
      <c r="A149">
        <f>A147+B149</f>
        <v>19488</v>
      </c>
      <c r="B149">
        <v>564</v>
      </c>
      <c r="D149" t="s">
        <v>6</v>
      </c>
      <c r="E149" s="3" t="s">
        <v>82</v>
      </c>
      <c r="F149" s="3">
        <v>1</v>
      </c>
      <c r="G149" t="s">
        <v>21</v>
      </c>
      <c r="I149" s="129" t="s">
        <v>337</v>
      </c>
      <c r="J149" s="128" t="s">
        <v>138</v>
      </c>
    </row>
    <row r="150" spans="1:11" ht="15" customHeight="1" x14ac:dyDescent="0.25">
      <c r="A150">
        <f>A149+$D$4</f>
        <v>19492</v>
      </c>
      <c r="D150" t="s">
        <v>6</v>
      </c>
      <c r="E150" s="3" t="s">
        <v>82</v>
      </c>
      <c r="F150" s="3">
        <v>2</v>
      </c>
      <c r="G150" t="s">
        <v>21</v>
      </c>
      <c r="I150" s="129" t="s">
        <v>338</v>
      </c>
      <c r="J150" s="128" t="s">
        <v>138</v>
      </c>
    </row>
    <row r="151" spans="1:11" ht="15" customHeight="1" x14ac:dyDescent="0.25">
      <c r="A151">
        <f>A149+C151</f>
        <v>19674</v>
      </c>
      <c r="C151">
        <v>186</v>
      </c>
      <c r="D151" t="s">
        <v>17</v>
      </c>
      <c r="E151" s="3"/>
      <c r="F151" s="3"/>
      <c r="G151" t="s">
        <v>25</v>
      </c>
      <c r="I151" s="130" t="s">
        <v>339</v>
      </c>
    </row>
    <row r="152" spans="1:11" ht="15" customHeight="1" x14ac:dyDescent="0.25">
      <c r="A152">
        <f>A153-$D$4</f>
        <v>19823</v>
      </c>
      <c r="D152" t="s">
        <v>6</v>
      </c>
      <c r="E152" s="3" t="s">
        <v>83</v>
      </c>
      <c r="F152" s="3">
        <v>2</v>
      </c>
      <c r="G152" t="s">
        <v>21</v>
      </c>
      <c r="I152" s="132" t="s">
        <v>340</v>
      </c>
      <c r="J152" s="131" t="s">
        <v>138</v>
      </c>
    </row>
    <row r="153" spans="1:11" ht="15" customHeight="1" x14ac:dyDescent="0.25">
      <c r="A153">
        <f>A149+B153</f>
        <v>19827</v>
      </c>
      <c r="B153">
        <v>339</v>
      </c>
      <c r="D153" t="s">
        <v>6</v>
      </c>
      <c r="E153" s="3" t="s">
        <v>83</v>
      </c>
      <c r="F153" s="3">
        <v>1</v>
      </c>
      <c r="G153" t="s">
        <v>21</v>
      </c>
      <c r="I153" s="132" t="s">
        <v>341</v>
      </c>
      <c r="J153" s="131" t="s">
        <v>138</v>
      </c>
    </row>
    <row r="154" spans="1:11" ht="15" customHeight="1" x14ac:dyDescent="0.25">
      <c r="A154">
        <f>A153+B154</f>
        <v>20346</v>
      </c>
      <c r="B154">
        <v>519</v>
      </c>
      <c r="D154" t="s">
        <v>6</v>
      </c>
      <c r="E154" s="3" t="s">
        <v>84</v>
      </c>
      <c r="F154" s="3">
        <v>1</v>
      </c>
      <c r="G154" t="s">
        <v>50</v>
      </c>
      <c r="I154" s="134" t="s">
        <v>342</v>
      </c>
      <c r="J154" s="134" t="s">
        <v>343</v>
      </c>
      <c r="K154" s="133" t="s">
        <v>138</v>
      </c>
    </row>
    <row r="155" spans="1:11" ht="15" customHeight="1" x14ac:dyDescent="0.25">
      <c r="A155">
        <f>A154+$D$4</f>
        <v>20350</v>
      </c>
      <c r="D155" t="s">
        <v>6</v>
      </c>
      <c r="E155" s="3" t="s">
        <v>84</v>
      </c>
      <c r="F155" s="3">
        <v>2</v>
      </c>
      <c r="G155" t="s">
        <v>50</v>
      </c>
      <c r="I155" s="134" t="s">
        <v>344</v>
      </c>
      <c r="J155" s="134" t="s">
        <v>343</v>
      </c>
      <c r="K155" s="133" t="s">
        <v>138</v>
      </c>
    </row>
    <row r="156" spans="1:11" ht="15" customHeight="1" x14ac:dyDescent="0.25">
      <c r="A156">
        <f>A154+B156</f>
        <v>20795</v>
      </c>
      <c r="B156">
        <v>449</v>
      </c>
      <c r="D156" t="s">
        <v>6</v>
      </c>
      <c r="E156" s="3" t="s">
        <v>85</v>
      </c>
      <c r="F156" s="3">
        <v>1</v>
      </c>
      <c r="G156" t="s">
        <v>21</v>
      </c>
      <c r="I156" s="136" t="s">
        <v>345</v>
      </c>
      <c r="J156" s="135" t="s">
        <v>138</v>
      </c>
    </row>
    <row r="157" spans="1:11" ht="15" customHeight="1" x14ac:dyDescent="0.25">
      <c r="A157">
        <f>A156+$D$4</f>
        <v>20799</v>
      </c>
      <c r="D157" t="s">
        <v>6</v>
      </c>
      <c r="E157" s="3" t="s">
        <v>85</v>
      </c>
      <c r="F157" s="3">
        <v>2</v>
      </c>
      <c r="G157" t="s">
        <v>21</v>
      </c>
      <c r="I157" s="136" t="s">
        <v>346</v>
      </c>
      <c r="J157" s="135" t="s">
        <v>138</v>
      </c>
    </row>
    <row r="158" spans="1:11" ht="15" customHeight="1" x14ac:dyDescent="0.25">
      <c r="A158">
        <f>A156+C158</f>
        <v>20991</v>
      </c>
      <c r="C158">
        <v>196</v>
      </c>
      <c r="D158" t="s">
        <v>17</v>
      </c>
      <c r="E158" s="3"/>
      <c r="F158" s="3"/>
      <c r="G158" t="s">
        <v>25</v>
      </c>
      <c r="I158" s="137" t="s">
        <v>347</v>
      </c>
    </row>
    <row r="159" spans="1:11" ht="15" customHeight="1" x14ac:dyDescent="0.25">
      <c r="A159">
        <f>A160-$D$4</f>
        <v>21187</v>
      </c>
      <c r="D159" t="s">
        <v>6</v>
      </c>
      <c r="E159" s="3" t="s">
        <v>86</v>
      </c>
      <c r="F159" s="3">
        <v>2</v>
      </c>
      <c r="G159" t="s">
        <v>21</v>
      </c>
      <c r="I159" s="139" t="s">
        <v>348</v>
      </c>
      <c r="J159" s="138" t="s">
        <v>138</v>
      </c>
    </row>
    <row r="160" spans="1:11" ht="15" customHeight="1" x14ac:dyDescent="0.25">
      <c r="A160">
        <f>A156+B160</f>
        <v>21191</v>
      </c>
      <c r="B160">
        <v>396</v>
      </c>
      <c r="D160" t="s">
        <v>6</v>
      </c>
      <c r="E160" s="3" t="s">
        <v>86</v>
      </c>
      <c r="F160" s="3">
        <v>1</v>
      </c>
      <c r="G160" t="s">
        <v>21</v>
      </c>
      <c r="I160" s="139" t="s">
        <v>349</v>
      </c>
      <c r="J160" s="138" t="s">
        <v>138</v>
      </c>
    </row>
    <row r="161" spans="1:10" ht="15" customHeight="1" x14ac:dyDescent="0.25">
      <c r="A161">
        <f>A160+C161</f>
        <v>21264</v>
      </c>
      <c r="C161">
        <v>73</v>
      </c>
      <c r="D161" t="s">
        <v>17</v>
      </c>
      <c r="E161" s="3"/>
      <c r="F161" s="3"/>
      <c r="G161" t="s">
        <v>25</v>
      </c>
      <c r="I161" s="140" t="s">
        <v>350</v>
      </c>
    </row>
    <row r="162" spans="1:10" ht="15" customHeight="1" x14ac:dyDescent="0.25">
      <c r="A162">
        <f>A160+B162</f>
        <v>21266</v>
      </c>
      <c r="B162">
        <v>75</v>
      </c>
      <c r="D162" t="s">
        <v>6</v>
      </c>
      <c r="E162" s="3" t="s">
        <v>87</v>
      </c>
      <c r="F162" s="3">
        <v>1</v>
      </c>
      <c r="G162" t="s">
        <v>21</v>
      </c>
      <c r="I162" s="142" t="s">
        <v>351</v>
      </c>
      <c r="J162" s="141" t="s">
        <v>138</v>
      </c>
    </row>
    <row r="163" spans="1:10" ht="15" customHeight="1" x14ac:dyDescent="0.25">
      <c r="A163">
        <f>A162+$D$4</f>
        <v>21270</v>
      </c>
      <c r="D163" t="s">
        <v>6</v>
      </c>
      <c r="E163" s="3" t="s">
        <v>87</v>
      </c>
      <c r="F163" s="3">
        <v>2</v>
      </c>
      <c r="G163" t="s">
        <v>21</v>
      </c>
      <c r="I163" s="142" t="s">
        <v>352</v>
      </c>
      <c r="J163" s="141" t="s">
        <v>138</v>
      </c>
    </row>
    <row r="164" spans="1:10" ht="15" customHeight="1" x14ac:dyDescent="0.25">
      <c r="A164">
        <f>A162+B164</f>
        <v>21320</v>
      </c>
      <c r="B164">
        <v>54</v>
      </c>
      <c r="D164" t="s">
        <v>6</v>
      </c>
      <c r="E164" s="3" t="s">
        <v>88</v>
      </c>
      <c r="F164" s="3">
        <v>1</v>
      </c>
      <c r="G164" t="s">
        <v>21</v>
      </c>
      <c r="I164" s="144" t="s">
        <v>353</v>
      </c>
      <c r="J164" s="143" t="s">
        <v>138</v>
      </c>
    </row>
    <row r="165" spans="1:10" ht="15" customHeight="1" x14ac:dyDescent="0.25">
      <c r="A165">
        <f>A164+$D$4</f>
        <v>21324</v>
      </c>
      <c r="D165" t="s">
        <v>6</v>
      </c>
      <c r="E165" s="3" t="s">
        <v>88</v>
      </c>
      <c r="F165" s="3">
        <v>2</v>
      </c>
      <c r="G165" t="s">
        <v>21</v>
      </c>
      <c r="I165" s="144" t="s">
        <v>354</v>
      </c>
      <c r="J165" s="143" t="s">
        <v>138</v>
      </c>
    </row>
    <row r="166" spans="1:10" ht="15" customHeight="1" x14ac:dyDescent="0.25">
      <c r="A166">
        <f>A164+B166</f>
        <v>21410</v>
      </c>
      <c r="B166">
        <v>90</v>
      </c>
      <c r="D166" t="s">
        <v>6</v>
      </c>
      <c r="E166" s="3" t="s">
        <v>89</v>
      </c>
      <c r="F166" s="3">
        <v>1</v>
      </c>
      <c r="G166" t="s">
        <v>21</v>
      </c>
      <c r="I166" s="146" t="s">
        <v>355</v>
      </c>
      <c r="J166" s="145" t="s">
        <v>138</v>
      </c>
    </row>
    <row r="167" spans="1:10" ht="15" customHeight="1" x14ac:dyDescent="0.25">
      <c r="A167">
        <f>A166+$D$4</f>
        <v>21414</v>
      </c>
      <c r="D167" t="s">
        <v>6</v>
      </c>
      <c r="E167" s="3" t="s">
        <v>89</v>
      </c>
      <c r="F167" s="3">
        <v>2</v>
      </c>
      <c r="G167" t="s">
        <v>21</v>
      </c>
      <c r="I167" s="146" t="s">
        <v>356</v>
      </c>
      <c r="J167" s="145" t="s">
        <v>138</v>
      </c>
    </row>
    <row r="168" spans="1:10" ht="15" customHeight="1" x14ac:dyDescent="0.25">
      <c r="A168">
        <f>A166+C168</f>
        <v>21666</v>
      </c>
      <c r="C168">
        <v>256</v>
      </c>
      <c r="D168" t="s">
        <v>17</v>
      </c>
      <c r="E168" s="3"/>
      <c r="F168" s="3"/>
      <c r="G168" t="s">
        <v>25</v>
      </c>
      <c r="I168" s="147" t="s">
        <v>357</v>
      </c>
    </row>
    <row r="169" spans="1:10" ht="15" customHeight="1" x14ac:dyDescent="0.25">
      <c r="A169">
        <f>A170-$D$4</f>
        <v>21851</v>
      </c>
      <c r="D169" t="s">
        <v>6</v>
      </c>
      <c r="E169" s="3" t="s">
        <v>90</v>
      </c>
      <c r="F169" s="3">
        <v>2</v>
      </c>
      <c r="G169" t="s">
        <v>21</v>
      </c>
      <c r="I169" s="149" t="s">
        <v>358</v>
      </c>
      <c r="J169" s="148" t="s">
        <v>138</v>
      </c>
    </row>
    <row r="170" spans="1:10" ht="15" customHeight="1" x14ac:dyDescent="0.25">
      <c r="A170">
        <f>A166+B170</f>
        <v>21855</v>
      </c>
      <c r="B170">
        <v>445</v>
      </c>
      <c r="D170" t="s">
        <v>6</v>
      </c>
      <c r="E170" s="3" t="s">
        <v>90</v>
      </c>
      <c r="F170" s="3">
        <v>1</v>
      </c>
      <c r="G170" t="s">
        <v>21</v>
      </c>
      <c r="I170" s="149" t="s">
        <v>359</v>
      </c>
      <c r="J170" s="148" t="s">
        <v>138</v>
      </c>
    </row>
    <row r="171" spans="1:10" ht="15" customHeight="1" x14ac:dyDescent="0.25">
      <c r="A171">
        <f>A172-$D$4</f>
        <v>21906</v>
      </c>
      <c r="D171" t="s">
        <v>6</v>
      </c>
      <c r="E171" s="3" t="s">
        <v>91</v>
      </c>
      <c r="F171" s="3">
        <v>2</v>
      </c>
      <c r="G171" t="s">
        <v>21</v>
      </c>
      <c r="I171" s="149" t="s">
        <v>360</v>
      </c>
      <c r="J171" s="148" t="s">
        <v>138</v>
      </c>
    </row>
    <row r="172" spans="1:10" ht="15" customHeight="1" x14ac:dyDescent="0.25">
      <c r="A172">
        <f>A170+B172</f>
        <v>21910</v>
      </c>
      <c r="B172">
        <v>55</v>
      </c>
      <c r="D172" t="s">
        <v>6</v>
      </c>
      <c r="E172" s="3" t="s">
        <v>91</v>
      </c>
      <c r="F172" s="3">
        <v>1</v>
      </c>
      <c r="G172" t="s">
        <v>21</v>
      </c>
      <c r="I172" s="149" t="s">
        <v>361</v>
      </c>
      <c r="J172" s="148" t="s">
        <v>138</v>
      </c>
    </row>
    <row r="173" spans="1:10" ht="15" customHeight="1" x14ac:dyDescent="0.25">
      <c r="A173">
        <f>A172+B173</f>
        <v>22091</v>
      </c>
      <c r="B173">
        <v>181</v>
      </c>
      <c r="D173" t="s">
        <v>6</v>
      </c>
      <c r="E173" s="3" t="s">
        <v>92</v>
      </c>
      <c r="F173" s="3">
        <v>1</v>
      </c>
      <c r="G173" t="s">
        <v>21</v>
      </c>
      <c r="I173" s="151" t="s">
        <v>362</v>
      </c>
      <c r="J173" s="150" t="s">
        <v>138</v>
      </c>
    </row>
    <row r="174" spans="1:10" ht="15" customHeight="1" x14ac:dyDescent="0.25">
      <c r="A174">
        <f>A173+$D$4</f>
        <v>22095</v>
      </c>
      <c r="D174" t="s">
        <v>6</v>
      </c>
      <c r="E174" s="3" t="s">
        <v>92</v>
      </c>
      <c r="F174" s="3">
        <v>2</v>
      </c>
      <c r="G174" t="s">
        <v>21</v>
      </c>
      <c r="I174" s="151" t="s">
        <v>363</v>
      </c>
      <c r="J174" s="150" t="s">
        <v>138</v>
      </c>
    </row>
    <row r="175" spans="1:10" ht="15" customHeight="1" x14ac:dyDescent="0.25">
      <c r="A175">
        <f>A173+B175</f>
        <v>22278</v>
      </c>
      <c r="B175">
        <v>187</v>
      </c>
      <c r="D175" t="s">
        <v>6</v>
      </c>
      <c r="E175" s="3" t="s">
        <v>93</v>
      </c>
      <c r="F175" s="3">
        <v>1</v>
      </c>
      <c r="G175" t="s">
        <v>21</v>
      </c>
      <c r="I175" s="153" t="s">
        <v>364</v>
      </c>
      <c r="J175" s="152" t="s">
        <v>138</v>
      </c>
    </row>
    <row r="176" spans="1:10" ht="15" customHeight="1" x14ac:dyDescent="0.25">
      <c r="A176">
        <f>A175+$D$4</f>
        <v>22282</v>
      </c>
      <c r="D176" t="s">
        <v>6</v>
      </c>
      <c r="E176" s="3" t="s">
        <v>93</v>
      </c>
      <c r="F176" s="3">
        <v>2</v>
      </c>
      <c r="G176" t="s">
        <v>21</v>
      </c>
      <c r="I176" s="153" t="s">
        <v>365</v>
      </c>
      <c r="J176" s="152" t="s">
        <v>138</v>
      </c>
    </row>
    <row r="177" spans="1:15" ht="15" customHeight="1" x14ac:dyDescent="0.25">
      <c r="A177">
        <f>A175+B177</f>
        <v>22331</v>
      </c>
      <c r="B177">
        <v>53</v>
      </c>
      <c r="D177" t="s">
        <v>6</v>
      </c>
      <c r="E177" s="3" t="s">
        <v>94</v>
      </c>
      <c r="F177" s="3">
        <v>1</v>
      </c>
      <c r="G177" t="s">
        <v>21</v>
      </c>
      <c r="I177" s="153" t="s">
        <v>366</v>
      </c>
      <c r="J177" s="152" t="s">
        <v>138</v>
      </c>
    </row>
    <row r="178" spans="1:15" ht="15" customHeight="1" x14ac:dyDescent="0.25">
      <c r="A178">
        <f>A177+$D$4</f>
        <v>22335</v>
      </c>
      <c r="D178" t="s">
        <v>6</v>
      </c>
      <c r="E178" s="3" t="s">
        <v>94</v>
      </c>
      <c r="F178" s="3">
        <v>2</v>
      </c>
      <c r="G178" t="s">
        <v>21</v>
      </c>
      <c r="I178" s="153" t="s">
        <v>367</v>
      </c>
      <c r="J178" s="152" t="s">
        <v>138</v>
      </c>
    </row>
    <row r="179" spans="1:15" ht="15" customHeight="1" x14ac:dyDescent="0.25">
      <c r="A179">
        <f>A180-$D$4</f>
        <v>22625</v>
      </c>
      <c r="D179" t="s">
        <v>6</v>
      </c>
      <c r="E179" s="3" t="s">
        <v>95</v>
      </c>
      <c r="F179" s="3">
        <v>2</v>
      </c>
      <c r="G179" t="s">
        <v>21</v>
      </c>
      <c r="I179" s="155" t="s">
        <v>368</v>
      </c>
      <c r="J179" s="154" t="s">
        <v>138</v>
      </c>
    </row>
    <row r="180" spans="1:15" ht="15" customHeight="1" x14ac:dyDescent="0.25">
      <c r="A180">
        <f>A177+B180</f>
        <v>22629</v>
      </c>
      <c r="B180">
        <v>298</v>
      </c>
      <c r="D180" t="s">
        <v>6</v>
      </c>
      <c r="E180" s="3" t="s">
        <v>95</v>
      </c>
      <c r="F180" s="3">
        <v>1</v>
      </c>
      <c r="G180" t="s">
        <v>21</v>
      </c>
      <c r="I180" s="155" t="s">
        <v>369</v>
      </c>
      <c r="J180" s="154" t="s">
        <v>138</v>
      </c>
    </row>
    <row r="181" spans="1:15" ht="15" customHeight="1" x14ac:dyDescent="0.25">
      <c r="A181">
        <f>A182-$D$4</f>
        <v>22679</v>
      </c>
      <c r="D181" t="s">
        <v>6</v>
      </c>
      <c r="E181" s="3" t="s">
        <v>96</v>
      </c>
      <c r="F181" s="3">
        <v>2</v>
      </c>
      <c r="G181" t="s">
        <v>21</v>
      </c>
      <c r="I181" s="155" t="s">
        <v>370</v>
      </c>
      <c r="J181" s="154" t="s">
        <v>138</v>
      </c>
    </row>
    <row r="182" spans="1:15" ht="15" customHeight="1" x14ac:dyDescent="0.25">
      <c r="A182">
        <f>A180+B182</f>
        <v>22683</v>
      </c>
      <c r="B182">
        <v>54</v>
      </c>
      <c r="D182" t="s">
        <v>6</v>
      </c>
      <c r="E182" s="3" t="s">
        <v>96</v>
      </c>
      <c r="F182" s="3">
        <v>1</v>
      </c>
      <c r="G182" t="s">
        <v>21</v>
      </c>
      <c r="I182" s="155" t="s">
        <v>371</v>
      </c>
      <c r="J182" s="154" t="s">
        <v>138</v>
      </c>
    </row>
    <row r="183" spans="1:15" ht="15" customHeight="1" x14ac:dyDescent="0.25">
      <c r="A183">
        <f>A182+B183</f>
        <v>22743</v>
      </c>
      <c r="B183">
        <v>60</v>
      </c>
      <c r="D183" t="s">
        <v>6</v>
      </c>
      <c r="E183" s="3" t="s">
        <v>97</v>
      </c>
      <c r="F183" s="3">
        <v>1</v>
      </c>
      <c r="G183" t="s">
        <v>21</v>
      </c>
      <c r="I183" s="157" t="s">
        <v>372</v>
      </c>
      <c r="J183" s="156" t="s">
        <v>138</v>
      </c>
    </row>
    <row r="184" spans="1:15" ht="15" customHeight="1" x14ac:dyDescent="0.25">
      <c r="A184">
        <f>A183+$D$4</f>
        <v>22747</v>
      </c>
      <c r="D184" t="s">
        <v>6</v>
      </c>
      <c r="E184" s="3" t="s">
        <v>97</v>
      </c>
      <c r="F184" s="3">
        <v>2</v>
      </c>
      <c r="G184" t="s">
        <v>21</v>
      </c>
      <c r="I184" s="157" t="s">
        <v>373</v>
      </c>
      <c r="J184" s="156" t="s">
        <v>138</v>
      </c>
    </row>
    <row r="185" spans="1:15" ht="15" customHeight="1" x14ac:dyDescent="0.25">
      <c r="A185">
        <f>A183+C185</f>
        <v>22938</v>
      </c>
      <c r="C185">
        <v>195</v>
      </c>
      <c r="D185" t="s">
        <v>17</v>
      </c>
      <c r="E185" s="3"/>
      <c r="F185" s="3"/>
      <c r="G185" t="s">
        <v>25</v>
      </c>
      <c r="I185" s="159" t="s">
        <v>374</v>
      </c>
      <c r="J185" s="158"/>
      <c r="K185" s="158"/>
      <c r="L185" s="158"/>
      <c r="M185" s="158"/>
      <c r="N185" s="158"/>
      <c r="O185" s="158"/>
    </row>
    <row r="186" spans="1:15" ht="15" customHeight="1" x14ac:dyDescent="0.25">
      <c r="A186">
        <f>A183+C186</f>
        <v>23172</v>
      </c>
      <c r="C186">
        <v>429</v>
      </c>
      <c r="D186" t="s">
        <v>17</v>
      </c>
      <c r="E186" s="3"/>
      <c r="F186" s="3"/>
      <c r="G186" t="s">
        <v>98</v>
      </c>
      <c r="I186" s="159" t="s">
        <v>375</v>
      </c>
      <c r="J186" s="159" t="s">
        <v>376</v>
      </c>
      <c r="K186" s="159" t="s">
        <v>377</v>
      </c>
      <c r="L186" s="159" t="s">
        <v>378</v>
      </c>
      <c r="M186" s="159" t="s">
        <v>379</v>
      </c>
      <c r="N186" s="159" t="s">
        <v>380</v>
      </c>
      <c r="O186" s="159" t="s">
        <v>381</v>
      </c>
    </row>
    <row r="187" spans="1:15" ht="15" customHeight="1" x14ac:dyDescent="0.25">
      <c r="A187">
        <f>A188-$D$4</f>
        <v>23550</v>
      </c>
      <c r="D187" t="s">
        <v>6</v>
      </c>
      <c r="E187" s="3" t="s">
        <v>99</v>
      </c>
      <c r="F187" s="3">
        <v>2</v>
      </c>
      <c r="G187" t="s">
        <v>21</v>
      </c>
      <c r="I187" s="161" t="s">
        <v>382</v>
      </c>
      <c r="J187" s="160" t="s">
        <v>138</v>
      </c>
    </row>
    <row r="188" spans="1:15" ht="15" customHeight="1" x14ac:dyDescent="0.25">
      <c r="A188">
        <f>A183+B188</f>
        <v>23554</v>
      </c>
      <c r="B188">
        <v>811</v>
      </c>
      <c r="D188" t="s">
        <v>6</v>
      </c>
      <c r="E188" s="3" t="s">
        <v>99</v>
      </c>
      <c r="F188" s="3">
        <v>1</v>
      </c>
      <c r="G188" t="s">
        <v>21</v>
      </c>
      <c r="I188" s="161" t="s">
        <v>383</v>
      </c>
      <c r="J188" s="160" t="s">
        <v>138</v>
      </c>
    </row>
    <row r="189" spans="1:15" ht="15" customHeight="1" x14ac:dyDescent="0.25">
      <c r="A189">
        <f>A188+C189</f>
        <v>23632</v>
      </c>
      <c r="C189">
        <v>78</v>
      </c>
      <c r="D189" t="s">
        <v>17</v>
      </c>
      <c r="E189" s="3"/>
      <c r="F189" s="3"/>
      <c r="G189" t="s">
        <v>25</v>
      </c>
      <c r="I189" s="162" t="s">
        <v>384</v>
      </c>
    </row>
    <row r="190" spans="1:15" ht="15" customHeight="1" x14ac:dyDescent="0.25">
      <c r="A190">
        <f>A188+B190</f>
        <v>24102</v>
      </c>
      <c r="B190">
        <v>548</v>
      </c>
      <c r="D190" t="s">
        <v>6</v>
      </c>
      <c r="E190" s="3" t="s">
        <v>100</v>
      </c>
      <c r="F190" s="3">
        <v>1</v>
      </c>
      <c r="G190" t="s">
        <v>21</v>
      </c>
      <c r="I190" s="164" t="s">
        <v>385</v>
      </c>
      <c r="J190" s="163" t="s">
        <v>138</v>
      </c>
    </row>
    <row r="191" spans="1:15" ht="15" customHeight="1" x14ac:dyDescent="0.25">
      <c r="A191">
        <f>A190+$D$4</f>
        <v>24106</v>
      </c>
      <c r="D191" t="s">
        <v>6</v>
      </c>
      <c r="E191" s="3" t="s">
        <v>100</v>
      </c>
      <c r="F191" s="3">
        <v>2</v>
      </c>
      <c r="G191" t="s">
        <v>21</v>
      </c>
      <c r="I191" s="164" t="s">
        <v>386</v>
      </c>
      <c r="J191" s="163" t="s">
        <v>138</v>
      </c>
    </row>
    <row r="192" spans="1:15" ht="15" customHeight="1" x14ac:dyDescent="0.25">
      <c r="A192">
        <f>A190+C192</f>
        <v>24294</v>
      </c>
      <c r="C192">
        <v>192</v>
      </c>
      <c r="D192" t="s">
        <v>17</v>
      </c>
      <c r="E192" s="3"/>
      <c r="F192" s="3"/>
      <c r="G192" t="s">
        <v>25</v>
      </c>
      <c r="I192" s="165" t="s">
        <v>387</v>
      </c>
    </row>
    <row r="193" spans="1:13" ht="15" customHeight="1" x14ac:dyDescent="0.25">
      <c r="A193">
        <f>A194-$D$4</f>
        <v>24884</v>
      </c>
      <c r="D193" t="s">
        <v>6</v>
      </c>
      <c r="E193" s="3" t="s">
        <v>101</v>
      </c>
      <c r="F193" s="3">
        <v>2</v>
      </c>
      <c r="G193" t="s">
        <v>21</v>
      </c>
      <c r="I193" s="167" t="s">
        <v>388</v>
      </c>
      <c r="J193" s="166" t="s">
        <v>138</v>
      </c>
    </row>
    <row r="194" spans="1:13" ht="15" customHeight="1" x14ac:dyDescent="0.25">
      <c r="A194">
        <f>A190+B194</f>
        <v>24888</v>
      </c>
      <c r="B194">
        <v>786</v>
      </c>
      <c r="D194" t="s">
        <v>6</v>
      </c>
      <c r="E194" s="3" t="s">
        <v>101</v>
      </c>
      <c r="F194" s="3">
        <v>1</v>
      </c>
      <c r="G194" t="s">
        <v>21</v>
      </c>
      <c r="I194" s="167" t="s">
        <v>389</v>
      </c>
      <c r="J194" s="166" t="s">
        <v>138</v>
      </c>
    </row>
    <row r="195" spans="1:13" ht="15" customHeight="1" x14ac:dyDescent="0.25">
      <c r="A195">
        <f>A194+C195</f>
        <v>24955</v>
      </c>
      <c r="C195">
        <v>67</v>
      </c>
      <c r="D195" t="s">
        <v>17</v>
      </c>
      <c r="E195" s="3"/>
      <c r="F195" s="3"/>
      <c r="G195" t="s">
        <v>25</v>
      </c>
      <c r="I195" s="168" t="s">
        <v>390</v>
      </c>
    </row>
    <row r="196" spans="1:13" ht="15" customHeight="1" x14ac:dyDescent="0.25">
      <c r="A196">
        <f>A194+B196</f>
        <v>25531</v>
      </c>
      <c r="B196">
        <v>643</v>
      </c>
      <c r="D196" t="s">
        <v>6</v>
      </c>
      <c r="E196" s="3" t="s">
        <v>102</v>
      </c>
      <c r="F196" s="3">
        <v>1</v>
      </c>
      <c r="G196" t="s">
        <v>21</v>
      </c>
      <c r="I196" s="170" t="s">
        <v>391</v>
      </c>
      <c r="J196" s="169" t="s">
        <v>138</v>
      </c>
    </row>
    <row r="197" spans="1:13" ht="15" customHeight="1" x14ac:dyDescent="0.25">
      <c r="A197">
        <f>A196+$D$4</f>
        <v>25535</v>
      </c>
      <c r="D197" t="s">
        <v>6</v>
      </c>
      <c r="E197" s="3" t="s">
        <v>102</v>
      </c>
      <c r="F197" s="3">
        <v>2</v>
      </c>
      <c r="G197" t="s">
        <v>21</v>
      </c>
      <c r="I197" s="170" t="s">
        <v>392</v>
      </c>
      <c r="J197" s="169" t="s">
        <v>138</v>
      </c>
    </row>
    <row r="198" spans="1:13" ht="15" customHeight="1" x14ac:dyDescent="0.25">
      <c r="A198">
        <f>A196+C198</f>
        <v>25698</v>
      </c>
      <c r="C198">
        <v>167</v>
      </c>
      <c r="D198" t="s">
        <v>17</v>
      </c>
      <c r="E198" s="3"/>
      <c r="F198" s="3"/>
      <c r="G198" t="s">
        <v>25</v>
      </c>
      <c r="I198" s="171" t="s">
        <v>393</v>
      </c>
    </row>
    <row r="199" spans="1:13" ht="15" customHeight="1" x14ac:dyDescent="0.25">
      <c r="A199">
        <f>A200-$D$4</f>
        <v>26046</v>
      </c>
      <c r="D199" t="s">
        <v>6</v>
      </c>
      <c r="E199" s="3" t="s">
        <v>103</v>
      </c>
      <c r="F199" s="3">
        <v>2</v>
      </c>
      <c r="G199" t="s">
        <v>21</v>
      </c>
      <c r="I199" s="173" t="s">
        <v>394</v>
      </c>
      <c r="J199" s="172" t="s">
        <v>138</v>
      </c>
    </row>
    <row r="200" spans="1:13" ht="15" customHeight="1" x14ac:dyDescent="0.25">
      <c r="A200">
        <f>A196+B200</f>
        <v>26050</v>
      </c>
      <c r="B200">
        <v>519</v>
      </c>
      <c r="D200" t="s">
        <v>6</v>
      </c>
      <c r="E200" s="3" t="s">
        <v>103</v>
      </c>
      <c r="F200" s="3">
        <v>1</v>
      </c>
      <c r="G200" t="s">
        <v>21</v>
      </c>
      <c r="I200" s="173" t="s">
        <v>395</v>
      </c>
      <c r="J200" s="172" t="s">
        <v>138</v>
      </c>
    </row>
    <row r="201" spans="1:13" ht="15" customHeight="1" x14ac:dyDescent="0.25">
      <c r="A201">
        <f>A200+C201</f>
        <v>26079</v>
      </c>
      <c r="C201">
        <v>29</v>
      </c>
      <c r="D201" t="s">
        <v>17</v>
      </c>
      <c r="E201" s="3"/>
      <c r="F201" s="3"/>
      <c r="G201" t="s">
        <v>25</v>
      </c>
      <c r="I201" s="174" t="s">
        <v>396</v>
      </c>
    </row>
    <row r="202" spans="1:13" ht="15" customHeight="1" x14ac:dyDescent="0.25">
      <c r="A202">
        <f>A200+B202</f>
        <v>26842</v>
      </c>
      <c r="B202">
        <v>792</v>
      </c>
      <c r="D202" t="s">
        <v>6</v>
      </c>
      <c r="E202" s="3" t="s">
        <v>104</v>
      </c>
      <c r="F202" s="3">
        <v>1</v>
      </c>
      <c r="G202" t="s">
        <v>21</v>
      </c>
      <c r="H202" t="s">
        <v>50</v>
      </c>
      <c r="I202" s="176" t="s">
        <v>397</v>
      </c>
      <c r="J202" s="176" t="s">
        <v>398</v>
      </c>
      <c r="K202" s="175" t="s">
        <v>138</v>
      </c>
    </row>
    <row r="203" spans="1:13" ht="15" customHeight="1" x14ac:dyDescent="0.25">
      <c r="A203">
        <f>A202+$D$4</f>
        <v>26846</v>
      </c>
      <c r="D203" t="s">
        <v>6</v>
      </c>
      <c r="E203" s="3" t="s">
        <v>104</v>
      </c>
      <c r="F203" s="3">
        <v>2</v>
      </c>
      <c r="G203" t="s">
        <v>21</v>
      </c>
      <c r="H203" t="s">
        <v>50</v>
      </c>
      <c r="I203" s="176" t="s">
        <v>399</v>
      </c>
      <c r="J203" s="176" t="s">
        <v>398</v>
      </c>
      <c r="K203" s="175" t="s">
        <v>138</v>
      </c>
    </row>
    <row r="204" spans="1:13" ht="15" customHeight="1" x14ac:dyDescent="0.25">
      <c r="A204">
        <f>A202+B204</f>
        <v>26908</v>
      </c>
      <c r="B204">
        <v>66</v>
      </c>
      <c r="D204" t="s">
        <v>6</v>
      </c>
      <c r="E204" s="3" t="s">
        <v>105</v>
      </c>
      <c r="F204" s="3">
        <v>1</v>
      </c>
      <c r="G204" t="s">
        <v>21</v>
      </c>
      <c r="I204" s="178" t="s">
        <v>400</v>
      </c>
      <c r="J204" s="177" t="s">
        <v>138</v>
      </c>
    </row>
    <row r="205" spans="1:13" ht="15" customHeight="1" x14ac:dyDescent="0.25">
      <c r="A205">
        <f>A204+$D$4</f>
        <v>26912</v>
      </c>
      <c r="D205" t="s">
        <v>6</v>
      </c>
      <c r="E205" s="3" t="s">
        <v>105</v>
      </c>
      <c r="F205" s="3">
        <v>2</v>
      </c>
      <c r="G205" t="s">
        <v>21</v>
      </c>
      <c r="I205" s="178" t="s">
        <v>401</v>
      </c>
      <c r="J205" s="177" t="s">
        <v>138</v>
      </c>
    </row>
    <row r="206" spans="1:13" ht="15" customHeight="1" x14ac:dyDescent="0.25">
      <c r="A206">
        <f>A204+C206</f>
        <v>27083</v>
      </c>
      <c r="C206">
        <v>175</v>
      </c>
      <c r="D206" t="s">
        <v>17</v>
      </c>
      <c r="E206" s="3"/>
      <c r="F206" s="3"/>
      <c r="G206" t="s">
        <v>48</v>
      </c>
      <c r="I206" s="179" t="s">
        <v>402</v>
      </c>
      <c r="J206" s="179" t="s">
        <v>403</v>
      </c>
      <c r="K206" s="179" t="s">
        <v>404</v>
      </c>
      <c r="L206" s="179" t="s">
        <v>405</v>
      </c>
      <c r="M206" s="179" t="s">
        <v>406</v>
      </c>
    </row>
    <row r="207" spans="1:13" ht="15" customHeight="1" x14ac:dyDescent="0.25">
      <c r="A207">
        <f>A208-$D$4</f>
        <v>27151</v>
      </c>
      <c r="D207" t="s">
        <v>6</v>
      </c>
      <c r="E207" s="3" t="s">
        <v>106</v>
      </c>
      <c r="F207" s="3">
        <v>2</v>
      </c>
      <c r="G207" t="s">
        <v>21</v>
      </c>
      <c r="I207" s="181" t="s">
        <v>407</v>
      </c>
      <c r="J207" s="180" t="s">
        <v>138</v>
      </c>
    </row>
    <row r="208" spans="1:13" ht="15" customHeight="1" x14ac:dyDescent="0.25">
      <c r="A208">
        <f>A204+B208</f>
        <v>27155</v>
      </c>
      <c r="B208">
        <v>247</v>
      </c>
      <c r="D208" t="s">
        <v>6</v>
      </c>
      <c r="E208" s="3" t="s">
        <v>106</v>
      </c>
      <c r="F208" s="3">
        <v>1</v>
      </c>
      <c r="G208" t="s">
        <v>21</v>
      </c>
      <c r="I208" s="181" t="s">
        <v>408</v>
      </c>
      <c r="J208" s="180" t="s">
        <v>138</v>
      </c>
    </row>
    <row r="209" spans="1:13" ht="15" customHeight="1" x14ac:dyDescent="0.25">
      <c r="A209">
        <f>A210-$D$4</f>
        <v>27205</v>
      </c>
      <c r="D209" t="s">
        <v>6</v>
      </c>
      <c r="E209" s="3" t="s">
        <v>107</v>
      </c>
      <c r="F209" s="3">
        <v>2</v>
      </c>
      <c r="G209" t="s">
        <v>21</v>
      </c>
      <c r="I209" s="183" t="s">
        <v>409</v>
      </c>
      <c r="J209" s="182" t="s">
        <v>138</v>
      </c>
    </row>
    <row r="210" spans="1:13" ht="15" customHeight="1" x14ac:dyDescent="0.25">
      <c r="A210">
        <f>A208+B210</f>
        <v>27209</v>
      </c>
      <c r="B210">
        <v>54</v>
      </c>
      <c r="D210" t="s">
        <v>6</v>
      </c>
      <c r="E210" s="3" t="s">
        <v>107</v>
      </c>
      <c r="F210" s="3">
        <v>1</v>
      </c>
      <c r="G210" t="s">
        <v>21</v>
      </c>
      <c r="I210" s="183" t="s">
        <v>410</v>
      </c>
      <c r="J210" s="182" t="s">
        <v>138</v>
      </c>
    </row>
    <row r="211" spans="1:13" ht="15" customHeight="1" x14ac:dyDescent="0.25">
      <c r="A211">
        <f>A210+B211</f>
        <v>27379</v>
      </c>
      <c r="B211">
        <v>170</v>
      </c>
      <c r="D211" t="s">
        <v>6</v>
      </c>
      <c r="E211" s="3" t="s">
        <v>108</v>
      </c>
      <c r="F211" s="3">
        <v>1</v>
      </c>
      <c r="G211" t="s">
        <v>21</v>
      </c>
      <c r="I211" s="185" t="s">
        <v>411</v>
      </c>
      <c r="J211" s="184" t="s">
        <v>138</v>
      </c>
    </row>
    <row r="212" spans="1:13" ht="15" customHeight="1" x14ac:dyDescent="0.25">
      <c r="A212">
        <f>A211+$D$4</f>
        <v>27383</v>
      </c>
      <c r="D212" t="s">
        <v>6</v>
      </c>
      <c r="E212" s="3" t="s">
        <v>108</v>
      </c>
      <c r="F212" s="3">
        <v>2</v>
      </c>
      <c r="G212" t="s">
        <v>21</v>
      </c>
      <c r="I212" s="185" t="s">
        <v>412</v>
      </c>
      <c r="J212" s="184" t="s">
        <v>138</v>
      </c>
    </row>
    <row r="213" spans="1:13" ht="15" customHeight="1" x14ac:dyDescent="0.25">
      <c r="A213">
        <f>A211+B213</f>
        <v>27432</v>
      </c>
      <c r="B213">
        <v>53</v>
      </c>
      <c r="D213" t="s">
        <v>6</v>
      </c>
      <c r="E213" s="3" t="s">
        <v>109</v>
      </c>
      <c r="F213" s="3">
        <v>1</v>
      </c>
      <c r="G213" t="s">
        <v>21</v>
      </c>
      <c r="I213" s="187" t="s">
        <v>413</v>
      </c>
      <c r="J213" s="186" t="s">
        <v>138</v>
      </c>
    </row>
    <row r="214" spans="1:13" ht="15" customHeight="1" x14ac:dyDescent="0.25">
      <c r="A214">
        <f>A213+$D$4</f>
        <v>27436</v>
      </c>
      <c r="D214" t="s">
        <v>6</v>
      </c>
      <c r="E214" s="3" t="s">
        <v>109</v>
      </c>
      <c r="F214" s="3">
        <v>2</v>
      </c>
      <c r="G214" t="s">
        <v>21</v>
      </c>
      <c r="I214" s="187" t="s">
        <v>414</v>
      </c>
      <c r="J214" s="186" t="s">
        <v>138</v>
      </c>
    </row>
    <row r="215" spans="1:13" ht="15" customHeight="1" x14ac:dyDescent="0.25">
      <c r="A215">
        <f>A213+C215</f>
        <v>27639</v>
      </c>
      <c r="C215">
        <v>207</v>
      </c>
      <c r="D215" t="s">
        <v>17</v>
      </c>
      <c r="E215" s="3"/>
      <c r="F215" s="3"/>
      <c r="G215" t="s">
        <v>25</v>
      </c>
      <c r="I215" s="188" t="s">
        <v>415</v>
      </c>
    </row>
    <row r="216" spans="1:13" ht="15" customHeight="1" x14ac:dyDescent="0.25">
      <c r="A216">
        <f>A217-$D$4</f>
        <v>27654</v>
      </c>
      <c r="D216" t="s">
        <v>6</v>
      </c>
      <c r="E216" s="3" t="s">
        <v>110</v>
      </c>
      <c r="F216" s="3">
        <v>2</v>
      </c>
      <c r="G216" t="s">
        <v>21</v>
      </c>
      <c r="H216" t="s">
        <v>111</v>
      </c>
      <c r="I216" s="190" t="s">
        <v>416</v>
      </c>
      <c r="J216" s="190" t="s">
        <v>486</v>
      </c>
      <c r="K216" s="190" t="s">
        <v>145</v>
      </c>
      <c r="L216" s="190" t="s">
        <v>165</v>
      </c>
      <c r="M216" s="189" t="s">
        <v>138</v>
      </c>
    </row>
    <row r="217" spans="1:13" ht="15" customHeight="1" x14ac:dyDescent="0.25">
      <c r="A217">
        <f>A213+B217</f>
        <v>27658</v>
      </c>
      <c r="B217">
        <v>226</v>
      </c>
      <c r="D217" t="s">
        <v>6</v>
      </c>
      <c r="E217" s="3" t="s">
        <v>110</v>
      </c>
      <c r="F217" s="3">
        <v>1</v>
      </c>
      <c r="G217" t="s">
        <v>21</v>
      </c>
      <c r="H217" t="s">
        <v>111</v>
      </c>
      <c r="I217" s="190" t="s">
        <v>417</v>
      </c>
      <c r="J217" s="190" t="s">
        <v>486</v>
      </c>
      <c r="K217" s="190" t="s">
        <v>145</v>
      </c>
      <c r="L217" s="190" t="s">
        <v>165</v>
      </c>
      <c r="M217" s="189" t="s">
        <v>138</v>
      </c>
    </row>
    <row r="218" spans="1:13" ht="15" customHeight="1" x14ac:dyDescent="0.25">
      <c r="A218">
        <f>A219-$D$4</f>
        <v>27718</v>
      </c>
      <c r="D218" t="s">
        <v>6</v>
      </c>
      <c r="E218" s="3" t="s">
        <v>112</v>
      </c>
      <c r="F218" s="3">
        <v>2</v>
      </c>
      <c r="G218" t="s">
        <v>113</v>
      </c>
      <c r="H218" t="s">
        <v>113</v>
      </c>
      <c r="I218" s="192" t="s">
        <v>418</v>
      </c>
      <c r="J218" s="192" t="s">
        <v>151</v>
      </c>
      <c r="K218" s="192" t="s">
        <v>488</v>
      </c>
      <c r="L218" s="192" t="s">
        <v>419</v>
      </c>
      <c r="M218" s="191" t="s">
        <v>138</v>
      </c>
    </row>
    <row r="219" spans="1:13" ht="15" customHeight="1" x14ac:dyDescent="0.25">
      <c r="A219">
        <f>A217+B219</f>
        <v>27722</v>
      </c>
      <c r="B219">
        <v>64</v>
      </c>
      <c r="D219" t="s">
        <v>6</v>
      </c>
      <c r="E219" s="3" t="s">
        <v>112</v>
      </c>
      <c r="F219" s="3">
        <v>1</v>
      </c>
      <c r="G219" t="s">
        <v>113</v>
      </c>
      <c r="H219" t="s">
        <v>113</v>
      </c>
      <c r="I219" s="192" t="s">
        <v>420</v>
      </c>
      <c r="J219" s="192" t="s">
        <v>151</v>
      </c>
      <c r="K219" s="192" t="s">
        <v>488</v>
      </c>
      <c r="L219" s="192" t="s">
        <v>419</v>
      </c>
      <c r="M219" s="191" t="s">
        <v>138</v>
      </c>
    </row>
    <row r="220" spans="1:13" ht="15" customHeight="1" x14ac:dyDescent="0.25">
      <c r="A220">
        <f>A219+B220</f>
        <v>28046</v>
      </c>
      <c r="B220">
        <v>324</v>
      </c>
      <c r="D220" t="s">
        <v>6</v>
      </c>
      <c r="E220" s="3" t="s">
        <v>114</v>
      </c>
      <c r="F220" s="3">
        <v>1</v>
      </c>
      <c r="G220" t="s">
        <v>113</v>
      </c>
      <c r="H220" t="s">
        <v>113</v>
      </c>
      <c r="I220" s="194" t="s">
        <v>421</v>
      </c>
      <c r="J220" s="194" t="s">
        <v>151</v>
      </c>
      <c r="K220" s="194" t="s">
        <v>488</v>
      </c>
      <c r="L220" s="194" t="s">
        <v>419</v>
      </c>
      <c r="M220" s="193" t="s">
        <v>138</v>
      </c>
    </row>
    <row r="221" spans="1:13" ht="15" customHeight="1" x14ac:dyDescent="0.25">
      <c r="A221">
        <f>A220+$D$4</f>
        <v>28050</v>
      </c>
      <c r="D221" t="s">
        <v>6</v>
      </c>
      <c r="E221" s="3" t="s">
        <v>114</v>
      </c>
      <c r="F221" s="3">
        <v>2</v>
      </c>
      <c r="G221" t="s">
        <v>113</v>
      </c>
      <c r="H221" t="s">
        <v>113</v>
      </c>
      <c r="I221" s="194" t="s">
        <v>422</v>
      </c>
      <c r="J221" s="194" t="s">
        <v>151</v>
      </c>
      <c r="K221" s="194" t="s">
        <v>488</v>
      </c>
      <c r="L221" s="194" t="s">
        <v>419</v>
      </c>
      <c r="M221" s="193" t="s">
        <v>138</v>
      </c>
    </row>
    <row r="222" spans="1:13" ht="15" customHeight="1" x14ac:dyDescent="0.25">
      <c r="A222">
        <f>A220+B222</f>
        <v>28341</v>
      </c>
      <c r="B222">
        <v>295</v>
      </c>
      <c r="D222" t="s">
        <v>6</v>
      </c>
      <c r="E222" s="3" t="s">
        <v>115</v>
      </c>
      <c r="F222" s="3">
        <v>1</v>
      </c>
      <c r="G222" t="s">
        <v>113</v>
      </c>
      <c r="H222" t="s">
        <v>113</v>
      </c>
      <c r="I222" s="196" t="s">
        <v>423</v>
      </c>
      <c r="J222" s="196" t="s">
        <v>151</v>
      </c>
      <c r="K222" s="196" t="s">
        <v>488</v>
      </c>
      <c r="L222" s="196" t="s">
        <v>419</v>
      </c>
      <c r="M222" s="195" t="s">
        <v>138</v>
      </c>
    </row>
    <row r="223" spans="1:13" ht="15" customHeight="1" x14ac:dyDescent="0.25">
      <c r="A223">
        <f>A222+$D$4</f>
        <v>28345</v>
      </c>
      <c r="D223" t="s">
        <v>6</v>
      </c>
      <c r="E223" s="3" t="s">
        <v>115</v>
      </c>
      <c r="F223" s="3">
        <v>2</v>
      </c>
      <c r="G223" t="s">
        <v>113</v>
      </c>
      <c r="H223" t="s">
        <v>113</v>
      </c>
      <c r="I223" s="198" t="s">
        <v>424</v>
      </c>
      <c r="J223" s="198" t="s">
        <v>151</v>
      </c>
      <c r="K223" s="198" t="s">
        <v>488</v>
      </c>
      <c r="L223" s="198" t="s">
        <v>419</v>
      </c>
      <c r="M223" s="197" t="s">
        <v>138</v>
      </c>
    </row>
    <row r="224" spans="1:13" ht="15" customHeight="1" x14ac:dyDescent="0.25">
      <c r="A224">
        <f>A222+B224</f>
        <v>28400</v>
      </c>
      <c r="B224">
        <v>59</v>
      </c>
      <c r="D224" t="s">
        <v>6</v>
      </c>
      <c r="E224" s="3" t="s">
        <v>116</v>
      </c>
      <c r="F224" s="3">
        <v>1</v>
      </c>
      <c r="G224" t="s">
        <v>113</v>
      </c>
      <c r="H224" t="s">
        <v>24</v>
      </c>
      <c r="I224" s="200" t="s">
        <v>425</v>
      </c>
      <c r="J224" s="200" t="s">
        <v>145</v>
      </c>
      <c r="K224" s="200" t="s">
        <v>488</v>
      </c>
      <c r="L224" s="200" t="s">
        <v>419</v>
      </c>
      <c r="M224" s="199" t="s">
        <v>138</v>
      </c>
    </row>
    <row r="225" spans="1:13" ht="15" customHeight="1" x14ac:dyDescent="0.25">
      <c r="A225">
        <f>A224+$D$4</f>
        <v>28404</v>
      </c>
      <c r="D225" t="s">
        <v>6</v>
      </c>
      <c r="E225" s="3" t="s">
        <v>116</v>
      </c>
      <c r="F225" s="3">
        <v>2</v>
      </c>
      <c r="G225" t="s">
        <v>113</v>
      </c>
      <c r="H225" t="s">
        <v>24</v>
      </c>
      <c r="I225" s="200" t="s">
        <v>426</v>
      </c>
      <c r="J225" s="200" t="s">
        <v>145</v>
      </c>
      <c r="K225" s="200" t="s">
        <v>488</v>
      </c>
      <c r="L225" s="200" t="s">
        <v>419</v>
      </c>
      <c r="M225" s="199" t="s">
        <v>138</v>
      </c>
    </row>
    <row r="226" spans="1:13" ht="15" customHeight="1" x14ac:dyDescent="0.25">
      <c r="A226">
        <f>A224+C226</f>
        <v>28481</v>
      </c>
      <c r="C226">
        <v>81</v>
      </c>
      <c r="D226" t="s">
        <v>17</v>
      </c>
      <c r="E226" s="3"/>
      <c r="F226" s="3"/>
      <c r="G226" t="s">
        <v>25</v>
      </c>
      <c r="I226" s="201" t="s">
        <v>427</v>
      </c>
    </row>
    <row r="227" spans="1:13" ht="15" customHeight="1" x14ac:dyDescent="0.25">
      <c r="A227">
        <f>A224+C227</f>
        <v>28619</v>
      </c>
      <c r="C227">
        <v>219</v>
      </c>
      <c r="D227" t="s">
        <v>17</v>
      </c>
      <c r="E227" s="3"/>
      <c r="F227" s="3"/>
      <c r="G227" t="s">
        <v>25</v>
      </c>
      <c r="I227" s="202" t="s">
        <v>428</v>
      </c>
    </row>
    <row r="228" spans="1:13" ht="15" customHeight="1" x14ac:dyDescent="0.25">
      <c r="A228">
        <f>A224+C228</f>
        <v>28691</v>
      </c>
      <c r="C228">
        <v>291</v>
      </c>
      <c r="D228" t="s">
        <v>17</v>
      </c>
      <c r="E228" s="3"/>
      <c r="F228" s="3"/>
      <c r="G228" t="s">
        <v>48</v>
      </c>
      <c r="I228" s="203" t="s">
        <v>429</v>
      </c>
      <c r="J228" s="203" t="s">
        <v>430</v>
      </c>
      <c r="K228" s="203" t="s">
        <v>431</v>
      </c>
      <c r="L228" s="203" t="s">
        <v>432</v>
      </c>
      <c r="M228" s="203" t="s">
        <v>433</v>
      </c>
    </row>
    <row r="229" spans="1:13" ht="15" customHeight="1" x14ac:dyDescent="0.25">
      <c r="A229">
        <f>A224+C229</f>
        <v>28732</v>
      </c>
      <c r="C229">
        <v>332</v>
      </c>
      <c r="D229" t="s">
        <v>17</v>
      </c>
      <c r="E229" s="3"/>
      <c r="F229" s="3"/>
      <c r="G229" t="s">
        <v>25</v>
      </c>
      <c r="I229" s="204" t="s">
        <v>434</v>
      </c>
    </row>
    <row r="230" spans="1:13" ht="15" customHeight="1" x14ac:dyDescent="0.25">
      <c r="A230">
        <f>A231-$D$4</f>
        <v>28882</v>
      </c>
      <c r="D230" t="s">
        <v>6</v>
      </c>
      <c r="E230" s="3" t="s">
        <v>117</v>
      </c>
      <c r="F230" s="3">
        <v>2</v>
      </c>
      <c r="G230" t="s">
        <v>21</v>
      </c>
      <c r="I230" s="206" t="s">
        <v>435</v>
      </c>
      <c r="J230" s="205" t="s">
        <v>138</v>
      </c>
    </row>
    <row r="231" spans="1:13" ht="15" customHeight="1" x14ac:dyDescent="0.25">
      <c r="A231">
        <f>A224+B231</f>
        <v>28886</v>
      </c>
      <c r="B231">
        <v>486</v>
      </c>
      <c r="D231" t="s">
        <v>6</v>
      </c>
      <c r="E231" s="3" t="s">
        <v>117</v>
      </c>
      <c r="F231" s="3">
        <v>1</v>
      </c>
      <c r="G231" t="s">
        <v>21</v>
      </c>
      <c r="I231" s="206" t="s">
        <v>436</v>
      </c>
      <c r="J231" s="205" t="s">
        <v>138</v>
      </c>
    </row>
    <row r="232" spans="1:13" ht="15" customHeight="1" x14ac:dyDescent="0.25">
      <c r="A232">
        <f>A231+C232</f>
        <v>28933</v>
      </c>
      <c r="C232">
        <v>47</v>
      </c>
      <c r="D232" t="s">
        <v>17</v>
      </c>
      <c r="E232" s="3"/>
      <c r="F232" s="3"/>
      <c r="G232" t="s">
        <v>48</v>
      </c>
      <c r="I232" s="207" t="s">
        <v>437</v>
      </c>
      <c r="J232" s="207" t="s">
        <v>438</v>
      </c>
      <c r="K232" s="207" t="s">
        <v>439</v>
      </c>
      <c r="L232" s="207" t="s">
        <v>440</v>
      </c>
      <c r="M232" s="207" t="s">
        <v>441</v>
      </c>
    </row>
    <row r="233" spans="1:13" ht="15" customHeight="1" x14ac:dyDescent="0.25">
      <c r="A233">
        <f>A234-$D$4</f>
        <v>28936</v>
      </c>
      <c r="D233" t="s">
        <v>6</v>
      </c>
      <c r="E233" s="3" t="s">
        <v>118</v>
      </c>
      <c r="F233" s="3">
        <v>2</v>
      </c>
      <c r="G233" t="s">
        <v>21</v>
      </c>
      <c r="I233" s="209" t="s">
        <v>442</v>
      </c>
      <c r="J233" s="208" t="s">
        <v>138</v>
      </c>
    </row>
    <row r="234" spans="1:13" ht="15" customHeight="1" x14ac:dyDescent="0.25">
      <c r="A234">
        <f>A231+B234</f>
        <v>28940</v>
      </c>
      <c r="B234">
        <v>54</v>
      </c>
      <c r="D234" t="s">
        <v>6</v>
      </c>
      <c r="E234" s="3" t="s">
        <v>118</v>
      </c>
      <c r="F234" s="3">
        <v>1</v>
      </c>
      <c r="G234" t="s">
        <v>21</v>
      </c>
      <c r="I234" s="209" t="s">
        <v>443</v>
      </c>
      <c r="J234" s="208" t="s">
        <v>138</v>
      </c>
    </row>
    <row r="235" spans="1:13" ht="15" customHeight="1" x14ac:dyDescent="0.25">
      <c r="A235">
        <f>A234+C235</f>
        <v>28981</v>
      </c>
      <c r="C235">
        <v>41</v>
      </c>
      <c r="D235" t="s">
        <v>17</v>
      </c>
      <c r="E235" s="3"/>
      <c r="F235" s="3"/>
      <c r="G235" t="s">
        <v>444</v>
      </c>
      <c r="I235" s="210" t="s">
        <v>445</v>
      </c>
      <c r="J235" s="210" t="s">
        <v>446</v>
      </c>
    </row>
    <row r="236" spans="1:13" ht="15" customHeight="1" x14ac:dyDescent="0.25">
      <c r="A236">
        <f>A234+B236</f>
        <v>29009</v>
      </c>
      <c r="B236">
        <v>69</v>
      </c>
      <c r="D236" t="s">
        <v>6</v>
      </c>
      <c r="E236" s="3" t="s">
        <v>119</v>
      </c>
      <c r="F236" s="3">
        <v>1</v>
      </c>
      <c r="G236" t="s">
        <v>21</v>
      </c>
      <c r="I236" s="212" t="s">
        <v>447</v>
      </c>
      <c r="J236" s="211" t="s">
        <v>138</v>
      </c>
      <c r="K236" s="211"/>
      <c r="L236" s="211"/>
    </row>
    <row r="237" spans="1:13" ht="15" customHeight="1" x14ac:dyDescent="0.25">
      <c r="A237">
        <f>A236+$D$4</f>
        <v>29013</v>
      </c>
      <c r="D237" t="s">
        <v>6</v>
      </c>
      <c r="E237" s="3" t="s">
        <v>119</v>
      </c>
      <c r="F237" s="3">
        <v>2</v>
      </c>
      <c r="G237" t="s">
        <v>21</v>
      </c>
      <c r="I237" s="212" t="s">
        <v>448</v>
      </c>
      <c r="J237" s="211" t="s">
        <v>138</v>
      </c>
      <c r="K237" s="211"/>
      <c r="L237" s="211"/>
    </row>
    <row r="238" spans="1:13" ht="15" customHeight="1" x14ac:dyDescent="0.25">
      <c r="A238">
        <f>A236+B238</f>
        <v>29063</v>
      </c>
      <c r="B238">
        <v>54</v>
      </c>
      <c r="D238" t="s">
        <v>6</v>
      </c>
      <c r="E238" s="3" t="s">
        <v>120</v>
      </c>
      <c r="F238" s="3">
        <v>1</v>
      </c>
      <c r="G238" t="s">
        <v>21</v>
      </c>
      <c r="H238" t="s">
        <v>24</v>
      </c>
      <c r="I238" s="212" t="s">
        <v>449</v>
      </c>
      <c r="J238" s="212" t="s">
        <v>489</v>
      </c>
      <c r="K238" s="212" t="s">
        <v>450</v>
      </c>
      <c r="L238" s="211" t="s">
        <v>138</v>
      </c>
    </row>
    <row r="239" spans="1:13" ht="15" customHeight="1" x14ac:dyDescent="0.25">
      <c r="A239">
        <f>A238+$D$4</f>
        <v>29067</v>
      </c>
      <c r="D239" t="s">
        <v>6</v>
      </c>
      <c r="E239" s="3" t="s">
        <v>120</v>
      </c>
      <c r="F239" s="3">
        <v>2</v>
      </c>
      <c r="G239" t="s">
        <v>21</v>
      </c>
      <c r="H239" t="s">
        <v>24</v>
      </c>
      <c r="I239" s="212" t="s">
        <v>451</v>
      </c>
      <c r="J239" s="212" t="s">
        <v>489</v>
      </c>
      <c r="K239" s="212" t="s">
        <v>450</v>
      </c>
      <c r="L239" s="211" t="s">
        <v>138</v>
      </c>
    </row>
    <row r="240" spans="1:13" ht="15" customHeight="1" x14ac:dyDescent="0.25">
      <c r="A240">
        <f>A241-$D$4</f>
        <v>29284</v>
      </c>
      <c r="D240" t="s">
        <v>6</v>
      </c>
      <c r="E240" s="3" t="s">
        <v>121</v>
      </c>
      <c r="F240" s="3">
        <v>2</v>
      </c>
      <c r="G240" t="s">
        <v>21</v>
      </c>
      <c r="I240" s="214" t="s">
        <v>452</v>
      </c>
      <c r="J240" s="213" t="s">
        <v>138</v>
      </c>
    </row>
    <row r="241" spans="1:11" ht="15" customHeight="1" x14ac:dyDescent="0.25">
      <c r="A241">
        <f>A238+B241</f>
        <v>29288</v>
      </c>
      <c r="B241">
        <v>225</v>
      </c>
      <c r="D241" t="s">
        <v>6</v>
      </c>
      <c r="E241" s="3" t="s">
        <v>121</v>
      </c>
      <c r="F241" s="3">
        <v>1</v>
      </c>
      <c r="G241" t="s">
        <v>21</v>
      </c>
      <c r="I241" s="214" t="s">
        <v>453</v>
      </c>
      <c r="J241" s="213" t="s">
        <v>138</v>
      </c>
    </row>
    <row r="242" spans="1:11" ht="15" customHeight="1" x14ac:dyDescent="0.25">
      <c r="A242">
        <f>A241+C242</f>
        <v>29341</v>
      </c>
      <c r="C242">
        <v>53</v>
      </c>
      <c r="D242" t="s">
        <v>17</v>
      </c>
      <c r="E242" s="3"/>
      <c r="F242" t="s">
        <v>122</v>
      </c>
      <c r="G242" t="s">
        <v>25</v>
      </c>
      <c r="I242" s="215" t="s">
        <v>454</v>
      </c>
    </row>
    <row r="243" spans="1:11" ht="15" customHeight="1" x14ac:dyDescent="0.25">
      <c r="A243">
        <f>A244-$D$4</f>
        <v>29350</v>
      </c>
      <c r="D243" t="s">
        <v>6</v>
      </c>
      <c r="E243" s="3" t="s">
        <v>123</v>
      </c>
      <c r="F243" s="3">
        <v>2</v>
      </c>
      <c r="G243" t="s">
        <v>21</v>
      </c>
      <c r="I243" s="217" t="s">
        <v>455</v>
      </c>
      <c r="J243" s="216" t="s">
        <v>138</v>
      </c>
    </row>
    <row r="244" spans="1:11" ht="15" customHeight="1" x14ac:dyDescent="0.25">
      <c r="A244">
        <f>A241+B244</f>
        <v>29354</v>
      </c>
      <c r="B244">
        <v>66</v>
      </c>
      <c r="D244" t="s">
        <v>6</v>
      </c>
      <c r="E244" s="3" t="s">
        <v>123</v>
      </c>
      <c r="F244" s="3">
        <v>1</v>
      </c>
      <c r="G244" t="s">
        <v>21</v>
      </c>
      <c r="I244" s="217" t="s">
        <v>456</v>
      </c>
      <c r="J244" s="216" t="s">
        <v>138</v>
      </c>
    </row>
    <row r="245" spans="1:11" ht="15" customHeight="1" x14ac:dyDescent="0.25">
      <c r="A245">
        <f>A244+B245</f>
        <v>30162</v>
      </c>
      <c r="B245">
        <v>808</v>
      </c>
      <c r="D245" t="s">
        <v>6</v>
      </c>
      <c r="E245" s="3" t="s">
        <v>124</v>
      </c>
      <c r="F245" s="3">
        <v>1</v>
      </c>
      <c r="G245" t="s">
        <v>21</v>
      </c>
      <c r="I245" s="219" t="s">
        <v>457</v>
      </c>
      <c r="J245" s="218" t="s">
        <v>138</v>
      </c>
    </row>
    <row r="246" spans="1:11" ht="15" customHeight="1" x14ac:dyDescent="0.25">
      <c r="A246">
        <f>A245+$D$4</f>
        <v>30166</v>
      </c>
      <c r="D246" t="s">
        <v>6</v>
      </c>
      <c r="E246" s="3" t="s">
        <v>124</v>
      </c>
      <c r="F246" s="3">
        <v>2</v>
      </c>
      <c r="G246" t="s">
        <v>21</v>
      </c>
      <c r="I246" s="219" t="s">
        <v>458</v>
      </c>
      <c r="J246" s="218" t="s">
        <v>138</v>
      </c>
    </row>
    <row r="247" spans="1:11" ht="15" customHeight="1" x14ac:dyDescent="0.25">
      <c r="A247">
        <f>A245+C247</f>
        <v>30313</v>
      </c>
      <c r="C247">
        <v>151</v>
      </c>
      <c r="D247" t="s">
        <v>17</v>
      </c>
      <c r="E247" s="3"/>
      <c r="F247" s="3"/>
      <c r="G247" t="s">
        <v>25</v>
      </c>
      <c r="I247" s="220" t="s">
        <v>459</v>
      </c>
    </row>
    <row r="248" spans="1:11" ht="15" customHeight="1" x14ac:dyDescent="0.25">
      <c r="A248">
        <f>A249-$D$4</f>
        <v>30387</v>
      </c>
      <c r="D248" t="s">
        <v>6</v>
      </c>
      <c r="E248" s="3" t="s">
        <v>125</v>
      </c>
      <c r="F248" s="3">
        <v>2</v>
      </c>
      <c r="G248" t="s">
        <v>21</v>
      </c>
      <c r="I248" s="222" t="s">
        <v>460</v>
      </c>
      <c r="J248" s="221" t="s">
        <v>138</v>
      </c>
    </row>
    <row r="249" spans="1:11" ht="15" customHeight="1" x14ac:dyDescent="0.25">
      <c r="A249">
        <f>A245+B249</f>
        <v>30391</v>
      </c>
      <c r="B249">
        <v>229</v>
      </c>
      <c r="D249" t="s">
        <v>6</v>
      </c>
      <c r="E249" s="3" t="s">
        <v>125</v>
      </c>
      <c r="F249" s="3">
        <v>1</v>
      </c>
      <c r="G249" t="s">
        <v>21</v>
      </c>
      <c r="I249" s="222" t="s">
        <v>461</v>
      </c>
      <c r="J249" s="221" t="s">
        <v>138</v>
      </c>
    </row>
    <row r="250" spans="1:11" ht="15" customHeight="1" x14ac:dyDescent="0.25">
      <c r="A250">
        <f>A249+B250</f>
        <v>31099</v>
      </c>
      <c r="B250">
        <v>708</v>
      </c>
      <c r="D250" t="s">
        <v>6</v>
      </c>
      <c r="E250" s="3" t="s">
        <v>126</v>
      </c>
      <c r="F250" s="3">
        <v>1</v>
      </c>
      <c r="G250" t="s">
        <v>27</v>
      </c>
      <c r="I250" s="224" t="s">
        <v>462</v>
      </c>
      <c r="J250" s="224" t="s">
        <v>463</v>
      </c>
      <c r="K250" s="223" t="s">
        <v>138</v>
      </c>
    </row>
    <row r="251" spans="1:11" ht="15" customHeight="1" x14ac:dyDescent="0.25">
      <c r="A251">
        <f>A250+$D$4</f>
        <v>31103</v>
      </c>
      <c r="D251" t="s">
        <v>6</v>
      </c>
      <c r="E251" s="3" t="s">
        <v>126</v>
      </c>
      <c r="F251" s="3">
        <v>2</v>
      </c>
      <c r="G251" t="s">
        <v>27</v>
      </c>
      <c r="I251" s="224" t="s">
        <v>464</v>
      </c>
      <c r="J251" s="224" t="s">
        <v>463</v>
      </c>
      <c r="K251" s="223" t="s">
        <v>138</v>
      </c>
    </row>
    <row r="252" spans="1:11" ht="15" customHeight="1" x14ac:dyDescent="0.25">
      <c r="A252">
        <f>A250+C252</f>
        <v>31374</v>
      </c>
      <c r="C252">
        <v>275</v>
      </c>
      <c r="D252" t="s">
        <v>17</v>
      </c>
      <c r="E252" s="3"/>
      <c r="F252" s="3"/>
      <c r="G252" t="s">
        <v>25</v>
      </c>
      <c r="I252" s="225" t="s">
        <v>465</v>
      </c>
    </row>
    <row r="253" spans="1:11" ht="15" customHeight="1" x14ac:dyDescent="0.25">
      <c r="A253">
        <f>A254-$D$4</f>
        <v>31758</v>
      </c>
      <c r="D253" t="s">
        <v>6</v>
      </c>
      <c r="E253" s="3" t="s">
        <v>127</v>
      </c>
      <c r="F253" s="3">
        <v>2</v>
      </c>
      <c r="G253" t="s">
        <v>21</v>
      </c>
      <c r="I253" s="227" t="s">
        <v>466</v>
      </c>
      <c r="J253" s="226" t="s">
        <v>138</v>
      </c>
    </row>
    <row r="254" spans="1:11" ht="15" customHeight="1" x14ac:dyDescent="0.25">
      <c r="A254">
        <f>A250+B254</f>
        <v>31762</v>
      </c>
      <c r="B254">
        <v>663</v>
      </c>
      <c r="D254" t="s">
        <v>6</v>
      </c>
      <c r="E254" s="3" t="s">
        <v>127</v>
      </c>
      <c r="F254" s="3">
        <v>1</v>
      </c>
      <c r="G254" t="s">
        <v>21</v>
      </c>
      <c r="I254" s="227" t="s">
        <v>467</v>
      </c>
      <c r="J254" s="226" t="s">
        <v>138</v>
      </c>
    </row>
    <row r="255" spans="1:11" ht="15" customHeight="1" x14ac:dyDescent="0.25">
      <c r="A255">
        <f>A254+C255</f>
        <v>31779</v>
      </c>
      <c r="C255">
        <v>17</v>
      </c>
      <c r="D255" t="s">
        <v>17</v>
      </c>
      <c r="E255" s="3"/>
      <c r="F255" s="3"/>
      <c r="G255" t="s">
        <v>25</v>
      </c>
      <c r="I255" s="228" t="s">
        <v>468</v>
      </c>
    </row>
    <row r="256" spans="1:11" ht="15" customHeight="1" x14ac:dyDescent="0.25">
      <c r="A256">
        <f>A254+B256</f>
        <v>31924</v>
      </c>
      <c r="B256">
        <v>162</v>
      </c>
      <c r="D256" t="s">
        <v>6</v>
      </c>
      <c r="E256" s="3" t="s">
        <v>128</v>
      </c>
      <c r="F256" s="3">
        <v>1</v>
      </c>
      <c r="G256" t="s">
        <v>21</v>
      </c>
      <c r="I256" s="230" t="s">
        <v>469</v>
      </c>
      <c r="J256" s="229" t="s">
        <v>138</v>
      </c>
      <c r="K256" s="229"/>
    </row>
    <row r="257" spans="1:14" ht="15" customHeight="1" x14ac:dyDescent="0.25">
      <c r="A257">
        <f>A256+$D$4</f>
        <v>31928</v>
      </c>
      <c r="D257" t="s">
        <v>6</v>
      </c>
      <c r="E257" s="3" t="s">
        <v>128</v>
      </c>
      <c r="F257" s="3">
        <v>2</v>
      </c>
      <c r="G257" t="s">
        <v>21</v>
      </c>
      <c r="I257" s="230" t="s">
        <v>470</v>
      </c>
      <c r="J257" s="229" t="s">
        <v>138</v>
      </c>
      <c r="K257" s="229"/>
    </row>
    <row r="258" spans="1:14" ht="15" customHeight="1" x14ac:dyDescent="0.25">
      <c r="A258">
        <f>A256+B258</f>
        <v>31978</v>
      </c>
      <c r="B258">
        <v>54</v>
      </c>
      <c r="D258" t="s">
        <v>6</v>
      </c>
      <c r="E258" s="3" t="s">
        <v>129</v>
      </c>
      <c r="F258" s="3">
        <v>1</v>
      </c>
      <c r="G258" t="s">
        <v>27</v>
      </c>
      <c r="I258" s="230" t="s">
        <v>471</v>
      </c>
      <c r="J258" s="230" t="s">
        <v>472</v>
      </c>
      <c r="K258" s="229" t="s">
        <v>138</v>
      </c>
    </row>
    <row r="259" spans="1:14" ht="15" customHeight="1" x14ac:dyDescent="0.25">
      <c r="A259">
        <f>A258+$D$4</f>
        <v>31982</v>
      </c>
      <c r="D259" t="s">
        <v>6</v>
      </c>
      <c r="E259" s="3" t="s">
        <v>129</v>
      </c>
      <c r="F259" s="3">
        <v>2</v>
      </c>
      <c r="G259" t="s">
        <v>27</v>
      </c>
      <c r="I259" s="232" t="s">
        <v>473</v>
      </c>
      <c r="J259" s="232" t="s">
        <v>472</v>
      </c>
      <c r="K259" s="231" t="s">
        <v>138</v>
      </c>
    </row>
    <row r="260" spans="1:14" ht="15" customHeight="1" x14ac:dyDescent="0.25">
      <c r="A260">
        <f>A258+C260</f>
        <v>32029</v>
      </c>
      <c r="C260">
        <v>51</v>
      </c>
      <c r="D260" t="s">
        <v>17</v>
      </c>
      <c r="E260" s="3"/>
      <c r="F260" s="3"/>
      <c r="G260" t="s">
        <v>130</v>
      </c>
      <c r="I260" s="233" t="s">
        <v>474</v>
      </c>
      <c r="J260" s="233" t="s">
        <v>490</v>
      </c>
    </row>
    <row r="261" spans="1:14" ht="15" customHeight="1" x14ac:dyDescent="0.25">
      <c r="A261">
        <f>A262-$D$4</f>
        <v>32460</v>
      </c>
      <c r="D261" t="s">
        <v>6</v>
      </c>
      <c r="E261" s="3" t="s">
        <v>131</v>
      </c>
      <c r="F261" s="3">
        <v>2</v>
      </c>
      <c r="G261" t="s">
        <v>21</v>
      </c>
      <c r="H261" t="s">
        <v>24</v>
      </c>
      <c r="I261" s="235" t="s">
        <v>475</v>
      </c>
      <c r="J261" s="235" t="s">
        <v>486</v>
      </c>
      <c r="K261" s="235" t="s">
        <v>165</v>
      </c>
      <c r="L261" s="234" t="s">
        <v>138</v>
      </c>
      <c r="M261" s="234"/>
      <c r="N261" s="234"/>
    </row>
    <row r="262" spans="1:14" ht="15" customHeight="1" x14ac:dyDescent="0.25">
      <c r="A262">
        <f>A258+B262</f>
        <v>32464</v>
      </c>
      <c r="B262">
        <v>486</v>
      </c>
      <c r="D262" t="s">
        <v>6</v>
      </c>
      <c r="E262" s="3" t="s">
        <v>131</v>
      </c>
      <c r="F262" s="3">
        <v>1</v>
      </c>
      <c r="G262" t="s">
        <v>21</v>
      </c>
      <c r="H262" t="s">
        <v>24</v>
      </c>
      <c r="I262" s="235" t="s">
        <v>476</v>
      </c>
      <c r="J262" s="235" t="s">
        <v>486</v>
      </c>
      <c r="K262" s="235" t="s">
        <v>165</v>
      </c>
      <c r="L262" s="234" t="s">
        <v>138</v>
      </c>
      <c r="M262" s="234"/>
      <c r="N262" s="234"/>
    </row>
    <row r="263" spans="1:14" ht="15" customHeight="1" x14ac:dyDescent="0.25">
      <c r="A263">
        <f>A264-$D$4</f>
        <v>32514</v>
      </c>
      <c r="D263" t="s">
        <v>6</v>
      </c>
      <c r="E263" s="3" t="s">
        <v>132</v>
      </c>
      <c r="F263" s="3">
        <v>2</v>
      </c>
      <c r="G263" t="s">
        <v>21</v>
      </c>
      <c r="I263" s="235" t="s">
        <v>477</v>
      </c>
      <c r="J263" s="234" t="s">
        <v>138</v>
      </c>
      <c r="K263" s="234"/>
      <c r="L263" s="234"/>
      <c r="M263" s="234"/>
      <c r="N263" s="234"/>
    </row>
    <row r="264" spans="1:14" ht="15" customHeight="1" x14ac:dyDescent="0.25">
      <c r="A264">
        <f>A262+B264</f>
        <v>32518</v>
      </c>
      <c r="B264">
        <v>54</v>
      </c>
      <c r="D264" t="s">
        <v>6</v>
      </c>
      <c r="E264" s="3" t="s">
        <v>132</v>
      </c>
      <c r="F264" s="3">
        <v>1</v>
      </c>
      <c r="G264" t="s">
        <v>21</v>
      </c>
      <c r="I264" s="235" t="s">
        <v>478</v>
      </c>
      <c r="J264" s="234" t="s">
        <v>138</v>
      </c>
      <c r="K264" s="234"/>
      <c r="L264" s="234"/>
      <c r="M264" s="234"/>
      <c r="N264" s="234"/>
    </row>
    <row r="265" spans="1:14" ht="15" customHeight="1" x14ac:dyDescent="0.25">
      <c r="A265">
        <f>A266-$D$4</f>
        <v>33326</v>
      </c>
      <c r="D265" t="s">
        <v>6</v>
      </c>
      <c r="E265" s="3" t="s">
        <v>133</v>
      </c>
      <c r="F265" s="3">
        <v>2</v>
      </c>
      <c r="G265" t="s">
        <v>16</v>
      </c>
      <c r="H265" t="s">
        <v>15</v>
      </c>
      <c r="I265" s="235" t="s">
        <v>479</v>
      </c>
      <c r="J265" s="235" t="s">
        <v>486</v>
      </c>
      <c r="K265" s="235" t="s">
        <v>144</v>
      </c>
      <c r="L265" s="235" t="s">
        <v>143</v>
      </c>
      <c r="M265" s="235" t="s">
        <v>145</v>
      </c>
      <c r="N265" s="234" t="s">
        <v>138</v>
      </c>
    </row>
    <row r="266" spans="1:14" ht="15" customHeight="1" x14ac:dyDescent="0.25">
      <c r="A266">
        <f>A264+B266</f>
        <v>33330</v>
      </c>
      <c r="B266">
        <v>812</v>
      </c>
      <c r="D266" t="s">
        <v>6</v>
      </c>
      <c r="E266" s="3" t="s">
        <v>133</v>
      </c>
      <c r="F266" s="3">
        <v>1</v>
      </c>
      <c r="G266" t="s">
        <v>16</v>
      </c>
      <c r="H266" t="s">
        <v>15</v>
      </c>
      <c r="I266" s="235" t="s">
        <v>480</v>
      </c>
      <c r="J266" s="235" t="s">
        <v>486</v>
      </c>
      <c r="K266" s="235" t="s">
        <v>144</v>
      </c>
      <c r="L266" s="235" t="s">
        <v>143</v>
      </c>
      <c r="M266" s="235" t="s">
        <v>145</v>
      </c>
      <c r="N266" s="234" t="s">
        <v>138</v>
      </c>
    </row>
    <row r="267" spans="1:14" ht="15" customHeight="1" x14ac:dyDescent="0.25">
      <c r="A267">
        <f>A268-$D$4</f>
        <v>34153</v>
      </c>
      <c r="D267" t="s">
        <v>6</v>
      </c>
      <c r="E267" s="3" t="s">
        <v>134</v>
      </c>
      <c r="F267" s="3">
        <v>2</v>
      </c>
      <c r="G267" t="s">
        <v>13</v>
      </c>
      <c r="H267" t="s">
        <v>13</v>
      </c>
      <c r="I267" s="235" t="s">
        <v>481</v>
      </c>
      <c r="J267" s="235" t="s">
        <v>486</v>
      </c>
      <c r="K267" s="235" t="s">
        <v>487</v>
      </c>
      <c r="L267" s="234" t="s">
        <v>138</v>
      </c>
      <c r="M267" s="234"/>
      <c r="N267" s="234"/>
    </row>
    <row r="268" spans="1:14" ht="15" customHeight="1" x14ac:dyDescent="0.25">
      <c r="A268">
        <f>A266+B268</f>
        <v>34157</v>
      </c>
      <c r="B268">
        <v>827</v>
      </c>
      <c r="D268" t="s">
        <v>6</v>
      </c>
      <c r="E268" s="3" t="s">
        <v>134</v>
      </c>
      <c r="F268" s="3">
        <v>1</v>
      </c>
      <c r="G268" t="s">
        <v>13</v>
      </c>
      <c r="H268" t="s">
        <v>13</v>
      </c>
      <c r="I268" s="235" t="s">
        <v>482</v>
      </c>
      <c r="J268" s="235" t="s">
        <v>486</v>
      </c>
      <c r="K268" s="235" t="s">
        <v>487</v>
      </c>
      <c r="L268" s="234" t="s">
        <v>138</v>
      </c>
      <c r="M268" s="234"/>
      <c r="N268" s="234"/>
    </row>
    <row r="269" spans="1:14" ht="15" customHeight="1" x14ac:dyDescent="0.25">
      <c r="A269">
        <f>A268+C269</f>
        <v>34519</v>
      </c>
      <c r="C269">
        <v>362</v>
      </c>
      <c r="D269" t="s">
        <v>6</v>
      </c>
      <c r="E269" s="3" t="s">
        <v>135</v>
      </c>
      <c r="F269" s="3">
        <v>2</v>
      </c>
      <c r="G269" t="s">
        <v>11</v>
      </c>
      <c r="H269" t="s">
        <v>11</v>
      </c>
      <c r="I269" s="235" t="s">
        <v>483</v>
      </c>
      <c r="J269" s="235" t="s">
        <v>484</v>
      </c>
      <c r="K269" s="234" t="s">
        <v>138</v>
      </c>
      <c r="L269" s="234"/>
      <c r="M269" s="234"/>
      <c r="N269" s="234"/>
    </row>
    <row r="270" spans="1:14" ht="15" customHeight="1" x14ac:dyDescent="0.25">
      <c r="A270">
        <f>A268+C270</f>
        <v>34523</v>
      </c>
      <c r="C270">
        <v>366</v>
      </c>
      <c r="D270" t="s">
        <v>6</v>
      </c>
      <c r="E270" s="3" t="s">
        <v>135</v>
      </c>
      <c r="F270" s="3">
        <v>1</v>
      </c>
      <c r="G270" t="s">
        <v>11</v>
      </c>
      <c r="H270" t="s">
        <v>11</v>
      </c>
      <c r="I270" s="235" t="s">
        <v>485</v>
      </c>
      <c r="J270" s="235" t="s">
        <v>484</v>
      </c>
      <c r="K270" s="234" t="s">
        <v>138</v>
      </c>
      <c r="L270" s="234"/>
      <c r="M270" s="234"/>
      <c r="N270" s="23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Scenario Asd-Ut</vt:lpstr>
      <vt:lpstr>Blad2</vt:lpstr>
      <vt:lpstr>Blad3</vt:lpstr>
    </vt:vector>
  </TitlesOfParts>
  <Company>Lloyd's Register Rail Europe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Nuhaan, Vincent</dc:creator>
  <cp:lastModifiedBy>Nuhaan, Vincent</cp:lastModifiedBy>
  <dcterms:created xsi:type="dcterms:W3CDTF">2014-11-27T10:22:12Z</dcterms:created>
  <dcterms:modified xsi:type="dcterms:W3CDTF">2014-12-04T09:40:16Z</dcterms:modified>
</cp:coreProperties>
</file>